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23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13.xml" ContentType="application/vnd.openxmlformats-officedocument.drawingml.chartshapes+xml"/>
  <Override PartName="/xl/drawings/drawing24.xml" ContentType="application/vnd.openxmlformats-officedocument.drawingml.chartshapes+xml"/>
  <Override PartName="/xl/drawings/drawing11.xml" ContentType="application/vnd.openxmlformats-officedocument.drawingml.chartshapes+xml"/>
  <Override PartName="/xl/drawings/drawing9.xml" ContentType="application/vnd.openxmlformats-officedocument.drawingml.chartshapes+xml"/>
  <Override PartName="/xl/drawings/drawing7.xml" ContentType="application/vnd.openxmlformats-officedocument.drawingml.chartshapes+xml"/>
  <Override PartName="/xl/drawings/drawing16.xml" ContentType="application/vnd.openxmlformats-officedocument.drawingml.chartshapes+xml"/>
  <Override PartName="/xl/drawings/drawing28.xml" ContentType="application/vnd.openxmlformats-officedocument.drawingml.chartshapes+xml"/>
  <Override PartName="/xl/drawings/drawing5.xml" ContentType="application/vnd.openxmlformats-officedocument.drawingml.chartshapes+xml"/>
  <Override PartName="/xl/drawings/drawing32.xml" ContentType="application/vnd.openxmlformats-officedocument.drawingml.chartshapes+xml"/>
  <Override PartName="/xl/drawings/drawing26.xml" ContentType="application/vnd.openxmlformats-officedocument.drawingml.chartshapes+xml"/>
  <Override PartName="/xl/workbook.xml" ContentType="application/vnd.openxmlformats-officedocument.spreadsheetml.sheet.main+xml"/>
  <Override PartName="/xl/worksheets/sheet2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olors2.xml" ContentType="application/vnd.ms-office.chartcolorstyle+xml"/>
  <Override PartName="/xl/worksheets/sheet11.xml" ContentType="application/vnd.openxmlformats-officedocument.spreadsheetml.workshee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charts/style2.xml" ContentType="application/vnd.ms-office.chartstyle+xml"/>
  <Override PartName="/xl/worksheets/sheet1.xml" ContentType="application/vnd.openxmlformats-officedocument.spreadsheetml.worksheet+xml"/>
  <Override PartName="/xl/drawings/drawing25.xml" ContentType="application/vnd.openxmlformats-officedocument.drawing+xml"/>
  <Override PartName="/xl/worksheets/sheet12.xml" ContentType="application/vnd.openxmlformats-officedocument.spreadsheetml.worksheet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charts/chart19.xml" ContentType="application/vnd.openxmlformats-officedocument.drawingml.chart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charts/chart15.xml" ContentType="application/vnd.openxmlformats-officedocument.drawingml.chart+xml"/>
  <Override PartName="/xl/drawings/drawing22.xml" ContentType="application/vnd.openxmlformats-officedocument.drawing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worksheets/sheet19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17.xml" ContentType="application/vnd.openxmlformats-officedocument.spreadsheetml.worksheet+xml"/>
  <Override PartName="/xl/charts/chart6.xml" ContentType="application/vnd.openxmlformats-officedocument.drawingml.chart+xml"/>
  <Override PartName="/xl/worksheets/sheet14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6.xml" ContentType="application/vnd.openxmlformats-officedocument.spreadsheetml.workshee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docProps/app.xml" ContentType="application/vnd.openxmlformats-officedocument.extended-properties+xml"/>
  <Override PartName="/xl/pivotCache/pivotCacheRecords2.xml" ContentType="application/vnd.openxmlformats-officedocument.spreadsheetml.pivotCacheRecord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externalLinks/externalLink1.xml" ContentType="application/vnd.openxmlformats-officedocument.spreadsheetml.externalLink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tabRatio="835"/>
  </bookViews>
  <sheets>
    <sheet name="נתונים א'-1" sheetId="1" r:id="rId1"/>
    <sheet name="איור א'-1 " sheetId="51" r:id="rId2"/>
    <sheet name="נתונים א'-2" sheetId="29" r:id="rId3"/>
    <sheet name="איור א'-2" sheetId="52" r:id="rId4"/>
    <sheet name="נתונים א' -3" sheetId="88" r:id="rId5"/>
    <sheet name="איור א' -3 " sheetId="87" r:id="rId6"/>
    <sheet name="נתונים א' -4" sheetId="91" r:id="rId7"/>
    <sheet name="איור א' - 4" sheetId="90" r:id="rId8"/>
    <sheet name="נתונים א'-5" sheetId="42" r:id="rId9"/>
    <sheet name="איור א'- 5" sheetId="54" r:id="rId10"/>
    <sheet name="נתונים א'-6" sheetId="48" r:id="rId11"/>
    <sheet name="איור א'-6" sheetId="55" r:id="rId12"/>
    <sheet name="נתונים א'-7" sheetId="30" r:id="rId13"/>
    <sheet name="איור א'-7" sheetId="56" r:id="rId14"/>
    <sheet name="נתונים א'-8" sheetId="18" r:id="rId15"/>
    <sheet name="איור א'-8" sheetId="58" r:id="rId16"/>
    <sheet name="נתונים א'-9" sheetId="12" r:id="rId17"/>
    <sheet name="איור א'-9" sheetId="72" r:id="rId18"/>
    <sheet name="נתונים א'- 10" sheetId="70" r:id="rId19"/>
    <sheet name="איור א'- 10" sheetId="79" r:id="rId20"/>
    <sheet name="נתונים א'-11" sheetId="31" r:id="rId21"/>
    <sheet name="איור א'- 11" sheetId="61" r:id="rId22"/>
    <sheet name="נתונים א'-12" sheetId="35" r:id="rId23"/>
    <sheet name="איור א'- 12" sheetId="63" r:id="rId24"/>
    <sheet name="נתונים א'-13" sheetId="25" r:id="rId25"/>
    <sheet name="איור א'-13" sheetId="64" r:id="rId26"/>
    <sheet name="נתונים א' -14" sheetId="92" r:id="rId27"/>
    <sheet name="איור א' -14" sheetId="76" r:id="rId28"/>
    <sheet name="נתונים א'-15" sheetId="47" r:id="rId29"/>
    <sheet name="איור א'-15" sheetId="66" r:id="rId30"/>
    <sheet name="נתונים א' -16" sheetId="82" r:id="rId31"/>
    <sheet name="איור א'-16" sheetId="81" r:id="rId32"/>
    <sheet name="נתונים א' -17" sheetId="84" r:id="rId33"/>
    <sheet name="איור א' -17" sheetId="83" r:id="rId34"/>
    <sheet name="נתונים א' - 18" sheetId="86" r:id="rId35"/>
    <sheet name="איור א' -18" sheetId="85" r:id="rId36"/>
    <sheet name="לוח אינדיקטורים" sheetId="73" r:id="rId37"/>
  </sheets>
  <externalReferences>
    <externalReference r:id="rId38"/>
  </externalReferences>
  <definedNames>
    <definedName name="anscount" hidden="1">1</definedName>
    <definedName name="data_paste_cell" localSheetId="36">#REF!</definedName>
    <definedName name="data_paste_cell" localSheetId="18">#REF!</definedName>
    <definedName name="data_paste_cell" localSheetId="2">#REF!</definedName>
    <definedName name="data_paste_cell" localSheetId="12">#REF!</definedName>
    <definedName name="data_paste_cell" localSheetId="14">#REF!</definedName>
    <definedName name="data_paste_cell">#REF!</definedName>
    <definedName name="limcount" hidden="1">1</definedName>
    <definedName name="sencount" hidden="1">1</definedName>
  </definedNames>
  <calcPr calcId="162913"/>
  <pivotCaches>
    <pivotCache cacheId="0" r:id="rId39"/>
    <pivotCache cacheId="1" r:id="rId4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2" l="1"/>
  <c r="C3" i="48" l="1"/>
  <c r="C4" i="48"/>
  <c r="C5" i="48"/>
  <c r="C6" i="48"/>
  <c r="C7" i="48"/>
  <c r="C8" i="48"/>
  <c r="C2" i="48"/>
</calcChain>
</file>

<file path=xl/sharedStrings.xml><?xml version="1.0" encoding="utf-8"?>
<sst xmlns="http://schemas.openxmlformats.org/spreadsheetml/2006/main" count="276" uniqueCount="153">
  <si>
    <t>יתרה</t>
  </si>
  <si>
    <t>יחס לתוצר</t>
  </si>
  <si>
    <t>גמל והשתלמות</t>
  </si>
  <si>
    <t>אג"ח חברות</t>
  </si>
  <si>
    <t>מניות בארץ</t>
  </si>
  <si>
    <t>מוסדיים</t>
  </si>
  <si>
    <t>הגופים המוסדיים</t>
  </si>
  <si>
    <t>הציבור במישרין</t>
  </si>
  <si>
    <t>פיקדונות ומזומן</t>
  </si>
  <si>
    <t>סה"כ</t>
  </si>
  <si>
    <t>אג"ח ממשלתיות ומק"ם</t>
  </si>
  <si>
    <t>שיעור שינוי שנתי</t>
  </si>
  <si>
    <t>נכסים אחרים</t>
  </si>
  <si>
    <t>תנועה</t>
  </si>
  <si>
    <t>מחיר</t>
  </si>
  <si>
    <t>תוויות שורה</t>
  </si>
  <si>
    <t>סכום של בסיס</t>
  </si>
  <si>
    <t>סכום של יתרה</t>
  </si>
  <si>
    <t>ציבור במישרין
(כולל קרנות נאמנות)</t>
  </si>
  <si>
    <t>אחר</t>
  </si>
  <si>
    <t>מניות בחו"ל</t>
  </si>
  <si>
    <t>פנסיה ותיקות</t>
  </si>
  <si>
    <t>פנסיה חדשות</t>
  </si>
  <si>
    <t>אג"ח בארץ מדינה</t>
  </si>
  <si>
    <t xml:space="preserve">כספיות </t>
  </si>
  <si>
    <t>ביטוח - משתתפות</t>
  </si>
  <si>
    <t>שנה</t>
  </si>
  <si>
    <t>שינוי שנתי</t>
  </si>
  <si>
    <t>אג"ח בחול</t>
  </si>
  <si>
    <t>שינוי במיליארדי ₪</t>
  </si>
  <si>
    <t>ציבור במישרין</t>
  </si>
  <si>
    <t>סך התיק</t>
  </si>
  <si>
    <t>נכסים בחו"ל</t>
  </si>
  <si>
    <t>קרנות נאמנות</t>
  </si>
  <si>
    <t>תכניות ביטוח</t>
  </si>
  <si>
    <t>סכום של סכום</t>
  </si>
  <si>
    <t>אג"ח ממשלתיות</t>
  </si>
  <si>
    <t>ציבור במישרין ללא קרנות</t>
  </si>
  <si>
    <t>פיקדונות</t>
  </si>
  <si>
    <t>קרנות 
פנסיה</t>
  </si>
  <si>
    <t>איור א'-1: יתרת תיק הנכסים</t>
  </si>
  <si>
    <t>טריליוני ש"ח (קו) ושיעור שינוי שנתי (עמודות)</t>
  </si>
  <si>
    <t>איור א'-2: יתרת תיק הנכסים</t>
  </si>
  <si>
    <t>באחוזי תוצר</t>
  </si>
  <si>
    <t>יתרות במיליארדי ש"ח (עמודות) ושינוי באחוזים (בועות)</t>
  </si>
  <si>
    <t>שיעור שינוי</t>
  </si>
  <si>
    <t>כאחוז מסך התיק</t>
  </si>
  <si>
    <t>שיעור הציבור מסך התיק</t>
  </si>
  <si>
    <t>שיעור המוסדיים מסך התיק</t>
  </si>
  <si>
    <t>איור א'-5: התפלגות ההחזקות בתיק לפי מנהל</t>
  </si>
  <si>
    <t>יתרות במיליארדי ש"ח (עמודות) וכאחוז מסה"כ (בועות)</t>
  </si>
  <si>
    <t>מיליארדי ₪</t>
  </si>
  <si>
    <t>תאריך</t>
  </si>
  <si>
    <t>איור א'-9: אג"ח סחיר בארץ - ממשלתיות וחברות</t>
  </si>
  <si>
    <t>ינואר 2018 עד דצמבר 2019, מיליארדי ₪</t>
  </si>
  <si>
    <t>איור א'-10: יתרות מניות ואג"ח בחו"ל</t>
  </si>
  <si>
    <t>איור א'-12: חשיפה לנכסים זרים של הגופים המוסדיים</t>
  </si>
  <si>
    <t>אחוז מסך ההחזקות</t>
  </si>
  <si>
    <t>איור א'-13: פיקדונות</t>
  </si>
  <si>
    <t>יתרה בטריליוני ש"ח (קו) ושיעור שינוי שנתי (עמודות)</t>
  </si>
  <si>
    <t>איור א'-15: נכסי קרנות הנאמנות (כולל ק. סל)</t>
  </si>
  <si>
    <t>נכסים סחירים</t>
  </si>
  <si>
    <t>נכסים בסיכון</t>
  </si>
  <si>
    <t>נכסים זרים</t>
  </si>
  <si>
    <t>נכסים במט"ח</t>
  </si>
  <si>
    <t>נכסים שאינם צמודי מדד</t>
  </si>
  <si>
    <t>נכסים נזילים</t>
  </si>
  <si>
    <t>מישרין</t>
  </si>
  <si>
    <t>מוסדים</t>
  </si>
  <si>
    <t>תאריך2</t>
  </si>
  <si>
    <t>עמודה1</t>
  </si>
  <si>
    <t>31/12/2019</t>
  </si>
  <si>
    <t>התפלגות</t>
  </si>
  <si>
    <t>אחוזים</t>
  </si>
  <si>
    <t>דצמ-14</t>
  </si>
  <si>
    <t>דצמ-15</t>
  </si>
  <si>
    <t>דצמ-16</t>
  </si>
  <si>
    <t>דצמ-17</t>
  </si>
  <si>
    <t>דצמ-18</t>
  </si>
  <si>
    <t>דצמ-19</t>
  </si>
  <si>
    <t>נכסים אחרים*</t>
  </si>
  <si>
    <t>31/12/2020</t>
  </si>
  <si>
    <t>31/12/20202</t>
  </si>
  <si>
    <t>סכום כולל</t>
  </si>
  <si>
    <t>מק"ם</t>
  </si>
  <si>
    <t>אג"ח ממשלתיות סחירות</t>
  </si>
  <si>
    <t>אג"ח ממשלתי לא סחיר</t>
  </si>
  <si>
    <t>אג"ח בארץ כללי</t>
  </si>
  <si>
    <t>שינוי מרץ 2020 עד ספטמבר 2020</t>
  </si>
  <si>
    <t>עזר1</t>
  </si>
  <si>
    <t>קרנות פנסיה</t>
  </si>
  <si>
    <t>בנקים</t>
  </si>
  <si>
    <t>חברות ביטוח</t>
  </si>
  <si>
    <t>משקיעים זרים</t>
  </si>
  <si>
    <t>בנק ישראל</t>
  </si>
  <si>
    <t>תושבי חוץ</t>
  </si>
  <si>
    <t>נכסים פיננסים בחו"ל</t>
  </si>
  <si>
    <t>אחר*</t>
  </si>
  <si>
    <t>חודש</t>
  </si>
  <si>
    <t>תנועה במיליארדי ש"ח</t>
  </si>
  <si>
    <t>במיליארדי ש"ח</t>
  </si>
  <si>
    <t>צבירה נטו - מיליוני ₪</t>
  </si>
  <si>
    <t>אגח בארץ מדינה</t>
  </si>
  <si>
    <t>כספיות</t>
  </si>
  <si>
    <t>מניות בחול</t>
  </si>
  <si>
    <t>איור א'-3: יתרת הנכסים בתיק בשנת 2020</t>
  </si>
  <si>
    <t>איור א'-4: התפלגות הנכסים בתיק בשנים 2019 ו-2020 (עמודות)</t>
  </si>
  <si>
    <t>יתרות הנכסים במיליארדי ש"ח ב-2020 (בועות)</t>
  </si>
  <si>
    <t>איור א'-11: יתרות מניות ואג"ח בחו"ל</t>
  </si>
  <si>
    <t>מיליארדי ₪, 2012-2020</t>
  </si>
  <si>
    <t xml:space="preserve">יתרות במיליארדי ₪ </t>
  </si>
  <si>
    <t xml:space="preserve">יתרות </t>
  </si>
  <si>
    <t>איור א'-16: שווי השוק של האג"ח הממשלתיות הסחירות בבורסה בת"א</t>
  </si>
  <si>
    <t>איור א'-17: תנועות המוסדיים (לא כולל תכניות הביטוח) באג"ח הממשלתי הסחיר במהלך שנת 2020</t>
  </si>
  <si>
    <t>איור א'-18: יתרות האג"ח הממשלתיות הסחירות בידי המגזרים השונים</t>
  </si>
  <si>
    <t>והשינוי בין השנים במיליארדי ש"ח (בבועות)</t>
  </si>
  <si>
    <t>בשנים 2019 ו-2020 (בשווי שוק במיליארדי ש"ח)  והשינוי בין השנים במיליארדי ש"ח (בבועות)</t>
  </si>
  <si>
    <t>דצמ-20</t>
  </si>
  <si>
    <t>המקור: עיבודי בנק ישראל</t>
  </si>
  <si>
    <t xml:space="preserve">המקור: עיבודי בנק ישראל </t>
  </si>
  <si>
    <t>איור א'-14: התמחויות בקרנות נאמנות (כולל ק. סל)</t>
  </si>
  <si>
    <t xml:space="preserve">צבירות נטו במיליארדי ש"ח, במהלך 2020 </t>
  </si>
  <si>
    <t xml:space="preserve">פדיונות </t>
  </si>
  <si>
    <t>שינוי מרץ 2020 עד ספטמבר 20202</t>
  </si>
  <si>
    <t>איור א'-6: התפלגות ההחזקות בתיק לפי מנהל</t>
  </si>
  <si>
    <t>איור א'-7: התפלגות ההחזקות בתיק לפי נכסים</t>
  </si>
  <si>
    <t>איור א'-8: יתרת המניות בארץ</t>
  </si>
  <si>
    <t xml:space="preserve">המקור: דיווחי הגופים המוסדיים ועיבודי בנק ישראל </t>
  </si>
  <si>
    <t>סחירות</t>
  </si>
  <si>
    <t xml:space="preserve">לא סחירות3 </t>
  </si>
  <si>
    <t>אג"ח פרטיות1</t>
  </si>
  <si>
    <t>לא -סחירות</t>
  </si>
  <si>
    <t>מניות</t>
  </si>
  <si>
    <t>קרנות סל9</t>
  </si>
  <si>
    <t>למניות</t>
  </si>
  <si>
    <t>לאג"ח</t>
  </si>
  <si>
    <t>השקעות בחו"ל4</t>
  </si>
  <si>
    <t>מזומן ופיקדונות2</t>
  </si>
  <si>
    <t>לא צמודים</t>
  </si>
  <si>
    <t>צמודים</t>
  </si>
  <si>
    <t>נכסים אחרים5</t>
  </si>
  <si>
    <t>עזר</t>
  </si>
  <si>
    <t>מישרים19</t>
  </si>
  <si>
    <t>מוסדיים19</t>
  </si>
  <si>
    <t>מוסדיים20</t>
  </si>
  <si>
    <t>מישרים20</t>
  </si>
  <si>
    <t>הציבור במישרין לעומת הגופים המוסדיים, דצמבר 2020</t>
  </si>
  <si>
    <t>עמודה2</t>
  </si>
  <si>
    <t>2019</t>
  </si>
  <si>
    <t>2020</t>
  </si>
  <si>
    <t>עמודה3</t>
  </si>
  <si>
    <t>עמודה4</t>
  </si>
  <si>
    <t>עמודה5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</si>
</sst>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"/>
    <numFmt numFmtId="167" formatCode="0.0%"/>
    <numFmt numFmtId="168" formatCode="yyyy"/>
    <numFmt numFmtId="169" formatCode="0.0"/>
    <numFmt numFmtId="170" formatCode="_ * #,##0.000_ ;_ * \-#,##0.000_ ;_ * &quot;-&quot;??_ ;_ @_ "/>
  </numFmts>
  <fonts count="3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ssistant"/>
    </font>
    <font>
      <b/>
      <sz val="1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sz val="12"/>
      <name val="Arial"/>
      <family val="2"/>
      <scheme val="minor"/>
    </font>
    <font>
      <b/>
      <sz val="10"/>
      <name val="Arial"/>
      <family val="2"/>
    </font>
    <font>
      <sz val="10.5"/>
      <color theme="1"/>
      <name val="Assistant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EDCE0"/>
        <bgColor theme="4" tint="0.79998168889431442"/>
      </patternFill>
    </fill>
    <fill>
      <patternFill patternType="solid">
        <fgColor rgb="FFAEDCE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BCE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9" fillId="0" borderId="0" xfId="4"/>
    <xf numFmtId="43" fontId="0" fillId="0" borderId="0" xfId="0" applyNumberFormat="1"/>
    <xf numFmtId="0" fontId="8" fillId="0" borderId="0" xfId="7"/>
    <xf numFmtId="17" fontId="0" fillId="0" borderId="1" xfId="0" applyNumberFormat="1" applyBorder="1" applyAlignment="1">
      <alignment horizontal="right" vertical="center" readingOrder="2"/>
    </xf>
    <xf numFmtId="9" fontId="0" fillId="0" borderId="1" xfId="2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" fontId="0" fillId="0" borderId="1" xfId="1" applyNumberFormat="1" applyFont="1" applyBorder="1"/>
    <xf numFmtId="165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 indent="1"/>
    </xf>
    <xf numFmtId="166" fontId="0" fillId="0" borderId="0" xfId="0" applyNumberFormat="1"/>
    <xf numFmtId="167" fontId="0" fillId="0" borderId="0" xfId="2" applyNumberFormat="1" applyFont="1"/>
    <xf numFmtId="0" fontId="0" fillId="0" borderId="0" xfId="0" applyAlignment="1"/>
    <xf numFmtId="1" fontId="0" fillId="0" borderId="0" xfId="0" applyNumberFormat="1"/>
    <xf numFmtId="167" fontId="0" fillId="0" borderId="1" xfId="2" applyNumberFormat="1" applyFont="1" applyBorder="1" applyAlignment="1">
      <alignment horizontal="center"/>
    </xf>
    <xf numFmtId="167" fontId="0" fillId="0" borderId="0" xfId="0" applyNumberFormat="1"/>
    <xf numFmtId="165" fontId="14" fillId="0" borderId="1" xfId="16" applyNumberFormat="1" applyFont="1" applyBorder="1" applyAlignment="1">
      <alignment horizontal="right"/>
    </xf>
    <xf numFmtId="3" fontId="14" fillId="0" borderId="1" xfId="16" applyNumberFormat="1" applyFont="1" applyBorder="1" applyAlignment="1">
      <alignment horizontal="right"/>
    </xf>
    <xf numFmtId="1" fontId="14" fillId="0" borderId="1" xfId="16" applyNumberFormat="1" applyFont="1" applyBorder="1" applyAlignment="1">
      <alignment horizontal="right"/>
    </xf>
    <xf numFmtId="0" fontId="16" fillId="0" borderId="0" xfId="0" applyFont="1"/>
    <xf numFmtId="165" fontId="14" fillId="0" borderId="1" xfId="1" applyNumberFormat="1" applyFont="1" applyBorder="1"/>
    <xf numFmtId="169" fontId="0" fillId="0" borderId="1" xfId="2" applyNumberFormat="1" applyFont="1" applyBorder="1"/>
    <xf numFmtId="0" fontId="10" fillId="0" borderId="0" xfId="0" applyFont="1"/>
    <xf numFmtId="164" fontId="10" fillId="0" borderId="0" xfId="1" applyNumberFormat="1" applyFont="1"/>
    <xf numFmtId="17" fontId="10" fillId="0" borderId="2" xfId="0" applyNumberFormat="1" applyFont="1" applyBorder="1" applyAlignment="1">
      <alignment horizontal="right" vertical="center" readingOrder="2"/>
    </xf>
    <xf numFmtId="165" fontId="10" fillId="0" borderId="1" xfId="1" applyNumberFormat="1" applyFont="1" applyBorder="1"/>
    <xf numFmtId="17" fontId="10" fillId="0" borderId="1" xfId="0" applyNumberFormat="1" applyFont="1" applyBorder="1" applyAlignment="1">
      <alignment horizontal="right" vertical="center" readingOrder="2"/>
    </xf>
    <xf numFmtId="0" fontId="10" fillId="0" borderId="1" xfId="0" applyFont="1" applyBorder="1"/>
    <xf numFmtId="17" fontId="10" fillId="0" borderId="3" xfId="0" applyNumberFormat="1" applyFont="1" applyBorder="1" applyAlignment="1">
      <alignment horizontal="right" vertical="center" readingOrder="2"/>
    </xf>
    <xf numFmtId="9" fontId="10" fillId="0" borderId="1" xfId="2" applyFont="1" applyBorder="1"/>
    <xf numFmtId="0" fontId="4" fillId="0" borderId="0" xfId="20"/>
    <xf numFmtId="0" fontId="4" fillId="0" borderId="0" xfId="22"/>
    <xf numFmtId="43" fontId="4" fillId="4" borderId="1" xfId="22" applyNumberFormat="1" applyFill="1" applyBorder="1"/>
    <xf numFmtId="165" fontId="0" fillId="0" borderId="1" xfId="23" applyNumberFormat="1" applyFont="1" applyBorder="1"/>
    <xf numFmtId="169" fontId="4" fillId="4" borderId="1" xfId="22" applyNumberFormat="1" applyFill="1" applyBorder="1"/>
    <xf numFmtId="0" fontId="4" fillId="0" borderId="0" xfId="22" applyFill="1" applyBorder="1" applyAlignment="1">
      <alignment horizontal="right" vertical="center" indent="1"/>
    </xf>
    <xf numFmtId="165" fontId="0" fillId="0" borderId="0" xfId="23" applyNumberFormat="1" applyFont="1" applyFill="1" applyBorder="1"/>
    <xf numFmtId="169" fontId="4" fillId="0" borderId="0" xfId="22" applyNumberFormat="1"/>
    <xf numFmtId="17" fontId="0" fillId="0" borderId="6" xfId="0" applyNumberFormat="1" applyBorder="1" applyAlignment="1">
      <alignment horizontal="right" vertical="center" readingOrder="2"/>
    </xf>
    <xf numFmtId="164" fontId="0" fillId="0" borderId="7" xfId="1" applyNumberFormat="1" applyFont="1" applyBorder="1"/>
    <xf numFmtId="17" fontId="0" fillId="0" borderId="9" xfId="0" applyNumberFormat="1" applyBorder="1" applyAlignment="1">
      <alignment horizontal="right" vertical="center" readingOrder="2"/>
    </xf>
    <xf numFmtId="165" fontId="17" fillId="2" borderId="8" xfId="1" applyNumberFormat="1" applyFont="1" applyFill="1" applyBorder="1"/>
    <xf numFmtId="0" fontId="18" fillId="0" borderId="0" xfId="0" applyFont="1"/>
    <xf numFmtId="0" fontId="19" fillId="0" borderId="0" xfId="0" applyFont="1"/>
    <xf numFmtId="0" fontId="14" fillId="0" borderId="6" xfId="15" applyFont="1" applyBorder="1" applyAlignment="1"/>
    <xf numFmtId="0" fontId="14" fillId="0" borderId="6" xfId="15" applyFont="1" applyBorder="1"/>
    <xf numFmtId="9" fontId="14" fillId="0" borderId="7" xfId="2" applyFont="1" applyBorder="1"/>
    <xf numFmtId="14" fontId="14" fillId="3" borderId="5" xfId="15" applyNumberFormat="1" applyFont="1" applyFill="1" applyBorder="1"/>
    <xf numFmtId="49" fontId="14" fillId="3" borderId="5" xfId="15" applyNumberFormat="1" applyFont="1" applyFill="1" applyBorder="1" applyAlignment="1">
      <alignment readingOrder="2"/>
    </xf>
    <xf numFmtId="0" fontId="14" fillId="3" borderId="4" xfId="15" applyFont="1" applyFill="1" applyBorder="1"/>
    <xf numFmtId="0" fontId="14" fillId="0" borderId="9" xfId="15" applyFont="1" applyBorder="1"/>
    <xf numFmtId="165" fontId="14" fillId="0" borderId="11" xfId="16" applyNumberFormat="1" applyFont="1" applyBorder="1" applyAlignment="1">
      <alignment horizontal="right"/>
    </xf>
    <xf numFmtId="1" fontId="14" fillId="0" borderId="11" xfId="16" applyNumberFormat="1" applyFont="1" applyBorder="1" applyAlignment="1">
      <alignment horizontal="right"/>
    </xf>
    <xf numFmtId="165" fontId="14" fillId="0" borderId="11" xfId="1" applyNumberFormat="1" applyFont="1" applyBorder="1"/>
    <xf numFmtId="9" fontId="14" fillId="0" borderId="10" xfId="2" applyFont="1" applyBorder="1"/>
    <xf numFmtId="165" fontId="20" fillId="2" borderId="5" xfId="0" applyNumberFormat="1" applyFont="1" applyFill="1" applyBorder="1"/>
    <xf numFmtId="43" fontId="0" fillId="0" borderId="7" xfId="0" applyNumberFormat="1" applyBorder="1"/>
    <xf numFmtId="169" fontId="0" fillId="0" borderId="11" xfId="1" applyNumberFormat="1" applyFont="1" applyBorder="1"/>
    <xf numFmtId="0" fontId="19" fillId="3" borderId="8" xfId="0" applyFont="1" applyFill="1" applyBorder="1"/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/>
    <xf numFmtId="0" fontId="19" fillId="3" borderId="4" xfId="0" applyFont="1" applyFill="1" applyBorder="1"/>
    <xf numFmtId="0" fontId="17" fillId="2" borderId="8" xfId="0" applyFont="1" applyFill="1" applyBorder="1"/>
    <xf numFmtId="0" fontId="17" fillId="2" borderId="5" xfId="0" applyFont="1" applyFill="1" applyBorder="1"/>
    <xf numFmtId="0" fontId="17" fillId="2" borderId="4" xfId="0" applyFont="1" applyFill="1" applyBorder="1"/>
    <xf numFmtId="1" fontId="0" fillId="0" borderId="7" xfId="1" applyNumberFormat="1" applyFont="1" applyBorder="1"/>
    <xf numFmtId="0" fontId="0" fillId="0" borderId="6" xfId="0" applyBorder="1" applyAlignment="1">
      <alignment horizontal="center"/>
    </xf>
    <xf numFmtId="167" fontId="0" fillId="0" borderId="7" xfId="2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11" xfId="2" applyNumberFormat="1" applyFont="1" applyBorder="1" applyAlignment="1">
      <alignment horizontal="center"/>
    </xf>
    <xf numFmtId="167" fontId="0" fillId="0" borderId="10" xfId="2" applyNumberFormat="1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68" fontId="0" fillId="0" borderId="6" xfId="0" applyNumberFormat="1" applyBorder="1" applyAlignment="1">
      <alignment horizontal="center" vertical="center" readingOrder="2"/>
    </xf>
    <xf numFmtId="168" fontId="0" fillId="0" borderId="9" xfId="0" applyNumberFormat="1" applyBorder="1" applyAlignment="1">
      <alignment horizontal="center" vertical="center" readingOrder="2"/>
    </xf>
    <xf numFmtId="0" fontId="19" fillId="3" borderId="8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8" fillId="0" borderId="0" xfId="22" applyFont="1"/>
    <xf numFmtId="165" fontId="21" fillId="0" borderId="1" xfId="1" applyNumberFormat="1" applyFont="1" applyBorder="1"/>
    <xf numFmtId="164" fontId="21" fillId="0" borderId="0" xfId="1" applyNumberFormat="1" applyFont="1"/>
    <xf numFmtId="0" fontId="21" fillId="0" borderId="0" xfId="0" applyFont="1"/>
    <xf numFmtId="164" fontId="17" fillId="2" borderId="4" xfId="1" applyNumberFormat="1" applyFont="1" applyFill="1" applyBorder="1"/>
    <xf numFmtId="9" fontId="14" fillId="0" borderId="1" xfId="2" applyFont="1" applyBorder="1" applyAlignment="1">
      <alignment horizontal="right"/>
    </xf>
    <xf numFmtId="9" fontId="14" fillId="5" borderId="1" xfId="2" applyNumberFormat="1" applyFont="1" applyFill="1" applyBorder="1" applyAlignment="1">
      <alignment horizontal="right"/>
    </xf>
    <xf numFmtId="9" fontId="14" fillId="0" borderId="1" xfId="2" applyNumberFormat="1" applyFont="1" applyBorder="1" applyAlignment="1">
      <alignment horizontal="right"/>
    </xf>
    <xf numFmtId="9" fontId="22" fillId="0" borderId="5" xfId="2" applyFont="1" applyBorder="1" applyAlignment="1">
      <alignment horizontal="right"/>
    </xf>
    <xf numFmtId="9" fontId="22" fillId="0" borderId="1" xfId="2" applyFont="1" applyBorder="1" applyAlignment="1">
      <alignment horizontal="right"/>
    </xf>
    <xf numFmtId="9" fontId="22" fillId="0" borderId="11" xfId="2" applyFont="1" applyBorder="1" applyAlignment="1">
      <alignment horizontal="right"/>
    </xf>
    <xf numFmtId="0" fontId="14" fillId="5" borderId="1" xfId="15" applyNumberFormat="1" applyFont="1" applyFill="1" applyBorder="1" applyAlignment="1"/>
    <xf numFmtId="0" fontId="0" fillId="0" borderId="1" xfId="0" applyBorder="1"/>
    <xf numFmtId="164" fontId="14" fillId="0" borderId="1" xfId="1" applyNumberFormat="1" applyFont="1" applyBorder="1"/>
    <xf numFmtId="164" fontId="14" fillId="0" borderId="11" xfId="1" applyNumberFormat="1" applyFont="1" applyBorder="1"/>
    <xf numFmtId="17" fontId="0" fillId="5" borderId="3" xfId="0" applyNumberFormat="1" applyFont="1" applyFill="1" applyBorder="1" applyAlignment="1">
      <alignment horizontal="right" vertical="center" readingOrder="2"/>
    </xf>
    <xf numFmtId="17" fontId="0" fillId="0" borderId="3" xfId="0" applyNumberFormat="1" applyFont="1" applyBorder="1" applyAlignment="1">
      <alignment horizontal="right" vertical="center" readingOrder="2"/>
    </xf>
    <xf numFmtId="9" fontId="0" fillId="0" borderId="1" xfId="2" applyNumberFormat="1" applyFont="1" applyBorder="1"/>
    <xf numFmtId="0" fontId="23" fillId="3" borderId="1" xfId="0" applyFont="1" applyFill="1" applyBorder="1"/>
    <xf numFmtId="164" fontId="23" fillId="3" borderId="1" xfId="1" applyNumberFormat="1" applyFont="1" applyFill="1" applyBorder="1"/>
    <xf numFmtId="0" fontId="8" fillId="0" borderId="0" xfId="7" applyAlignment="1">
      <alignment horizontal="center"/>
    </xf>
    <xf numFmtId="0" fontId="3" fillId="0" borderId="0" xfId="7" applyFont="1" applyAlignment="1">
      <alignment horizontal="right"/>
    </xf>
    <xf numFmtId="43" fontId="0" fillId="0" borderId="0" xfId="8" applyFont="1"/>
    <xf numFmtId="169" fontId="0" fillId="0" borderId="0" xfId="0" applyNumberFormat="1"/>
    <xf numFmtId="0" fontId="20" fillId="2" borderId="5" xfId="0" applyFont="1" applyFill="1" applyBorder="1"/>
    <xf numFmtId="0" fontId="17" fillId="2" borderId="1" xfId="0" applyFont="1" applyFill="1" applyBorder="1"/>
    <xf numFmtId="0" fontId="2" fillId="0" borderId="0" xfId="27"/>
    <xf numFmtId="165" fontId="0" fillId="0" borderId="0" xfId="28" applyNumberFormat="1" applyFont="1"/>
    <xf numFmtId="9" fontId="0" fillId="0" borderId="1" xfId="2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9" fontId="0" fillId="0" borderId="11" xfId="2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9" fontId="21" fillId="0" borderId="11" xfId="2" applyFont="1" applyBorder="1" applyAlignment="1">
      <alignment horizontal="center" vertical="center"/>
    </xf>
    <xf numFmtId="9" fontId="21" fillId="0" borderId="10" xfId="2" applyFont="1" applyBorder="1" applyAlignment="1">
      <alignment horizontal="center" vertical="center"/>
    </xf>
    <xf numFmtId="0" fontId="0" fillId="0" borderId="0" xfId="0" applyFont="1"/>
    <xf numFmtId="167" fontId="14" fillId="0" borderId="7" xfId="2" applyNumberFormat="1" applyFont="1" applyBorder="1"/>
    <xf numFmtId="165" fontId="2" fillId="0" borderId="0" xfId="1" applyNumberFormat="1" applyFont="1"/>
    <xf numFmtId="165" fontId="0" fillId="0" borderId="1" xfId="1" applyNumberFormat="1" applyFont="1" applyFill="1" applyBorder="1"/>
    <xf numFmtId="167" fontId="14" fillId="5" borderId="1" xfId="2" applyNumberFormat="1" applyFont="1" applyFill="1" applyBorder="1" applyAlignment="1"/>
    <xf numFmtId="17" fontId="15" fillId="3" borderId="1" xfId="0" applyNumberFormat="1" applyFont="1" applyFill="1" applyBorder="1"/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5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43" fontId="0" fillId="0" borderId="0" xfId="0" applyNumberFormat="1" applyFill="1" applyBorder="1"/>
    <xf numFmtId="1" fontId="0" fillId="0" borderId="0" xfId="0" applyNumberFormat="1" applyFill="1" applyBorder="1"/>
    <xf numFmtId="0" fontId="15" fillId="3" borderId="1" xfId="0" applyFont="1" applyFill="1" applyBorder="1"/>
    <xf numFmtId="0" fontId="0" fillId="0" borderId="1" xfId="0" applyNumberFormat="1" applyBorder="1"/>
    <xf numFmtId="0" fontId="0" fillId="6" borderId="0" xfId="0" applyFill="1"/>
    <xf numFmtId="0" fontId="26" fillId="0" borderId="0" xfId="0" applyFont="1" applyAlignment="1">
      <alignment horizontal="right" vertical="center"/>
    </xf>
    <xf numFmtId="165" fontId="0" fillId="0" borderId="11" xfId="23" applyNumberFormat="1" applyFont="1" applyBorder="1"/>
    <xf numFmtId="0" fontId="18" fillId="3" borderId="8" xfId="22" applyFont="1" applyFill="1" applyBorder="1" applyAlignment="1"/>
    <xf numFmtId="17" fontId="11" fillId="3" borderId="5" xfId="3" applyNumberFormat="1" applyFont="1" applyFill="1" applyBorder="1" applyAlignment="1">
      <alignment horizontal="center" vertical="center" readingOrder="2"/>
    </xf>
    <xf numFmtId="17" fontId="28" fillId="3" borderId="4" xfId="3" applyNumberFormat="1" applyFont="1" applyFill="1" applyBorder="1" applyAlignment="1">
      <alignment horizontal="center" vertical="center" readingOrder="2"/>
    </xf>
    <xf numFmtId="165" fontId="27" fillId="0" borderId="7" xfId="23" applyNumberFormat="1" applyFont="1" applyBorder="1"/>
    <xf numFmtId="165" fontId="27" fillId="0" borderId="10" xfId="23" applyNumberFormat="1" applyFont="1" applyBorder="1"/>
    <xf numFmtId="0" fontId="2" fillId="0" borderId="0" xfId="27" applyFill="1"/>
    <xf numFmtId="164" fontId="2" fillId="0" borderId="0" xfId="27" applyNumberFormat="1" applyFill="1"/>
    <xf numFmtId="0" fontId="2" fillId="0" borderId="0" xfId="27" applyFill="1" applyBorder="1"/>
    <xf numFmtId="17" fontId="24" fillId="0" borderId="0" xfId="27" applyNumberFormat="1" applyFont="1" applyFill="1" applyBorder="1"/>
    <xf numFmtId="1" fontId="2" fillId="0" borderId="0" xfId="27" applyNumberFormat="1" applyFill="1" applyBorder="1"/>
    <xf numFmtId="17" fontId="2" fillId="0" borderId="0" xfId="27" applyNumberFormat="1" applyFill="1" applyBorder="1"/>
    <xf numFmtId="1" fontId="2" fillId="0" borderId="0" xfId="27" applyNumberFormat="1" applyFill="1" applyBorder="1" applyAlignment="1">
      <alignment horizontal="center" vertical="center"/>
    </xf>
    <xf numFmtId="165" fontId="0" fillId="0" borderId="0" xfId="28" applyNumberFormat="1" applyFont="1" applyFill="1"/>
    <xf numFmtId="169" fontId="2" fillId="0" borderId="0" xfId="27" applyNumberForma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NumberFormat="1" applyFill="1"/>
    <xf numFmtId="0" fontId="0" fillId="3" borderId="0" xfId="0" pivotButton="1" applyFill="1"/>
    <xf numFmtId="167" fontId="0" fillId="0" borderId="1" xfId="2" applyNumberFormat="1" applyFont="1" applyBorder="1"/>
    <xf numFmtId="0" fontId="0" fillId="0" borderId="1" xfId="0" applyBorder="1" applyAlignment="1">
      <alignment horizontal="center" vertical="center"/>
    </xf>
    <xf numFmtId="0" fontId="9" fillId="0" borderId="1" xfId="4" applyBorder="1"/>
    <xf numFmtId="164" fontId="0" fillId="0" borderId="0" xfId="1" applyNumberFormat="1" applyFont="1" applyAlignment="1">
      <alignment horizontal="center" vertical="center"/>
    </xf>
    <xf numFmtId="164" fontId="9" fillId="0" borderId="0" xfId="4" applyNumberFormat="1"/>
    <xf numFmtId="0" fontId="1" fillId="0" borderId="1" xfId="4" applyFont="1" applyBorder="1"/>
    <xf numFmtId="165" fontId="9" fillId="0" borderId="0" xfId="1" applyNumberFormat="1" applyFont="1"/>
    <xf numFmtId="170" fontId="0" fillId="0" borderId="0" xfId="0" applyNumberFormat="1"/>
    <xf numFmtId="165" fontId="0" fillId="0" borderId="0" xfId="1" applyNumberFormat="1" applyFont="1" applyFill="1"/>
    <xf numFmtId="43" fontId="0" fillId="0" borderId="0" xfId="0" applyNumberFormat="1" applyFill="1"/>
    <xf numFmtId="0" fontId="0" fillId="0" borderId="0" xfId="1" applyNumberFormat="1" applyFont="1" applyFill="1"/>
    <xf numFmtId="1" fontId="0" fillId="0" borderId="0" xfId="1" applyNumberFormat="1" applyFont="1" applyFill="1"/>
    <xf numFmtId="164" fontId="0" fillId="0" borderId="0" xfId="1" applyNumberFormat="1" applyFont="1" applyFill="1"/>
    <xf numFmtId="0" fontId="29" fillId="0" borderId="0" xfId="0" applyFo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readingOrder="2"/>
    </xf>
    <xf numFmtId="0" fontId="29" fillId="0" borderId="0" xfId="27" applyFont="1"/>
    <xf numFmtId="0" fontId="30" fillId="0" borderId="0" xfId="0" applyFont="1"/>
    <xf numFmtId="0" fontId="4" fillId="0" borderId="6" xfId="22" applyFill="1" applyBorder="1" applyAlignment="1">
      <alignment horizontal="right" vertical="center" indent="1"/>
    </xf>
    <xf numFmtId="0" fontId="4" fillId="0" borderId="9" xfId="22" applyFill="1" applyBorder="1" applyAlignment="1">
      <alignment horizontal="right" vertical="center" indent="1"/>
    </xf>
    <xf numFmtId="0" fontId="9" fillId="0" borderId="1" xfId="4" applyBorder="1" applyAlignment="1">
      <alignment horizontal="center"/>
    </xf>
    <xf numFmtId="0" fontId="9" fillId="0" borderId="1" xfId="4" applyBorder="1" applyAlignment="1">
      <alignment horizontal="center" vertical="center"/>
    </xf>
  </cellXfs>
  <cellStyles count="32">
    <cellStyle name="Comma" xfId="1" builtinId="3"/>
    <cellStyle name="Comma 2" xfId="5"/>
    <cellStyle name="Comma 3" xfId="8"/>
    <cellStyle name="Comma 3 2" xfId="21"/>
    <cellStyle name="Comma 3 3" xfId="26"/>
    <cellStyle name="Comma 4" xfId="11"/>
    <cellStyle name="Comma 5" xfId="13"/>
    <cellStyle name="Comma 6" xfId="16"/>
    <cellStyle name="Comma 7" xfId="19"/>
    <cellStyle name="Comma 8" xfId="23"/>
    <cellStyle name="Comma 8 2" xfId="30"/>
    <cellStyle name="Comma 9" xfId="28"/>
    <cellStyle name="Normal" xfId="0" builtinId="0"/>
    <cellStyle name="Normal 2" xfId="4"/>
    <cellStyle name="Normal 3" xfId="7"/>
    <cellStyle name="Normal 3 2" xfId="20"/>
    <cellStyle name="Normal 3 3" xfId="25"/>
    <cellStyle name="Normal 32" xfId="3"/>
    <cellStyle name="Normal 4" xfId="9"/>
    <cellStyle name="Normal 5" xfId="12"/>
    <cellStyle name="Normal 6" xfId="15"/>
    <cellStyle name="Normal 7" xfId="18"/>
    <cellStyle name="Normal 8" xfId="22"/>
    <cellStyle name="Normal 8 2" xfId="29"/>
    <cellStyle name="Normal 9" xfId="27"/>
    <cellStyle name="Percent" xfId="2" builtinId="5"/>
    <cellStyle name="Percent 2" xfId="6"/>
    <cellStyle name="Percent 3" xfId="10"/>
    <cellStyle name="Percent 4" xfId="14"/>
    <cellStyle name="Percent 5" xfId="17"/>
    <cellStyle name="Percent 6" xfId="24"/>
    <cellStyle name="Percent 6 2" xfId="31"/>
  </cellStyles>
  <dxfs count="1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</font>
      <numFmt numFmtId="22" formatCode="mmm\-yy"/>
      <fill>
        <patternFill patternType="solid">
          <fgColor indexed="64"/>
          <bgColor rgb="FFAEDCE0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yyyy"/>
      <alignment horizontal="center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</dxf>
    <dxf>
      <numFmt numFmtId="166" formatCode="#,##0.0"/>
    </dxf>
    <dxf>
      <numFmt numFmtId="166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rgb="FF8BCED6"/>
        </patternFill>
      </fill>
    </dxf>
    <dxf>
      <fill>
        <patternFill patternType="solid">
          <bgColor rgb="FF8BCED6"/>
        </patternFill>
      </fill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numFmt numFmtId="35" formatCode="_ * #,##0.00_ ;_ * \-#,##0.0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 * #,##0.0_ ;_ * \-#,##0.0_ ;_ * &quot;-&quot;??_ ;_ @_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 * #,##0.0_ ;_ * \-#,##0.0_ ;_ * &quot;-&quot;??_ ;_ @_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 * #,##0.0_ ;_ * \-#,##0.0_ ;_ * &quot;-&quot;??_ ;_ @_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alignment horizontal="right" vertical="center" textRotation="0" wrapText="0" indent="0" justifyLastLine="0" shrinkToFit="0" readingOrder="2"/>
      <border diagonalUp="0" diagonalDown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77990"/>
      <color rgb="FF8BCED6"/>
      <color rgb="FF59BFCB"/>
      <color rgb="FFEB5264"/>
      <color rgb="FF00A390"/>
      <color rgb="FFAEDCE0"/>
      <color rgb="FF1291A8"/>
      <color rgb="FF28B6C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2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0555555555561E-2"/>
          <c:y val="9.0862698412698409E-2"/>
          <c:w val="0.86071388888888889"/>
          <c:h val="0.5215293250579199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א''-1'!$B$1</c:f>
              <c:strCache>
                <c:ptCount val="1"/>
                <c:pt idx="0">
                  <c:v>יתרה</c:v>
                </c:pt>
              </c:strCache>
            </c:strRef>
          </c:tx>
          <c:spPr>
            <a:ln w="31750">
              <a:solidFill>
                <a:srgbClr val="177990"/>
              </a:solidFill>
              <a:tailEnd type="none" w="med" len="med"/>
            </a:ln>
          </c:spPr>
          <c:marker>
            <c:symbol val="none"/>
          </c:marker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0-F63D-458D-83E7-4FA284C1386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1-F63D-458D-83E7-4FA284C1386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2-F63D-458D-83E7-4FA284C13863}"/>
              </c:ext>
            </c:extLst>
          </c:dPt>
          <c:dPt>
            <c:idx val="68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3CB-47B6-B175-3FA8A373CB30}"/>
              </c:ext>
            </c:extLst>
          </c:dPt>
          <c:dLbls>
            <c:dLbl>
              <c:idx val="68"/>
              <c:layout>
                <c:manualLayout>
                  <c:x val="-5.6444444444444575E-2"/>
                  <c:y val="-2.3518518518518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CB-47B6-B175-3FA8A373C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א''-1'!$A$2:$A$70</c:f>
              <c:numCache>
                <c:formatCode>mmm\-yy</c:formatCode>
                <c:ptCount val="69"/>
                <c:pt idx="0">
                  <c:v>38017</c:v>
                </c:pt>
                <c:pt idx="1">
                  <c:v>38077</c:v>
                </c:pt>
                <c:pt idx="2">
                  <c:v>38168</c:v>
                </c:pt>
                <c:pt idx="3">
                  <c:v>38260</c:v>
                </c:pt>
                <c:pt idx="4">
                  <c:v>38352</c:v>
                </c:pt>
                <c:pt idx="5">
                  <c:v>38442</c:v>
                </c:pt>
                <c:pt idx="6">
                  <c:v>38533</c:v>
                </c:pt>
                <c:pt idx="7">
                  <c:v>38625</c:v>
                </c:pt>
                <c:pt idx="8">
                  <c:v>38717</c:v>
                </c:pt>
                <c:pt idx="9">
                  <c:v>38807</c:v>
                </c:pt>
                <c:pt idx="10">
                  <c:v>38898</c:v>
                </c:pt>
                <c:pt idx="11">
                  <c:v>38990</c:v>
                </c:pt>
                <c:pt idx="12">
                  <c:v>39082</c:v>
                </c:pt>
                <c:pt idx="13">
                  <c:v>39172</c:v>
                </c:pt>
                <c:pt idx="14">
                  <c:v>39263</c:v>
                </c:pt>
                <c:pt idx="15">
                  <c:v>39355</c:v>
                </c:pt>
                <c:pt idx="16">
                  <c:v>39447</c:v>
                </c:pt>
                <c:pt idx="17">
                  <c:v>39538</c:v>
                </c:pt>
                <c:pt idx="18">
                  <c:v>39629</c:v>
                </c:pt>
                <c:pt idx="19">
                  <c:v>39721</c:v>
                </c:pt>
                <c:pt idx="20">
                  <c:v>39813</c:v>
                </c:pt>
                <c:pt idx="21">
                  <c:v>39903</c:v>
                </c:pt>
                <c:pt idx="22">
                  <c:v>39994</c:v>
                </c:pt>
                <c:pt idx="23">
                  <c:v>40086</c:v>
                </c:pt>
                <c:pt idx="24">
                  <c:v>40178</c:v>
                </c:pt>
                <c:pt idx="25">
                  <c:v>40268</c:v>
                </c:pt>
                <c:pt idx="26">
                  <c:v>40359</c:v>
                </c:pt>
                <c:pt idx="27">
                  <c:v>40451</c:v>
                </c:pt>
                <c:pt idx="28">
                  <c:v>40543</c:v>
                </c:pt>
                <c:pt idx="29">
                  <c:v>40633</c:v>
                </c:pt>
                <c:pt idx="30">
                  <c:v>40724</c:v>
                </c:pt>
                <c:pt idx="31">
                  <c:v>40816</c:v>
                </c:pt>
                <c:pt idx="32">
                  <c:v>40908</c:v>
                </c:pt>
                <c:pt idx="33">
                  <c:v>40999</c:v>
                </c:pt>
                <c:pt idx="34">
                  <c:v>41090</c:v>
                </c:pt>
                <c:pt idx="35">
                  <c:v>41182</c:v>
                </c:pt>
                <c:pt idx="36">
                  <c:v>41274</c:v>
                </c:pt>
                <c:pt idx="37">
                  <c:v>41364</c:v>
                </c:pt>
                <c:pt idx="38">
                  <c:v>41455</c:v>
                </c:pt>
                <c:pt idx="39">
                  <c:v>41547</c:v>
                </c:pt>
                <c:pt idx="40">
                  <c:v>41639</c:v>
                </c:pt>
                <c:pt idx="41">
                  <c:v>41729</c:v>
                </c:pt>
                <c:pt idx="42">
                  <c:v>41820</c:v>
                </c:pt>
                <c:pt idx="43">
                  <c:v>41912</c:v>
                </c:pt>
                <c:pt idx="44">
                  <c:v>42004</c:v>
                </c:pt>
                <c:pt idx="45">
                  <c:v>42094</c:v>
                </c:pt>
                <c:pt idx="46">
                  <c:v>42185</c:v>
                </c:pt>
                <c:pt idx="47">
                  <c:v>42277</c:v>
                </c:pt>
                <c:pt idx="48">
                  <c:v>42369</c:v>
                </c:pt>
                <c:pt idx="49">
                  <c:v>42460</c:v>
                </c:pt>
                <c:pt idx="50">
                  <c:v>42551</c:v>
                </c:pt>
                <c:pt idx="51">
                  <c:v>42643</c:v>
                </c:pt>
                <c:pt idx="52">
                  <c:v>42735</c:v>
                </c:pt>
                <c:pt idx="53">
                  <c:v>42825</c:v>
                </c:pt>
                <c:pt idx="54">
                  <c:v>42916</c:v>
                </c:pt>
                <c:pt idx="55">
                  <c:v>43008</c:v>
                </c:pt>
                <c:pt idx="56">
                  <c:v>43100</c:v>
                </c:pt>
                <c:pt idx="57">
                  <c:v>43190</c:v>
                </c:pt>
                <c:pt idx="58">
                  <c:v>43281</c:v>
                </c:pt>
                <c:pt idx="59">
                  <c:v>43373</c:v>
                </c:pt>
                <c:pt idx="60">
                  <c:v>43465</c:v>
                </c:pt>
                <c:pt idx="61">
                  <c:v>43555</c:v>
                </c:pt>
                <c:pt idx="62">
                  <c:v>43646</c:v>
                </c:pt>
                <c:pt idx="63">
                  <c:v>43738</c:v>
                </c:pt>
                <c:pt idx="64">
                  <c:v>43830</c:v>
                </c:pt>
                <c:pt idx="65">
                  <c:v>43921</c:v>
                </c:pt>
                <c:pt idx="66">
                  <c:v>44012</c:v>
                </c:pt>
                <c:pt idx="67">
                  <c:v>44104</c:v>
                </c:pt>
                <c:pt idx="68">
                  <c:v>44196</c:v>
                </c:pt>
              </c:numCache>
            </c:numRef>
          </c:cat>
          <c:val>
            <c:numRef>
              <c:f>'נתונים א''-1'!$B$2:$B$70</c:f>
              <c:numCache>
                <c:formatCode>_ * #,##0.0_ ;_ * \-#,##0.0_ ;_ * "-"??_ ;_ @_ </c:formatCode>
                <c:ptCount val="69"/>
                <c:pt idx="0">
                  <c:v>1325.2389570611388</c:v>
                </c:pt>
                <c:pt idx="1">
                  <c:v>1341.8252039971685</c:v>
                </c:pt>
                <c:pt idx="2">
                  <c:v>1375.8522708388493</c:v>
                </c:pt>
                <c:pt idx="3">
                  <c:v>1363.3243625257585</c:v>
                </c:pt>
                <c:pt idx="4">
                  <c:v>1417.4122952082707</c:v>
                </c:pt>
                <c:pt idx="5">
                  <c:v>1467.2463927489291</c:v>
                </c:pt>
                <c:pt idx="6">
                  <c:v>1523.2795937970232</c:v>
                </c:pt>
                <c:pt idx="7">
                  <c:v>1605.4724193436768</c:v>
                </c:pt>
                <c:pt idx="8">
                  <c:v>1652.1894515867498</c:v>
                </c:pt>
                <c:pt idx="9">
                  <c:v>1693.4834569747002</c:v>
                </c:pt>
                <c:pt idx="10">
                  <c:v>1679.1310350331253</c:v>
                </c:pt>
                <c:pt idx="11">
                  <c:v>1731.6839463181202</c:v>
                </c:pt>
                <c:pt idx="12">
                  <c:v>1836.4747328982278</c:v>
                </c:pt>
                <c:pt idx="13">
                  <c:v>1920.2867315374892</c:v>
                </c:pt>
                <c:pt idx="14">
                  <c:v>2020.1748245432113</c:v>
                </c:pt>
                <c:pt idx="15">
                  <c:v>2021.0510603687169</c:v>
                </c:pt>
                <c:pt idx="16">
                  <c:v>2055.6331465985641</c:v>
                </c:pt>
                <c:pt idx="17">
                  <c:v>2018.3478097172826</c:v>
                </c:pt>
                <c:pt idx="18">
                  <c:v>2071.3124963495234</c:v>
                </c:pt>
                <c:pt idx="19">
                  <c:v>1973.8173868251411</c:v>
                </c:pt>
                <c:pt idx="20">
                  <c:v>1881.5405241063263</c:v>
                </c:pt>
                <c:pt idx="21">
                  <c:v>1993.9294053755389</c:v>
                </c:pt>
                <c:pt idx="22">
                  <c:v>2098.8081205188637</c:v>
                </c:pt>
                <c:pt idx="23">
                  <c:v>2204.3471134700844</c:v>
                </c:pt>
                <c:pt idx="24">
                  <c:v>2301.4296035151051</c:v>
                </c:pt>
                <c:pt idx="25">
                  <c:v>2385.7406713124042</c:v>
                </c:pt>
                <c:pt idx="26">
                  <c:v>2371.4014945144081</c:v>
                </c:pt>
                <c:pt idx="27">
                  <c:v>2470.7602801735297</c:v>
                </c:pt>
                <c:pt idx="28">
                  <c:v>2565.1057284441608</c:v>
                </c:pt>
                <c:pt idx="29">
                  <c:v>2569.0935208244537</c:v>
                </c:pt>
                <c:pt idx="30">
                  <c:v>2526.1255788962044</c:v>
                </c:pt>
                <c:pt idx="31">
                  <c:v>2484.7870193505464</c:v>
                </c:pt>
                <c:pt idx="32">
                  <c:v>2536.6017932138971</c:v>
                </c:pt>
                <c:pt idx="33">
                  <c:v>2590.1462623691073</c:v>
                </c:pt>
                <c:pt idx="34">
                  <c:v>2577.2495581768721</c:v>
                </c:pt>
                <c:pt idx="35">
                  <c:v>2657.998321001287</c:v>
                </c:pt>
                <c:pt idx="36">
                  <c:v>2734.0493573781773</c:v>
                </c:pt>
                <c:pt idx="37">
                  <c:v>2770.6487176881737</c:v>
                </c:pt>
                <c:pt idx="38">
                  <c:v>2785.8258687908465</c:v>
                </c:pt>
                <c:pt idx="39">
                  <c:v>2854.9844695894781</c:v>
                </c:pt>
                <c:pt idx="40">
                  <c:v>2976.1657318648731</c:v>
                </c:pt>
                <c:pt idx="41">
                  <c:v>3029.1616687712408</c:v>
                </c:pt>
                <c:pt idx="42">
                  <c:v>3067.1277759735954</c:v>
                </c:pt>
                <c:pt idx="43">
                  <c:v>3148.9083055741417</c:v>
                </c:pt>
                <c:pt idx="44">
                  <c:v>3180.2122111868593</c:v>
                </c:pt>
                <c:pt idx="45">
                  <c:v>3336.0847069602187</c:v>
                </c:pt>
                <c:pt idx="46">
                  <c:v>3290.8713673562274</c:v>
                </c:pt>
                <c:pt idx="47">
                  <c:v>3264.5689286177662</c:v>
                </c:pt>
                <c:pt idx="48">
                  <c:v>3320.7722763749462</c:v>
                </c:pt>
                <c:pt idx="49">
                  <c:v>3318.4337692219137</c:v>
                </c:pt>
                <c:pt idx="50">
                  <c:v>3346.1036063511574</c:v>
                </c:pt>
                <c:pt idx="51">
                  <c:v>3401.3430486907628</c:v>
                </c:pt>
                <c:pt idx="52">
                  <c:v>3440.9368318327502</c:v>
                </c:pt>
                <c:pt idx="53">
                  <c:v>3459.9523609613175</c:v>
                </c:pt>
                <c:pt idx="54">
                  <c:v>3497.9429862449724</c:v>
                </c:pt>
                <c:pt idx="55">
                  <c:v>3552.450917381213</c:v>
                </c:pt>
                <c:pt idx="56">
                  <c:v>3618.9029253204917</c:v>
                </c:pt>
                <c:pt idx="57">
                  <c:v>3630.2202752530634</c:v>
                </c:pt>
                <c:pt idx="58">
                  <c:v>3639.8525434569156</c:v>
                </c:pt>
                <c:pt idx="59">
                  <c:v>3722.94468313267</c:v>
                </c:pt>
                <c:pt idx="60">
                  <c:v>3670.9237318750606</c:v>
                </c:pt>
                <c:pt idx="61">
                  <c:v>3812.9261757805343</c:v>
                </c:pt>
                <c:pt idx="62">
                  <c:v>3910.6184239068671</c:v>
                </c:pt>
                <c:pt idx="63">
                  <c:v>3964.2338779324991</c:v>
                </c:pt>
                <c:pt idx="64">
                  <c:v>4082.2611856210128</c:v>
                </c:pt>
                <c:pt idx="65">
                  <c:v>3823.609660003784</c:v>
                </c:pt>
                <c:pt idx="66">
                  <c:v>4026.9733946184247</c:v>
                </c:pt>
                <c:pt idx="67">
                  <c:v>4158.0694823328786</c:v>
                </c:pt>
                <c:pt idx="68">
                  <c:v>4402.1471359625912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78-4F0D-B564-94A897A9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166"/>
          <c:min val="4054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.8000000000000007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ax val="47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531368576"/>
        <c:crosses val="autoZero"/>
        <c:crossBetween val="between"/>
        <c:majorUnit val="1000"/>
        <c:minorUnit val="10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[tik.xlsx]נתונים א'- 10!PivotTable5</c:name>
    <c:fmtId val="87"/>
  </c:pivotSource>
  <c:chart>
    <c:autoTitleDeleted val="1"/>
    <c:pivotFmts>
      <c:pivotFmt>
        <c:idx val="0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"/>
        <c:spPr>
          <a:noFill/>
          <a:ln>
            <a:noFill/>
          </a:ln>
        </c:spPr>
        <c:marker>
          <c:symbol val="none"/>
        </c:marker>
      </c:pivotFmt>
      <c:pivotFmt>
        <c:idx val="2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3"/>
        <c:spPr>
          <a:solidFill>
            <a:srgbClr val="92D050"/>
          </a:solidFill>
        </c:spPr>
        <c:marker>
          <c:symbol val="none"/>
        </c:marker>
      </c:pivotFmt>
      <c:pivotFmt>
        <c:idx val="4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6"/>
        <c:spPr>
          <a:noFill/>
          <a:ln>
            <a:noFill/>
          </a:ln>
        </c:spPr>
        <c:marker>
          <c:symbol val="none"/>
        </c:marker>
      </c:pivotFmt>
      <c:pivotFmt>
        <c:idx val="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9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0"/>
        <c:spPr>
          <a:noFill/>
          <a:ln>
            <a:noFill/>
          </a:ln>
        </c:spPr>
        <c:marker>
          <c:symbol val="none"/>
        </c:marker>
      </c:pivotFmt>
      <c:pivotFmt>
        <c:idx val="11"/>
        <c:spPr>
          <a:solidFill>
            <a:srgbClr val="77933C"/>
          </a:solidFill>
        </c:spPr>
        <c:marker>
          <c:symbol val="none"/>
        </c:marker>
      </c:pivotFmt>
      <c:pivotFmt>
        <c:idx val="12"/>
        <c:spPr>
          <a:solidFill>
            <a:schemeClr val="accent2">
              <a:lumMod val="75000"/>
            </a:schemeClr>
          </a:solidFill>
        </c:spPr>
        <c:marker>
          <c:symbol val="none"/>
        </c:marker>
      </c:pivotFmt>
      <c:pivotFmt>
        <c:idx val="13"/>
        <c:spPr>
          <a:solidFill>
            <a:schemeClr val="accent3">
              <a:lumMod val="75000"/>
            </a:schemeClr>
          </a:solidFill>
        </c:spPr>
      </c:pivotFmt>
      <c:pivotFmt>
        <c:idx val="14"/>
        <c:spPr>
          <a:solidFill>
            <a:schemeClr val="accent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ysClr val="window" lastClr="FFFFFF"/>
          </a:solidFill>
        </c:spPr>
        <c:marker>
          <c:symbol val="none"/>
        </c:marker>
      </c:pivotFmt>
      <c:pivotFmt>
        <c:idx val="16"/>
        <c:spPr>
          <a:solidFill>
            <a:schemeClr val="accent3"/>
          </a:solidFill>
        </c:spPr>
        <c:dLbl>
          <c:idx val="0"/>
          <c:layout>
            <c:manualLayout>
              <c:x val="0"/>
              <c:y val="-5.1701226836809042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3"/>
          </a:solidFill>
        </c:spPr>
        <c:dLbl>
          <c:idx val="0"/>
          <c:layout>
            <c:manualLayout>
              <c:x val="0"/>
              <c:y val="-5.883617888580374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ysClr val="window" lastClr="FFFFFF"/>
          </a:solidFill>
        </c:spP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ysClr val="window" lastClr="FFFFFF"/>
          </a:solidFill>
        </c:spPr>
      </c:pivotFmt>
      <c:pivotFmt>
        <c:idx val="20"/>
        <c:dLbl>
          <c:idx val="0"/>
          <c:layout>
            <c:manualLayout>
              <c:x val="0"/>
              <c:y val="-0.15005612335322266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</c:pivotFmt>
      <c:pivotFmt>
        <c:idx val="22"/>
        <c:spPr>
          <a:solidFill>
            <a:schemeClr val="accent2"/>
          </a:solidFill>
        </c:spPr>
        <c:dLbl>
          <c:idx val="0"/>
          <c:layout>
            <c:manualLayout>
              <c:x val="0"/>
              <c:y val="-5.50205785628483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  <c:spPr>
          <a:solidFill>
            <a:schemeClr val="accent2"/>
          </a:solidFill>
        </c:spPr>
        <c:dLbl>
          <c:idx val="0"/>
          <c:layout>
            <c:manualLayout>
              <c:x val="0"/>
              <c:y val="-5.0266438234772851E-2"/>
            </c:manualLayout>
          </c:layout>
          <c:tx>
            <c:rich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-30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spPr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5022744727358658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</c:pivotFmt>
      <c:pivotFmt>
        <c:idx val="33"/>
      </c:pivotFmt>
      <c:pivotFmt>
        <c:idx val="34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417490793800831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535554636576672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ysClr val="window" lastClr="FFFFFF"/>
          </a:solidFill>
        </c:spPr>
        <c:marker>
          <c:symbol val="none"/>
        </c:marker>
      </c:pivotFmt>
      <c:pivotFmt>
        <c:idx val="37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/>
          </a:solidFill>
        </c:spPr>
      </c:pivotFmt>
      <c:pivotFmt>
        <c:idx val="39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3.233758939637078E-17"/>
              <c:y val="-4.09158730158730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tx>
            <c:rich>
              <a:bodyPr/>
              <a:lstStyle/>
              <a:p>
                <a:r>
                  <a:rPr lang="en-US" sz="10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433015873015873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bg1">
              <a:lumMod val="65000"/>
            </a:schemeClr>
          </a:solidFill>
        </c:spPr>
      </c:pivotFmt>
      <c:pivotFmt>
        <c:idx val="43"/>
        <c:spPr>
          <a:solidFill>
            <a:schemeClr val="bg1">
              <a:lumMod val="65000"/>
            </a:schemeClr>
          </a:solidFill>
        </c:spPr>
      </c:pivotFmt>
      <c:pivotFmt>
        <c:idx val="44"/>
        <c:spPr>
          <a:solidFill>
            <a:schemeClr val="bg1">
              <a:lumMod val="65000"/>
            </a:schemeClr>
          </a:solidFill>
        </c:spPr>
      </c:pivotFmt>
      <c:pivotFmt>
        <c:idx val="45"/>
        <c:spPr>
          <a:solidFill>
            <a:schemeClr val="bg1">
              <a:lumMod val="65000"/>
            </a:schemeClr>
          </a:solidFill>
        </c:spPr>
      </c:pivotFmt>
      <c:pivotFmt>
        <c:idx val="4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3">
              <a:lumMod val="75000"/>
            </a:schemeClr>
          </a:solidFill>
        </c:spPr>
      </c:pivotFmt>
      <c:pivotFmt>
        <c:idx val="5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>
              <a:lumMod val="75000"/>
            </a:schemeClr>
          </a:solidFill>
        </c:spPr>
      </c:pivotFmt>
      <c:pivotFmt>
        <c:idx val="53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bg1">
              <a:lumMod val="65000"/>
            </a:schemeClr>
          </a:solidFill>
        </c:spPr>
      </c:pivotFmt>
      <c:pivotFmt>
        <c:idx val="55"/>
        <c:spPr>
          <a:solidFill>
            <a:schemeClr val="bg1">
              <a:lumMod val="65000"/>
            </a:schemeClr>
          </a:solidFill>
        </c:spPr>
      </c:pivotFmt>
      <c:pivotFmt>
        <c:idx val="56"/>
        <c:spPr>
          <a:solidFill>
            <a:schemeClr val="accent3">
              <a:lumMod val="75000"/>
            </a:schemeClr>
          </a:solidFill>
        </c:spPr>
      </c:pivotFmt>
      <c:pivotFmt>
        <c:idx val="57"/>
        <c:spPr>
          <a:solidFill>
            <a:schemeClr val="accent3">
              <a:lumMod val="75000"/>
            </a:schemeClr>
          </a:solidFill>
        </c:spPr>
      </c:pivotFmt>
      <c:pivotFmt>
        <c:idx val="58"/>
        <c:spPr>
          <a:solidFill>
            <a:schemeClr val="accent3">
              <a:lumMod val="75000"/>
            </a:schemeClr>
          </a:solidFill>
        </c:spPr>
      </c:pivotFmt>
      <c:pivotFmt>
        <c:idx val="59"/>
        <c:spPr>
          <a:solidFill>
            <a:schemeClr val="accent3">
              <a:lumMod val="75000"/>
            </a:schemeClr>
          </a:solidFill>
        </c:spPr>
      </c:pivotFmt>
      <c:pivotFmt>
        <c:idx val="60"/>
        <c:spPr>
          <a:solidFill>
            <a:schemeClr val="bg1">
              <a:lumMod val="65000"/>
            </a:schemeClr>
          </a:solidFill>
        </c:spPr>
      </c:pivotFmt>
      <c:pivotFmt>
        <c:idx val="61"/>
        <c:spPr>
          <a:solidFill>
            <a:schemeClr val="bg1">
              <a:lumMod val="65000"/>
            </a:schemeClr>
          </a:solidFill>
        </c:spPr>
      </c:pivotFmt>
      <c:pivotFmt>
        <c:idx val="62"/>
        <c:spPr>
          <a:solidFill>
            <a:sysClr val="window" lastClr="FFFFFF"/>
          </a:solidFill>
        </c:spPr>
        <c:marker>
          <c:symbol val="none"/>
        </c:marker>
      </c:pivotFmt>
      <c:pivotFmt>
        <c:idx val="63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bg1">
              <a:lumMod val="65000"/>
            </a:schemeClr>
          </a:solidFill>
        </c:spPr>
      </c:pivotFmt>
      <c:pivotFmt>
        <c:idx val="65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bg1">
              <a:lumMod val="65000"/>
            </a:schemeClr>
          </a:solidFill>
        </c:spPr>
      </c:pivotFmt>
      <c:pivotFmt>
        <c:idx val="68"/>
        <c:spPr>
          <a:solidFill>
            <a:schemeClr val="bg1">
              <a:lumMod val="65000"/>
            </a:schemeClr>
          </a:solidFill>
        </c:spPr>
      </c:pivotFmt>
      <c:pivotFmt>
        <c:idx val="69"/>
        <c:spPr>
          <a:solidFill>
            <a:schemeClr val="accent3">
              <a:lumMod val="75000"/>
            </a:schemeClr>
          </a:solidFill>
        </c:spPr>
      </c:pivotFmt>
      <c:pivotFmt>
        <c:idx val="70"/>
        <c:spPr>
          <a:solidFill>
            <a:schemeClr val="accent3">
              <a:lumMod val="75000"/>
            </a:schemeClr>
          </a:solidFill>
        </c:spPr>
      </c:pivotFmt>
      <c:pivotFmt>
        <c:idx val="71"/>
        <c:spPr>
          <a:solidFill>
            <a:schemeClr val="bg1">
              <a:lumMod val="65000"/>
            </a:schemeClr>
          </a:solidFill>
        </c:spPr>
      </c:pivotFmt>
      <c:pivotFmt>
        <c:idx val="72"/>
        <c:spPr>
          <a:solidFill>
            <a:sysClr val="window" lastClr="FFFFFF"/>
          </a:solidFill>
        </c:spPr>
        <c:marker>
          <c:symbol val="none"/>
        </c:marker>
      </c:pivotFmt>
      <c:pivotFmt>
        <c:idx val="73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1100" b="0">
                  <a:solidFill>
                    <a:sysClr val="windowText" lastClr="000000"/>
                  </a:solidFill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3"/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8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9"/>
        <c:spPr>
          <a:solidFill>
            <a:schemeClr val="accent3"/>
          </a:solidFill>
        </c:spPr>
      </c:pivotFmt>
      <c:pivotFmt>
        <c:idx val="80"/>
        <c:spPr>
          <a:solidFill>
            <a:schemeClr val="accent3"/>
          </a:solidFill>
        </c:spPr>
      </c:pivotFmt>
      <c:pivotFmt>
        <c:idx val="81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82"/>
        <c:spPr>
          <a:solidFill>
            <a:schemeClr val="bg1">
              <a:lumMod val="95000"/>
            </a:schemeClr>
          </a:solidFill>
        </c:spPr>
      </c:pivotFmt>
      <c:pivotFmt>
        <c:idx val="83"/>
        <c:dLbl>
          <c:idx val="0"/>
          <c:layout>
            <c:manualLayout>
              <c:x val="0"/>
              <c:y val="-6.8103076459366335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layout>
            <c:manualLayout>
              <c:x val="0"/>
              <c:y val="-5.367555549660464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86"/>
        <c:spPr>
          <a:solidFill>
            <a:schemeClr val="accent1"/>
          </a:solidFill>
        </c:spPr>
        <c:marker>
          <c:symbol val="none"/>
        </c:marker>
      </c:pivotFmt>
      <c:pivotFmt>
        <c:idx val="87"/>
        <c:spPr>
          <a:solidFill>
            <a:schemeClr val="accent3">
              <a:lumMod val="75000"/>
            </a:schemeClr>
          </a:solidFill>
        </c:spPr>
      </c:pivotFmt>
      <c:pivotFmt>
        <c:idx val="88"/>
        <c:spPr>
          <a:solidFill>
            <a:schemeClr val="accent3">
              <a:lumMod val="75000"/>
            </a:schemeClr>
          </a:solidFill>
        </c:spPr>
      </c:pivotFmt>
      <c:pivotFmt>
        <c:idx val="89"/>
        <c:spPr>
          <a:solidFill>
            <a:schemeClr val="accent3">
              <a:lumMod val="75000"/>
            </a:schemeClr>
          </a:solidFill>
        </c:spPr>
      </c:pivotFmt>
      <c:pivotFmt>
        <c:idx val="90"/>
        <c:spPr>
          <a:solidFill>
            <a:schemeClr val="accent3">
              <a:lumMod val="75000"/>
            </a:schemeClr>
          </a:solidFill>
        </c:spPr>
      </c:pivotFmt>
      <c:pivotFmt>
        <c:idx val="91"/>
      </c:pivotFmt>
      <c:pivotFmt>
        <c:idx val="9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93"/>
        <c:spPr>
          <a:solidFill>
            <a:schemeClr val="accent1"/>
          </a:solidFill>
        </c:spPr>
        <c:marker>
          <c:symbol val="none"/>
        </c:marker>
      </c:pivotFmt>
      <c:pivotFmt>
        <c:idx val="94"/>
        <c:spPr>
          <a:solidFill>
            <a:schemeClr val="accent3">
              <a:lumMod val="75000"/>
            </a:schemeClr>
          </a:solidFill>
        </c:spPr>
      </c:pivotFmt>
      <c:pivotFmt>
        <c:idx val="95"/>
        <c:spPr>
          <a:solidFill>
            <a:schemeClr val="accent3">
              <a:lumMod val="75000"/>
            </a:schemeClr>
          </a:solidFill>
        </c:spPr>
      </c:pivotFmt>
      <c:pivotFmt>
        <c:idx val="96"/>
        <c:spPr>
          <a:solidFill>
            <a:schemeClr val="accent3">
              <a:lumMod val="75000"/>
            </a:schemeClr>
          </a:solidFill>
        </c:spPr>
      </c:pivotFmt>
      <c:pivotFmt>
        <c:idx val="97"/>
        <c:spPr>
          <a:solidFill>
            <a:schemeClr val="accent3">
              <a:lumMod val="75000"/>
            </a:schemeClr>
          </a:solidFill>
        </c:spPr>
      </c:pivotFmt>
      <c:pivotFmt>
        <c:idx val="98"/>
        <c:spPr>
          <a:solidFill>
            <a:srgbClr val="00A390"/>
          </a:solidFill>
        </c:spPr>
      </c:pivotFmt>
      <c:pivotFmt>
        <c:idx val="99"/>
        <c:spPr>
          <a:solidFill>
            <a:srgbClr val="00A390"/>
          </a:solidFill>
        </c:spPr>
      </c:pivotFmt>
      <c:pivotFmt>
        <c:idx val="100"/>
        <c:spPr>
          <a:solidFill>
            <a:srgbClr val="00A390"/>
          </a:solidFill>
        </c:spPr>
      </c:pivotFmt>
      <c:pivotFmt>
        <c:idx val="101"/>
        <c:spPr>
          <a:solidFill>
            <a:srgbClr val="00A390"/>
          </a:solidFill>
        </c:spPr>
      </c:pivotFmt>
      <c:pivotFmt>
        <c:idx val="102"/>
        <c:spPr>
          <a:solidFill>
            <a:schemeClr val="bg1">
              <a:lumMod val="65000"/>
            </a:schemeClr>
          </a:solidFill>
        </c:spPr>
      </c:pivotFmt>
      <c:pivotFmt>
        <c:idx val="103"/>
        <c:spPr>
          <a:solidFill>
            <a:schemeClr val="bg1">
              <a:lumMod val="65000"/>
            </a:schemeClr>
          </a:solidFill>
        </c:spPr>
      </c:pivotFmt>
      <c:pivotFmt>
        <c:idx val="104"/>
        <c:spPr>
          <a:solidFill>
            <a:schemeClr val="bg1">
              <a:lumMod val="65000"/>
            </a:schemeClr>
          </a:solidFill>
        </c:spPr>
      </c:pivotFmt>
      <c:pivotFmt>
        <c:idx val="105"/>
        <c:spPr>
          <a:solidFill>
            <a:schemeClr val="bg1">
              <a:lumMod val="65000"/>
            </a:schemeClr>
          </a:solidFill>
        </c:spPr>
      </c:pivotFmt>
      <c:pivotFmt>
        <c:idx val="106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07"/>
        <c:spPr>
          <a:solidFill>
            <a:schemeClr val="accent1"/>
          </a:solidFill>
        </c:spPr>
        <c:marker>
          <c:symbol val="none"/>
        </c:marker>
      </c:pivotFmt>
      <c:pivotFmt>
        <c:idx val="108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09"/>
        <c:spPr>
          <a:solidFill>
            <a:schemeClr val="accent1"/>
          </a:solidFill>
        </c:spPr>
        <c:marker>
          <c:symbol val="none"/>
        </c:marker>
      </c:pivotFmt>
      <c:pivotFmt>
        <c:idx val="110"/>
        <c:spPr>
          <a:solidFill>
            <a:schemeClr val="bg1">
              <a:lumMod val="65000"/>
            </a:schemeClr>
          </a:solidFill>
        </c:spPr>
      </c:pivotFmt>
      <c:pivotFmt>
        <c:idx val="111"/>
        <c:spPr>
          <a:solidFill>
            <a:srgbClr val="00A390"/>
          </a:solidFill>
        </c:spPr>
      </c:pivotFmt>
      <c:pivotFmt>
        <c:idx val="112"/>
        <c:spPr>
          <a:solidFill>
            <a:srgbClr val="00A390"/>
          </a:solidFill>
        </c:spPr>
      </c:pivotFmt>
      <c:pivotFmt>
        <c:idx val="113"/>
        <c:spPr>
          <a:solidFill>
            <a:schemeClr val="bg1">
              <a:lumMod val="65000"/>
            </a:schemeClr>
          </a:solidFill>
        </c:spP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spPr>
          <a:noFill/>
        </c:spPr>
        <c:marker>
          <c:symbol val="none"/>
        </c:marker>
      </c:pivotFmt>
      <c:pivotFmt>
        <c:idx val="117"/>
        <c:spPr>
          <a:solidFill>
            <a:srgbClr val="AEDCE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00A390"/>
          </a:solidFill>
        </c:spPr>
        <c:dLbl>
          <c:idx val="0"/>
          <c:layout>
            <c:manualLayout>
              <c:x val="-3.3009422844089231E-17"/>
              <c:y val="-4.703703703703705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rgbClr val="00A390"/>
          </a:solidFill>
        </c:spPr>
        <c:dLbl>
          <c:idx val="0"/>
          <c:layout>
            <c:manualLayout>
              <c:x val="0"/>
              <c:y val="-4.703703703703703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00A390"/>
          </a:solidFill>
        </c:spPr>
        <c:dLbl>
          <c:idx val="0"/>
          <c:layout>
            <c:manualLayout>
              <c:x val="-3.6010695460100433E-3"/>
              <c:y val="-4.703703703703703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rgbClr val="C00000"/>
          </a:solidFill>
        </c:spPr>
        <c:dLbl>
          <c:idx val="0"/>
          <c:layout>
            <c:manualLayout>
              <c:x val="0"/>
              <c:y val="-5.2916666666666674E-2"/>
            </c:manualLayout>
          </c:layout>
          <c:tx>
            <c:rich>
              <a:bodyPr/>
              <a:lstStyle/>
              <a:p>
                <a:r>
                  <a:rPr lang="en-US"/>
                  <a:t>-5.7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/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spPr>
          <a:noFill/>
        </c:spPr>
        <c:marker>
          <c:symbol val="none"/>
        </c:marker>
      </c:pivotFmt>
      <c:pivotFmt>
        <c:idx val="127"/>
        <c:spPr>
          <a:solidFill>
            <a:srgbClr val="59BFCB"/>
          </a:solidFill>
        </c:spPr>
        <c:marker>
          <c:symbol val="none"/>
        </c:marker>
      </c:pivotFmt>
      <c:pivotFmt>
        <c:idx val="128"/>
      </c:pivotFmt>
      <c:pivotFmt>
        <c:idx val="129"/>
      </c:pivotFmt>
      <c:pivotFmt>
        <c:idx val="130"/>
      </c:pivotFmt>
      <c:pivotFmt>
        <c:idx val="131"/>
        <c:spPr>
          <a:solidFill>
            <a:srgbClr val="00A390"/>
          </a:solidFill>
        </c:spPr>
      </c:pivotFmt>
      <c:pivotFmt>
        <c:idx val="13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33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rgbClr val="EB5264"/>
          </a:solidFill>
        </c:spPr>
      </c:pivotFmt>
      <c:pivotFmt>
        <c:idx val="135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rgbClr val="00A390"/>
          </a:solidFill>
        </c:spPr>
      </c:pivotFmt>
      <c:pivotFmt>
        <c:idx val="13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rgbClr val="AEDCE0"/>
          </a:solidFill>
        </c:spPr>
      </c:pivotFmt>
      <c:pivotFmt>
        <c:idx val="141"/>
        <c:spPr>
          <a:solidFill>
            <a:srgbClr val="AEDCE0"/>
          </a:solidFill>
        </c:spPr>
      </c:pivotFmt>
      <c:pivotFmt>
        <c:idx val="142"/>
        <c:spPr>
          <a:solidFill>
            <a:srgbClr val="AEDCE0"/>
          </a:solidFill>
        </c:spPr>
      </c:pivotFmt>
      <c:pivotFmt>
        <c:idx val="143"/>
        <c:spPr>
          <a:solidFill>
            <a:srgbClr val="AEDCE0"/>
          </a:solidFill>
        </c:spPr>
      </c:pivotFmt>
      <c:pivotFmt>
        <c:idx val="14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45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rgbClr val="AEDCE0"/>
          </a:solidFill>
        </c:spPr>
      </c:pivotFmt>
      <c:pivotFmt>
        <c:idx val="147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rgbClr val="EB5264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r>
                  <a:rPr lang="en-US"/>
                  <a:t>-15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rgbClr val="AEDCE0"/>
          </a:solidFill>
        </c:spPr>
      </c:pivotFmt>
      <c:pivotFmt>
        <c:idx val="150"/>
        <c:spPr>
          <a:solidFill>
            <a:srgbClr val="AEDCE0"/>
          </a:solidFill>
        </c:spPr>
      </c:pivotFmt>
      <c:pivotFmt>
        <c:idx val="151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rgbClr val="EB5264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r>
                  <a:rPr lang="en-US"/>
                  <a:t>-91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rgbClr val="AEDCE0"/>
          </a:solidFill>
        </c:spPr>
      </c:pivotFmt>
      <c:pivotFmt>
        <c:idx val="15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55"/>
        <c:spPr>
          <a:solidFill>
            <a:srgbClr val="8BCED6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marker>
          <c:symbol val="none"/>
        </c:marker>
      </c:pivotFmt>
      <c:pivotFmt>
        <c:idx val="157"/>
        <c:marker>
          <c:symbol val="none"/>
        </c:marker>
      </c:pivotFmt>
      <c:pivotFmt>
        <c:idx val="158"/>
        <c:spPr>
          <a:solidFill>
            <a:srgbClr val="00A390"/>
          </a:solidFill>
        </c:spPr>
        <c:dLbl>
          <c:idx val="0"/>
          <c:layout>
            <c:manualLayout>
              <c:x val="0"/>
              <c:y val="-4.115740740740741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rgbClr val="00A390"/>
          </a:solidFill>
        </c:spPr>
        <c:dLbl>
          <c:idx val="0"/>
          <c:layout>
            <c:manualLayout>
              <c:x val="0"/>
              <c:y val="-4.703703703703709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rgbClr val="EB5264"/>
          </a:solidFill>
        </c:spPr>
        <c:dLbl>
          <c:idx val="0"/>
          <c:layout>
            <c:manualLayout>
              <c:x val="-3.5277777777777777E-3"/>
              <c:y val="-5.29166666666666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-15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rgbClr val="EB5264"/>
          </a:solidFill>
        </c:spPr>
        <c:dLbl>
          <c:idx val="0"/>
          <c:layout>
            <c:manualLayout>
              <c:x val="-5.291666666666796E-3"/>
              <c:y val="-8.81942129629629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>
                    <a:latin typeface="Assistant" panose="00000500000000000000" pitchFamily="2" charset="-79"/>
                    <a:cs typeface="Assistant" panose="00000500000000000000" pitchFamily="2" charset="-79"/>
                  </a:rPr>
                  <a:t>-91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821583333333334"/>
                  <c:h val="9.4544444444444431E-2"/>
                </c:manualLayout>
              </c15:layout>
            </c:ext>
          </c:extLst>
        </c:dLbl>
      </c:pivotFmt>
      <c:pivotFmt>
        <c:idx val="162"/>
      </c:pivotFmt>
      <c:pivotFmt>
        <c:idx val="163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64"/>
        <c:spPr>
          <a:solidFill>
            <a:srgbClr val="8BCED6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rgbClr val="00A390"/>
          </a:solidFill>
        </c:spPr>
        <c:dLbl>
          <c:idx val="0"/>
          <c:layout>
            <c:manualLayout>
              <c:x val="0"/>
              <c:y val="-4.703703703703709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rgbClr val="EB5264"/>
          </a:solidFill>
        </c:spPr>
        <c:dLbl>
          <c:idx val="0"/>
          <c:layout>
            <c:manualLayout>
              <c:x val="-3.5277777777777777E-3"/>
              <c:y val="-5.29166666666666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-15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rgbClr val="00A390"/>
          </a:solidFill>
        </c:spPr>
        <c:dLbl>
          <c:idx val="0"/>
          <c:layout>
            <c:manualLayout>
              <c:x val="0"/>
              <c:y val="-4.115740740740741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rgbClr val="EB5264"/>
          </a:solidFill>
        </c:spPr>
        <c:dLbl>
          <c:idx val="0"/>
          <c:layout>
            <c:manualLayout>
              <c:x val="-5.291666666666796E-3"/>
              <c:y val="-8.81942129629629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>
                    <a:latin typeface="Assistant" panose="00000500000000000000" pitchFamily="2" charset="-79"/>
                    <a:cs typeface="Assistant" panose="00000500000000000000" pitchFamily="2" charset="-79"/>
                  </a:rPr>
                  <a:t>-91</a:t>
                </a:r>
              </a:p>
            </c:rich>
          </c:tx>
          <c:numFmt formatCode="#,##0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821583333333334"/>
                  <c:h val="9.4544444444444431E-2"/>
                </c:manualLayout>
              </c15:layout>
            </c:ext>
          </c:extLst>
        </c:dLbl>
      </c:pivotFmt>
      <c:pivotFmt>
        <c:idx val="169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70"/>
        <c:spPr>
          <a:solidFill>
            <a:srgbClr val="8BCED6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50"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rgbClr val="EB5264"/>
          </a:solidFill>
        </c:spPr>
        <c:dLbl>
          <c:idx val="0"/>
          <c:layout>
            <c:manualLayout>
              <c:x val="-3.2662939492835671E-17"/>
              <c:y val="-6.6469083311882768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-5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rgbClr val="00A390"/>
          </a:solidFill>
        </c:spPr>
        <c:dLbl>
          <c:idx val="0"/>
          <c:layout>
            <c:manualLayout>
              <c:x val="0"/>
              <c:y val="-5.4383795436994967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50"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rgbClr val="EB5264"/>
          </a:solidFill>
        </c:spPr>
        <c:dLbl>
          <c:idx val="0"/>
          <c:layout>
            <c:manualLayout>
              <c:x val="0"/>
              <c:y val="-4.2298507562107214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-4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rgbClr val="EB5264"/>
          </a:solidFill>
        </c:spPr>
        <c:dLbl>
          <c:idx val="0"/>
          <c:layout>
            <c:manualLayout>
              <c:x val="0"/>
              <c:y val="-6.04264393744388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-13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76"/>
        <c:spPr>
          <a:solidFill>
            <a:srgbClr val="8BCED6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50"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rgbClr val="EB5264"/>
          </a:solidFill>
        </c:spPr>
        <c:dLbl>
          <c:idx val="0"/>
          <c:layout>
            <c:manualLayout>
              <c:x val="-3.2662939492835671E-17"/>
              <c:y val="-6.6469083311882768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-5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rgbClr val="00A390"/>
          </a:solidFill>
        </c:spPr>
        <c:dLbl>
          <c:idx val="0"/>
          <c:layout>
            <c:manualLayout>
              <c:x val="0"/>
              <c:y val="-5.4383795436994967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50"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rgbClr val="EB5264"/>
          </a:solidFill>
        </c:spPr>
        <c:dLbl>
          <c:idx val="0"/>
          <c:layout>
            <c:manualLayout>
              <c:x val="0"/>
              <c:y val="-4.2298507562107214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-4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rgbClr val="EB5264"/>
          </a:solidFill>
        </c:spPr>
        <c:dLbl>
          <c:idx val="0"/>
          <c:layout>
            <c:manualLayout>
              <c:x val="0"/>
              <c:y val="-6.0426439374438867E-2"/>
            </c:manualLayout>
          </c:layout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r>
                  <a:rPr lang="en-US"/>
                  <a:t>-13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82"/>
        <c:spPr>
          <a:solidFill>
            <a:srgbClr val="8BCED6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rgbClr val="EB5264"/>
          </a:solidFill>
        </c:spPr>
        <c:dLbl>
          <c:idx val="0"/>
          <c:layout>
            <c:manualLayout>
              <c:x val="-3.2662939492835671E-17"/>
              <c:y val="-6.6469083311882768E-2"/>
            </c:manualLayout>
          </c:layout>
          <c:tx>
            <c:rich>
              <a:bodyPr/>
              <a:lstStyle/>
              <a:p>
                <a:pPr>
                  <a:defRPr/>
                </a:pPr>
                <a:r>
                  <a:rPr lang="en-US"/>
                  <a:t>-5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rgbClr val="00A390"/>
          </a:solidFill>
        </c:spPr>
        <c:dLbl>
          <c:idx val="0"/>
          <c:layout>
            <c:manualLayout>
              <c:x val="0"/>
              <c:y val="-5.4383795436994967E-2"/>
            </c:manualLayout>
          </c:layout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rgbClr val="EB5264"/>
          </a:solidFill>
        </c:spPr>
        <c:dLbl>
          <c:idx val="0"/>
          <c:layout>
            <c:manualLayout>
              <c:x val="0"/>
              <c:y val="-4.2298507562107214E-2"/>
            </c:manualLayout>
          </c:layout>
          <c:tx>
            <c:rich>
              <a:bodyPr/>
              <a:lstStyle/>
              <a:p>
                <a:pPr>
                  <a:defRPr/>
                </a:pPr>
                <a:r>
                  <a:rPr lang="en-US"/>
                  <a:t>-4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rgbClr val="EB5264"/>
          </a:solidFill>
        </c:spPr>
        <c:dLbl>
          <c:idx val="0"/>
          <c:layout>
            <c:manualLayout>
              <c:x val="0"/>
              <c:y val="-6.0426439374438867E-2"/>
            </c:manualLayout>
          </c:layout>
          <c:tx>
            <c:rich>
              <a:bodyPr/>
              <a:lstStyle/>
              <a:p>
                <a:pPr>
                  <a:defRPr/>
                </a:pPr>
                <a:r>
                  <a:rPr lang="en-US"/>
                  <a:t>-13</a:t>
                </a:r>
              </a:p>
            </c:rich>
          </c:tx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991162246386997E-2"/>
          <c:y val="5.3898480727058535E-3"/>
          <c:w val="0.96008221060101873"/>
          <c:h val="0.55608479232995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א''- 10'!$B$1</c:f>
              <c:strCache>
                <c:ptCount val="1"/>
                <c:pt idx="0">
                  <c:v>סכום של בסיס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multiLvlStrRef>
              <c:f>'נתונים א''- 10'!$A$2:$A$11</c:f>
              <c:multiLvlStrCache>
                <c:ptCount val="8"/>
                <c:lvl>
                  <c:pt idx="0">
                    <c:v>2019</c:v>
                  </c:pt>
                  <c:pt idx="1">
                    <c:v>תנועה</c:v>
                  </c:pt>
                  <c:pt idx="2">
                    <c:v>מחיר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תנועה</c:v>
                  </c:pt>
                  <c:pt idx="6">
                    <c:v>מחיר</c:v>
                  </c:pt>
                  <c:pt idx="7">
                    <c:v>2020</c:v>
                  </c:pt>
                </c:lvl>
                <c:lvl>
                  <c:pt idx="0">
                    <c:v>מוסדיים</c:v>
                  </c:pt>
                  <c:pt idx="4">
                    <c:v>ציבור במישרין
(כולל קרנות נאמנות)</c:v>
                  </c:pt>
                </c:lvl>
              </c:multiLvlStrCache>
            </c:multiLvlStrRef>
          </c:cat>
          <c:val>
            <c:numRef>
              <c:f>'נתונים א''- 10'!$B$2:$B$11</c:f>
              <c:numCache>
                <c:formatCode>General</c:formatCode>
                <c:ptCount val="8"/>
                <c:pt idx="0">
                  <c:v>0</c:v>
                </c:pt>
                <c:pt idx="1">
                  <c:v>144.94526437986457</c:v>
                </c:pt>
                <c:pt idx="2">
                  <c:v>144.94526437986457</c:v>
                </c:pt>
                <c:pt idx="3">
                  <c:v>0</c:v>
                </c:pt>
                <c:pt idx="4">
                  <c:v>0</c:v>
                </c:pt>
                <c:pt idx="5">
                  <c:v>210.69329056476062</c:v>
                </c:pt>
                <c:pt idx="6">
                  <c:v>197.49977166799997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F-4BB8-A12A-A0B7EB230A7D}"/>
            </c:ext>
          </c:extLst>
        </c:ser>
        <c:ser>
          <c:idx val="1"/>
          <c:order val="1"/>
          <c:tx>
            <c:strRef>
              <c:f>'נתונים א''- 10'!$C$1</c:f>
              <c:strCache>
                <c:ptCount val="1"/>
                <c:pt idx="0">
                  <c:v>סכום של יתרה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AF-4BB8-A12A-A0B7EB230A7D}"/>
              </c:ext>
            </c:extLst>
          </c:dPt>
          <c:dPt>
            <c:idx val="1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3-31AF-4BB8-A12A-A0B7EB230A7D}"/>
              </c:ext>
            </c:extLst>
          </c:dPt>
          <c:dPt>
            <c:idx val="2"/>
            <c:invertIfNegative val="0"/>
            <c:bubble3D val="0"/>
            <c:spPr>
              <a:solidFill>
                <a:srgbClr val="00A390"/>
              </a:solidFill>
            </c:spPr>
            <c:extLst>
              <c:ext xmlns:c16="http://schemas.microsoft.com/office/drawing/2014/chart" uri="{C3380CC4-5D6E-409C-BE32-E72D297353CC}">
                <c16:uniqueId val="{00000005-31AF-4BB8-A12A-A0B7EB230A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AF-4BB8-A12A-A0B7EB230A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1AF-4BB8-A12A-A0B7EB230A7D}"/>
              </c:ext>
            </c:extLst>
          </c:dPt>
          <c:dPt>
            <c:idx val="5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9-31AF-4BB8-A12A-A0B7EB230A7D}"/>
              </c:ext>
            </c:extLst>
          </c:dPt>
          <c:dPt>
            <c:idx val="6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B-31AF-4BB8-A12A-A0B7EB230A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1AF-4BB8-A12A-A0B7EB230A7D}"/>
              </c:ext>
            </c:extLst>
          </c:dPt>
          <c:dLbls>
            <c:dLbl>
              <c:idx val="1"/>
              <c:layout>
                <c:manualLayout>
                  <c:x val="-3.2662939492835671E-17"/>
                  <c:y val="-6.64690833118827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F-4BB8-A12A-A0B7EB230A7D}"/>
                </c:ext>
              </c:extLst>
            </c:dLbl>
            <c:dLbl>
              <c:idx val="2"/>
              <c:layout>
                <c:manualLayout>
                  <c:x val="0"/>
                  <c:y val="-5.4383795436994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AF-4BB8-A12A-A0B7EB230A7D}"/>
                </c:ext>
              </c:extLst>
            </c:dLbl>
            <c:dLbl>
              <c:idx val="5"/>
              <c:layout>
                <c:manualLayout>
                  <c:x val="0"/>
                  <c:y val="-4.22985075621072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AF-4BB8-A12A-A0B7EB230A7D}"/>
                </c:ext>
              </c:extLst>
            </c:dLbl>
            <c:dLbl>
              <c:idx val="6"/>
              <c:layout>
                <c:manualLayout>
                  <c:x val="0"/>
                  <c:y val="-6.0426439374438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AF-4BB8-A12A-A0B7EB230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א''- 10'!$A$2:$A$11</c:f>
              <c:multiLvlStrCache>
                <c:ptCount val="8"/>
                <c:lvl>
                  <c:pt idx="0">
                    <c:v>2019</c:v>
                  </c:pt>
                  <c:pt idx="1">
                    <c:v>תנועה</c:v>
                  </c:pt>
                  <c:pt idx="2">
                    <c:v>מחיר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תנועה</c:v>
                  </c:pt>
                  <c:pt idx="6">
                    <c:v>מחיר</c:v>
                  </c:pt>
                  <c:pt idx="7">
                    <c:v>2020</c:v>
                  </c:pt>
                </c:lvl>
                <c:lvl>
                  <c:pt idx="0">
                    <c:v>מוסדיים</c:v>
                  </c:pt>
                  <c:pt idx="4">
                    <c:v>ציבור במישרין
(כולל קרנות נאמנות)</c:v>
                  </c:pt>
                </c:lvl>
              </c:multiLvlStrCache>
            </c:multiLvlStrRef>
          </c:cat>
          <c:val>
            <c:numRef>
              <c:f>'נתונים א''- 10'!$C$2:$C$11</c:f>
              <c:numCache>
                <c:formatCode>_ * #,##0_ ;_ * \-#,##0_ ;_ * "-"??_ ;_ @_ </c:formatCode>
                <c:ptCount val="8"/>
                <c:pt idx="0">
                  <c:v>150.30000000000001</c:v>
                </c:pt>
                <c:pt idx="1">
                  <c:v>5.3547356201354557</c:v>
                </c:pt>
                <c:pt idx="2">
                  <c:v>1.95473562013545</c:v>
                </c:pt>
                <c:pt idx="3">
                  <c:v>146.9</c:v>
                </c:pt>
                <c:pt idx="4">
                  <c:v>215.03430563177483</c:v>
                </c:pt>
                <c:pt idx="5">
                  <c:v>4.3410150670142063</c:v>
                </c:pt>
                <c:pt idx="6">
                  <c:v>13.193518896760656</c:v>
                </c:pt>
                <c:pt idx="7">
                  <c:v>197.49977166799997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AF-4BB8-A12A-A0B7EB230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34465920"/>
        <c:axId val="534467712"/>
      </c:barChart>
      <c:catAx>
        <c:axId val="53446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534467712"/>
        <c:crosses val="autoZero"/>
        <c:auto val="1"/>
        <c:lblAlgn val="ctr"/>
        <c:lblOffset val="100"/>
        <c:tickMarkSkip val="4"/>
        <c:noMultiLvlLbl val="0"/>
      </c:catAx>
      <c:valAx>
        <c:axId val="53446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534465920"/>
        <c:crossesAt val="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6555555555555"/>
          <c:y val="9.4136111111111101E-2"/>
          <c:w val="0.82469083333333337"/>
          <c:h val="0.6813902777777778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א''-11'!$B$1</c:f>
              <c:strCache>
                <c:ptCount val="1"/>
                <c:pt idx="0">
                  <c:v>אג"ח בחול</c:v>
                </c:pt>
              </c:strCache>
            </c:strRef>
          </c:tx>
          <c:spPr>
            <a:ln w="31750">
              <a:solidFill>
                <a:srgbClr val="177990"/>
              </a:solidFill>
              <a:tailEnd type="oval" w="sm" len="sm"/>
            </a:ln>
          </c:spPr>
          <c:marker>
            <c:symbol val="none"/>
          </c:marker>
          <c:dPt>
            <c:idx val="107"/>
            <c:bubble3D val="0"/>
            <c:extLst>
              <c:ext xmlns:c16="http://schemas.microsoft.com/office/drawing/2014/chart" uri="{C3380CC4-5D6E-409C-BE32-E72D297353CC}">
                <c16:uniqueId val="{00000000-FAC6-44DE-AFE9-89043AB9E7F4}"/>
              </c:ext>
            </c:extLst>
          </c:dPt>
          <c:dPt>
            <c:idx val="116"/>
            <c:bubble3D val="0"/>
            <c:extLst>
              <c:ext xmlns:c16="http://schemas.microsoft.com/office/drawing/2014/chart" uri="{C3380CC4-5D6E-409C-BE32-E72D297353CC}">
                <c16:uniqueId val="{00000001-FAC6-44DE-AFE9-89043AB9E7F4}"/>
              </c:ext>
            </c:extLst>
          </c:dPt>
          <c:cat>
            <c:numRef>
              <c:f>'נתונים א''-11'!$A$2:$A$133</c:f>
              <c:numCache>
                <c:formatCode>mmm\-yy</c:formatCode>
                <c:ptCount val="13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</c:numCache>
            </c:numRef>
          </c:cat>
          <c:val>
            <c:numRef>
              <c:f>'נתונים א''-11'!$B$2:$B$133</c:f>
              <c:numCache>
                <c:formatCode>0</c:formatCode>
                <c:ptCount val="132"/>
                <c:pt idx="0">
                  <c:v>70.930000000000007</c:v>
                </c:pt>
                <c:pt idx="1">
                  <c:v>73.14</c:v>
                </c:pt>
                <c:pt idx="2">
                  <c:v>81.67</c:v>
                </c:pt>
                <c:pt idx="3">
                  <c:v>83.04</c:v>
                </c:pt>
                <c:pt idx="4">
                  <c:v>85.27</c:v>
                </c:pt>
                <c:pt idx="5">
                  <c:v>86.95</c:v>
                </c:pt>
                <c:pt idx="6">
                  <c:v>85.57</c:v>
                </c:pt>
                <c:pt idx="7">
                  <c:v>87.47</c:v>
                </c:pt>
                <c:pt idx="8">
                  <c:v>88.04</c:v>
                </c:pt>
                <c:pt idx="9">
                  <c:v>89.67</c:v>
                </c:pt>
                <c:pt idx="10">
                  <c:v>89.6</c:v>
                </c:pt>
                <c:pt idx="11">
                  <c:v>87.62</c:v>
                </c:pt>
                <c:pt idx="12">
                  <c:v>94.08</c:v>
                </c:pt>
                <c:pt idx="13">
                  <c:v>95.43</c:v>
                </c:pt>
                <c:pt idx="14">
                  <c:v>95.93</c:v>
                </c:pt>
                <c:pt idx="15">
                  <c:v>94.96</c:v>
                </c:pt>
                <c:pt idx="16">
                  <c:v>96.29</c:v>
                </c:pt>
                <c:pt idx="17">
                  <c:v>94.83</c:v>
                </c:pt>
                <c:pt idx="18">
                  <c:v>96.54</c:v>
                </c:pt>
                <c:pt idx="19">
                  <c:v>99.21</c:v>
                </c:pt>
                <c:pt idx="20">
                  <c:v>101.16</c:v>
                </c:pt>
                <c:pt idx="21">
                  <c:v>101.3</c:v>
                </c:pt>
                <c:pt idx="22">
                  <c:v>103.31</c:v>
                </c:pt>
                <c:pt idx="23">
                  <c:v>106</c:v>
                </c:pt>
                <c:pt idx="24">
                  <c:v>107.29</c:v>
                </c:pt>
                <c:pt idx="25">
                  <c:v>107.63</c:v>
                </c:pt>
                <c:pt idx="26">
                  <c:v>109.74</c:v>
                </c:pt>
                <c:pt idx="27">
                  <c:v>109.94</c:v>
                </c:pt>
                <c:pt idx="28">
                  <c:v>112.16</c:v>
                </c:pt>
                <c:pt idx="29">
                  <c:v>113.81</c:v>
                </c:pt>
                <c:pt idx="30">
                  <c:v>116.62</c:v>
                </c:pt>
                <c:pt idx="31">
                  <c:v>119.22</c:v>
                </c:pt>
                <c:pt idx="32">
                  <c:v>118.52</c:v>
                </c:pt>
                <c:pt idx="33">
                  <c:v>118.48</c:v>
                </c:pt>
                <c:pt idx="34">
                  <c:v>115.62</c:v>
                </c:pt>
                <c:pt idx="35">
                  <c:v>120.35</c:v>
                </c:pt>
                <c:pt idx="36">
                  <c:v>121.26</c:v>
                </c:pt>
                <c:pt idx="37">
                  <c:v>120.84</c:v>
                </c:pt>
                <c:pt idx="38">
                  <c:v>119.46</c:v>
                </c:pt>
                <c:pt idx="39">
                  <c:v>118.99</c:v>
                </c:pt>
                <c:pt idx="40">
                  <c:v>121.05</c:v>
                </c:pt>
                <c:pt idx="41">
                  <c:v>120.96</c:v>
                </c:pt>
                <c:pt idx="42">
                  <c:v>122</c:v>
                </c:pt>
                <c:pt idx="43">
                  <c:v>123.74</c:v>
                </c:pt>
                <c:pt idx="44">
                  <c:v>121.67</c:v>
                </c:pt>
                <c:pt idx="45">
                  <c:v>124.85</c:v>
                </c:pt>
                <c:pt idx="46">
                  <c:v>126.15</c:v>
                </c:pt>
                <c:pt idx="47">
                  <c:v>125.1</c:v>
                </c:pt>
                <c:pt idx="48">
                  <c:v>127.42</c:v>
                </c:pt>
                <c:pt idx="49">
                  <c:v>131.09</c:v>
                </c:pt>
                <c:pt idx="50">
                  <c:v>135.83000000000001</c:v>
                </c:pt>
                <c:pt idx="51">
                  <c:v>137.54</c:v>
                </c:pt>
                <c:pt idx="52">
                  <c:v>140.88999999999999</c:v>
                </c:pt>
                <c:pt idx="53">
                  <c:v>140.97999999999999</c:v>
                </c:pt>
                <c:pt idx="54">
                  <c:v>143.06</c:v>
                </c:pt>
                <c:pt idx="55">
                  <c:v>150.80000000000001</c:v>
                </c:pt>
                <c:pt idx="56">
                  <c:v>152.09</c:v>
                </c:pt>
                <c:pt idx="57">
                  <c:v>157.53</c:v>
                </c:pt>
                <c:pt idx="58">
                  <c:v>164.93</c:v>
                </c:pt>
                <c:pt idx="59">
                  <c:v>164.49</c:v>
                </c:pt>
                <c:pt idx="60">
                  <c:v>167.98</c:v>
                </c:pt>
                <c:pt idx="61">
                  <c:v>173.9</c:v>
                </c:pt>
                <c:pt idx="62">
                  <c:v>177.36</c:v>
                </c:pt>
                <c:pt idx="63">
                  <c:v>176.03</c:v>
                </c:pt>
                <c:pt idx="64">
                  <c:v>179.08</c:v>
                </c:pt>
                <c:pt idx="65">
                  <c:v>175.88</c:v>
                </c:pt>
                <c:pt idx="66">
                  <c:v>175.44</c:v>
                </c:pt>
                <c:pt idx="67">
                  <c:v>181.78</c:v>
                </c:pt>
                <c:pt idx="68">
                  <c:v>179.39</c:v>
                </c:pt>
                <c:pt idx="69">
                  <c:v>177.95</c:v>
                </c:pt>
                <c:pt idx="70">
                  <c:v>179.74</c:v>
                </c:pt>
                <c:pt idx="71">
                  <c:v>176.61</c:v>
                </c:pt>
                <c:pt idx="72">
                  <c:v>179.84</c:v>
                </c:pt>
                <c:pt idx="73">
                  <c:v>176.41</c:v>
                </c:pt>
                <c:pt idx="74">
                  <c:v>174.1</c:v>
                </c:pt>
                <c:pt idx="75">
                  <c:v>175.8</c:v>
                </c:pt>
                <c:pt idx="76">
                  <c:v>179.63</c:v>
                </c:pt>
                <c:pt idx="77">
                  <c:v>180.42</c:v>
                </c:pt>
                <c:pt idx="78">
                  <c:v>182.2</c:v>
                </c:pt>
                <c:pt idx="79">
                  <c:v>181.69</c:v>
                </c:pt>
                <c:pt idx="80">
                  <c:v>180.42</c:v>
                </c:pt>
                <c:pt idx="81">
                  <c:v>183.77</c:v>
                </c:pt>
                <c:pt idx="82">
                  <c:v>181.19</c:v>
                </c:pt>
                <c:pt idx="83">
                  <c:v>182.45</c:v>
                </c:pt>
                <c:pt idx="84">
                  <c:v>180.32</c:v>
                </c:pt>
                <c:pt idx="85">
                  <c:v>177.67</c:v>
                </c:pt>
                <c:pt idx="86">
                  <c:v>178.26</c:v>
                </c:pt>
                <c:pt idx="87">
                  <c:v>178.44</c:v>
                </c:pt>
                <c:pt idx="88">
                  <c:v>176.11</c:v>
                </c:pt>
                <c:pt idx="89">
                  <c:v>174.33</c:v>
                </c:pt>
                <c:pt idx="90">
                  <c:v>178.54</c:v>
                </c:pt>
                <c:pt idx="91">
                  <c:v>180.53</c:v>
                </c:pt>
                <c:pt idx="92">
                  <c:v>178.34</c:v>
                </c:pt>
                <c:pt idx="93">
                  <c:v>177.17</c:v>
                </c:pt>
                <c:pt idx="94">
                  <c:v>178.3</c:v>
                </c:pt>
                <c:pt idx="95">
                  <c:v>176.32</c:v>
                </c:pt>
                <c:pt idx="96">
                  <c:v>177.72</c:v>
                </c:pt>
                <c:pt idx="97">
                  <c:v>182.79</c:v>
                </c:pt>
                <c:pt idx="98">
                  <c:v>186.74</c:v>
                </c:pt>
                <c:pt idx="99">
                  <c:v>190.12</c:v>
                </c:pt>
                <c:pt idx="100">
                  <c:v>187.28</c:v>
                </c:pt>
                <c:pt idx="101">
                  <c:v>186.67</c:v>
                </c:pt>
                <c:pt idx="102">
                  <c:v>187.89</c:v>
                </c:pt>
                <c:pt idx="103">
                  <c:v>186.23</c:v>
                </c:pt>
                <c:pt idx="104">
                  <c:v>188.21</c:v>
                </c:pt>
                <c:pt idx="105">
                  <c:v>191.41</c:v>
                </c:pt>
                <c:pt idx="106">
                  <c:v>190.7</c:v>
                </c:pt>
                <c:pt idx="107">
                  <c:v>190.78</c:v>
                </c:pt>
                <c:pt idx="108">
                  <c:v>190.26</c:v>
                </c:pt>
                <c:pt idx="109">
                  <c:v>190.73</c:v>
                </c:pt>
                <c:pt idx="110">
                  <c:v>190.5</c:v>
                </c:pt>
                <c:pt idx="111">
                  <c:v>188.64</c:v>
                </c:pt>
                <c:pt idx="112">
                  <c:v>189.46</c:v>
                </c:pt>
                <c:pt idx="113">
                  <c:v>188.95</c:v>
                </c:pt>
                <c:pt idx="114">
                  <c:v>187.01</c:v>
                </c:pt>
                <c:pt idx="115">
                  <c:v>189.76</c:v>
                </c:pt>
                <c:pt idx="116">
                  <c:v>187.89</c:v>
                </c:pt>
                <c:pt idx="117">
                  <c:v>191.34</c:v>
                </c:pt>
                <c:pt idx="118">
                  <c:v>188.84</c:v>
                </c:pt>
                <c:pt idx="119">
                  <c:v>185.8</c:v>
                </c:pt>
                <c:pt idx="120">
                  <c:v>184.78</c:v>
                </c:pt>
                <c:pt idx="121">
                  <c:v>187.17</c:v>
                </c:pt>
                <c:pt idx="122">
                  <c:v>173.59</c:v>
                </c:pt>
                <c:pt idx="123">
                  <c:v>182.03</c:v>
                </c:pt>
                <c:pt idx="124">
                  <c:v>189.44</c:v>
                </c:pt>
                <c:pt idx="125">
                  <c:v>196.13</c:v>
                </c:pt>
                <c:pt idx="126">
                  <c:v>196.17</c:v>
                </c:pt>
                <c:pt idx="127">
                  <c:v>194.32</c:v>
                </c:pt>
                <c:pt idx="128">
                  <c:v>196.65</c:v>
                </c:pt>
                <c:pt idx="129">
                  <c:v>196.48</c:v>
                </c:pt>
                <c:pt idx="130">
                  <c:v>189.95</c:v>
                </c:pt>
                <c:pt idx="131">
                  <c:v>184.42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C6-44DE-AFE9-89043AB9E7F4}"/>
            </c:ext>
          </c:extLst>
        </c:ser>
        <c:ser>
          <c:idx val="1"/>
          <c:order val="1"/>
          <c:tx>
            <c:strRef>
              <c:f>'נתונים א''-11'!$C$1</c:f>
              <c:strCache>
                <c:ptCount val="1"/>
                <c:pt idx="0">
                  <c:v>מניות בחו"ל</c:v>
                </c:pt>
              </c:strCache>
            </c:strRef>
          </c:tx>
          <c:spPr>
            <a:ln w="31750">
              <a:solidFill>
                <a:srgbClr val="59BFCB"/>
              </a:solidFill>
              <a:tailEnd type="none" w="sm" len="sm"/>
            </a:ln>
          </c:spPr>
          <c:marker>
            <c:symbol val="none"/>
          </c:marker>
          <c:dPt>
            <c:idx val="107"/>
            <c:bubble3D val="0"/>
            <c:extLst>
              <c:ext xmlns:c16="http://schemas.microsoft.com/office/drawing/2014/chart" uri="{C3380CC4-5D6E-409C-BE32-E72D297353CC}">
                <c16:uniqueId val="{00000003-FAC6-44DE-AFE9-89043AB9E7F4}"/>
              </c:ext>
            </c:extLst>
          </c:dPt>
          <c:dPt>
            <c:idx val="11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3E3-4D46-8B75-D3F18C98C93B}"/>
              </c:ext>
            </c:extLst>
          </c:dPt>
          <c:dPt>
            <c:idx val="122"/>
            <c:bubble3D val="0"/>
            <c:extLst>
              <c:ext xmlns:c16="http://schemas.microsoft.com/office/drawing/2014/chart" uri="{C3380CC4-5D6E-409C-BE32-E72D297353CC}">
                <c16:uniqueId val="{00000004-13E3-4D46-8B75-D3F18C98C93B}"/>
              </c:ext>
            </c:extLst>
          </c:dPt>
          <c:dPt>
            <c:idx val="127"/>
            <c:bubble3D val="0"/>
            <c:extLst>
              <c:ext xmlns:c16="http://schemas.microsoft.com/office/drawing/2014/chart" uri="{C3380CC4-5D6E-409C-BE32-E72D297353CC}">
                <c16:uniqueId val="{00000003-13E3-4D46-8B75-D3F18C98C93B}"/>
              </c:ext>
            </c:extLst>
          </c:dPt>
          <c:dPt>
            <c:idx val="131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726-497D-B5B0-0FC75D242FF9}"/>
              </c:ext>
            </c:extLst>
          </c:dPt>
          <c:dLbls>
            <c:dLbl>
              <c:idx val="119"/>
              <c:layout>
                <c:manualLayout>
                  <c:x val="-8.819444444444445E-2"/>
                  <c:y val="-6.943289634042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E3-4D46-8B75-D3F18C98C93B}"/>
                </c:ext>
              </c:extLst>
            </c:dLbl>
            <c:dLbl>
              <c:idx val="131"/>
              <c:layout>
                <c:manualLayout>
                  <c:x val="-3.8805555555555683E-2"/>
                  <c:y val="-5.207467225531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26-497D-B5B0-0FC75D242F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א''-11'!$A$2:$A$133</c:f>
              <c:numCache>
                <c:formatCode>mmm\-yy</c:formatCode>
                <c:ptCount val="13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</c:numCache>
            </c:numRef>
          </c:cat>
          <c:val>
            <c:numRef>
              <c:f>'נתונים א''-11'!$C$2:$C$133</c:f>
              <c:numCache>
                <c:formatCode>0</c:formatCode>
                <c:ptCount val="132"/>
                <c:pt idx="0">
                  <c:v>106.85</c:v>
                </c:pt>
                <c:pt idx="1">
                  <c:v>113.76</c:v>
                </c:pt>
                <c:pt idx="2">
                  <c:v>119.55</c:v>
                </c:pt>
                <c:pt idx="3">
                  <c:v>123.16</c:v>
                </c:pt>
                <c:pt idx="4">
                  <c:v>122.29</c:v>
                </c:pt>
                <c:pt idx="5">
                  <c:v>119.13</c:v>
                </c:pt>
                <c:pt idx="6">
                  <c:v>123.7</c:v>
                </c:pt>
                <c:pt idx="7">
                  <c:v>124.02</c:v>
                </c:pt>
                <c:pt idx="8">
                  <c:v>129.66</c:v>
                </c:pt>
                <c:pt idx="9">
                  <c:v>135.35</c:v>
                </c:pt>
                <c:pt idx="10">
                  <c:v>136.11000000000001</c:v>
                </c:pt>
                <c:pt idx="11">
                  <c:v>139.19999999999999</c:v>
                </c:pt>
                <c:pt idx="12">
                  <c:v>146.79</c:v>
                </c:pt>
                <c:pt idx="13">
                  <c:v>146.79</c:v>
                </c:pt>
                <c:pt idx="14">
                  <c:v>142.34</c:v>
                </c:pt>
                <c:pt idx="15">
                  <c:v>143.74</c:v>
                </c:pt>
                <c:pt idx="16">
                  <c:v>143.72999999999999</c:v>
                </c:pt>
                <c:pt idx="17">
                  <c:v>137.22</c:v>
                </c:pt>
                <c:pt idx="18">
                  <c:v>137.61000000000001</c:v>
                </c:pt>
                <c:pt idx="19">
                  <c:v>136.61000000000001</c:v>
                </c:pt>
                <c:pt idx="20">
                  <c:v>126.37</c:v>
                </c:pt>
                <c:pt idx="21">
                  <c:v>132.94</c:v>
                </c:pt>
                <c:pt idx="22">
                  <c:v>140.38</c:v>
                </c:pt>
                <c:pt idx="23">
                  <c:v>143.5</c:v>
                </c:pt>
                <c:pt idx="24">
                  <c:v>148.58000000000001</c:v>
                </c:pt>
                <c:pt idx="25">
                  <c:v>154.05000000000001</c:v>
                </c:pt>
                <c:pt idx="26">
                  <c:v>161.97999999999999</c:v>
                </c:pt>
                <c:pt idx="27">
                  <c:v>161.62</c:v>
                </c:pt>
                <c:pt idx="28">
                  <c:v>156.97999999999999</c:v>
                </c:pt>
                <c:pt idx="29">
                  <c:v>159.51</c:v>
                </c:pt>
                <c:pt idx="30">
                  <c:v>164.62</c:v>
                </c:pt>
                <c:pt idx="31">
                  <c:v>170.64</c:v>
                </c:pt>
                <c:pt idx="32">
                  <c:v>173.89</c:v>
                </c:pt>
                <c:pt idx="33">
                  <c:v>171.5</c:v>
                </c:pt>
                <c:pt idx="34">
                  <c:v>172.91</c:v>
                </c:pt>
                <c:pt idx="35">
                  <c:v>174.92</c:v>
                </c:pt>
                <c:pt idx="36">
                  <c:v>184.02</c:v>
                </c:pt>
                <c:pt idx="37">
                  <c:v>185.65</c:v>
                </c:pt>
                <c:pt idx="38">
                  <c:v>190.24</c:v>
                </c:pt>
                <c:pt idx="39">
                  <c:v>190.44</c:v>
                </c:pt>
                <c:pt idx="40">
                  <c:v>197.46</c:v>
                </c:pt>
                <c:pt idx="41">
                  <c:v>190.61</c:v>
                </c:pt>
                <c:pt idx="42">
                  <c:v>198.79</c:v>
                </c:pt>
                <c:pt idx="43">
                  <c:v>200.94</c:v>
                </c:pt>
                <c:pt idx="44">
                  <c:v>204.65</c:v>
                </c:pt>
                <c:pt idx="45">
                  <c:v>212.48</c:v>
                </c:pt>
                <c:pt idx="46">
                  <c:v>219.74</c:v>
                </c:pt>
                <c:pt idx="47">
                  <c:v>221.53</c:v>
                </c:pt>
                <c:pt idx="48">
                  <c:v>220.83</c:v>
                </c:pt>
                <c:pt idx="49">
                  <c:v>232.12</c:v>
                </c:pt>
                <c:pt idx="50">
                  <c:v>230.98</c:v>
                </c:pt>
                <c:pt idx="51">
                  <c:v>230.39</c:v>
                </c:pt>
                <c:pt idx="52">
                  <c:v>233.89</c:v>
                </c:pt>
                <c:pt idx="53">
                  <c:v>237.36</c:v>
                </c:pt>
                <c:pt idx="54">
                  <c:v>235.68</c:v>
                </c:pt>
                <c:pt idx="55">
                  <c:v>251.06</c:v>
                </c:pt>
                <c:pt idx="56">
                  <c:v>255.31</c:v>
                </c:pt>
                <c:pt idx="57">
                  <c:v>265.37</c:v>
                </c:pt>
                <c:pt idx="58">
                  <c:v>272.44</c:v>
                </c:pt>
                <c:pt idx="59">
                  <c:v>266.06</c:v>
                </c:pt>
                <c:pt idx="60">
                  <c:v>267.27</c:v>
                </c:pt>
                <c:pt idx="61">
                  <c:v>285.01</c:v>
                </c:pt>
                <c:pt idx="62">
                  <c:v>283.82</c:v>
                </c:pt>
                <c:pt idx="63">
                  <c:v>280.70999999999998</c:v>
                </c:pt>
                <c:pt idx="64">
                  <c:v>285.32</c:v>
                </c:pt>
                <c:pt idx="65">
                  <c:v>279.12</c:v>
                </c:pt>
                <c:pt idx="66">
                  <c:v>285.19</c:v>
                </c:pt>
                <c:pt idx="67">
                  <c:v>281.33</c:v>
                </c:pt>
                <c:pt idx="68">
                  <c:v>266.70999999999998</c:v>
                </c:pt>
                <c:pt idx="69">
                  <c:v>274.95</c:v>
                </c:pt>
                <c:pt idx="70">
                  <c:v>275.73</c:v>
                </c:pt>
                <c:pt idx="71">
                  <c:v>268.73</c:v>
                </c:pt>
                <c:pt idx="72">
                  <c:v>262.23</c:v>
                </c:pt>
                <c:pt idx="73">
                  <c:v>254.55</c:v>
                </c:pt>
                <c:pt idx="74">
                  <c:v>256.32</c:v>
                </c:pt>
                <c:pt idx="75">
                  <c:v>257.39999999999998</c:v>
                </c:pt>
                <c:pt idx="76">
                  <c:v>261.60000000000002</c:v>
                </c:pt>
                <c:pt idx="77">
                  <c:v>257.52</c:v>
                </c:pt>
                <c:pt idx="78">
                  <c:v>263.72000000000003</c:v>
                </c:pt>
                <c:pt idx="79">
                  <c:v>261.42</c:v>
                </c:pt>
                <c:pt idx="80">
                  <c:v>261.99</c:v>
                </c:pt>
                <c:pt idx="81">
                  <c:v>264.45</c:v>
                </c:pt>
                <c:pt idx="82">
                  <c:v>265.83</c:v>
                </c:pt>
                <c:pt idx="83">
                  <c:v>270.61</c:v>
                </c:pt>
                <c:pt idx="84">
                  <c:v>271.39</c:v>
                </c:pt>
                <c:pt idx="85">
                  <c:v>272.26</c:v>
                </c:pt>
                <c:pt idx="86">
                  <c:v>281</c:v>
                </c:pt>
                <c:pt idx="87">
                  <c:v>282.94</c:v>
                </c:pt>
                <c:pt idx="88">
                  <c:v>281.57</c:v>
                </c:pt>
                <c:pt idx="89">
                  <c:v>279.14</c:v>
                </c:pt>
                <c:pt idx="90">
                  <c:v>293.39</c:v>
                </c:pt>
                <c:pt idx="91">
                  <c:v>295.41000000000003</c:v>
                </c:pt>
                <c:pt idx="92">
                  <c:v>289.49</c:v>
                </c:pt>
                <c:pt idx="93">
                  <c:v>294.22000000000003</c:v>
                </c:pt>
                <c:pt idx="94">
                  <c:v>300.31</c:v>
                </c:pt>
                <c:pt idx="95">
                  <c:v>305.98</c:v>
                </c:pt>
                <c:pt idx="96">
                  <c:v>317.77999999999997</c:v>
                </c:pt>
                <c:pt idx="97">
                  <c:v>319.49</c:v>
                </c:pt>
                <c:pt idx="98">
                  <c:v>317.62</c:v>
                </c:pt>
                <c:pt idx="99">
                  <c:v>329.9</c:v>
                </c:pt>
                <c:pt idx="100">
                  <c:v>332.7</c:v>
                </c:pt>
                <c:pt idx="101">
                  <c:v>341.53</c:v>
                </c:pt>
                <c:pt idx="102">
                  <c:v>356.24</c:v>
                </c:pt>
                <c:pt idx="103">
                  <c:v>357.14</c:v>
                </c:pt>
                <c:pt idx="104">
                  <c:v>359.81</c:v>
                </c:pt>
                <c:pt idx="105">
                  <c:v>346.62</c:v>
                </c:pt>
                <c:pt idx="106">
                  <c:v>353.48</c:v>
                </c:pt>
                <c:pt idx="107">
                  <c:v>331.68</c:v>
                </c:pt>
                <c:pt idx="108">
                  <c:v>342.58</c:v>
                </c:pt>
                <c:pt idx="109">
                  <c:v>345.77</c:v>
                </c:pt>
                <c:pt idx="110">
                  <c:v>355.08</c:v>
                </c:pt>
                <c:pt idx="111">
                  <c:v>360.37</c:v>
                </c:pt>
                <c:pt idx="112">
                  <c:v>341.47</c:v>
                </c:pt>
                <c:pt idx="113">
                  <c:v>351.99</c:v>
                </c:pt>
                <c:pt idx="114">
                  <c:v>352.79</c:v>
                </c:pt>
                <c:pt idx="115">
                  <c:v>348.63</c:v>
                </c:pt>
                <c:pt idx="116">
                  <c:v>353.4</c:v>
                </c:pt>
                <c:pt idx="117">
                  <c:v>369.97</c:v>
                </c:pt>
                <c:pt idx="118">
                  <c:v>375.41</c:v>
                </c:pt>
                <c:pt idx="119">
                  <c:v>384.41</c:v>
                </c:pt>
                <c:pt idx="120">
                  <c:v>385.24</c:v>
                </c:pt>
                <c:pt idx="121">
                  <c:v>363.34</c:v>
                </c:pt>
                <c:pt idx="122">
                  <c:v>317.13</c:v>
                </c:pt>
                <c:pt idx="123">
                  <c:v>351.24</c:v>
                </c:pt>
                <c:pt idx="124">
                  <c:v>378.17</c:v>
                </c:pt>
                <c:pt idx="125">
                  <c:v>394.4</c:v>
                </c:pt>
                <c:pt idx="126">
                  <c:v>412.4</c:v>
                </c:pt>
                <c:pt idx="127">
                  <c:v>431.78</c:v>
                </c:pt>
                <c:pt idx="128">
                  <c:v>435.28</c:v>
                </c:pt>
                <c:pt idx="129">
                  <c:v>433.77</c:v>
                </c:pt>
                <c:pt idx="130">
                  <c:v>472.31</c:v>
                </c:pt>
                <c:pt idx="131">
                  <c:v>492.49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AC6-44DE-AFE9-89043AB9E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90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1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96944444444438"/>
          <c:y val="5.6888658658386958E-2"/>
          <c:w val="0.6185425"/>
          <c:h val="0.91389803497959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B6C7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א''-12'!$B$1:$F$1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א''-12'!$B$3:$F$3</c:f>
              <c:numCache>
                <c:formatCode>0.0%</c:formatCode>
                <c:ptCount val="5"/>
                <c:pt idx="0">
                  <c:v>0.14535077478050595</c:v>
                </c:pt>
                <c:pt idx="1">
                  <c:v>0.37898135717496856</c:v>
                </c:pt>
                <c:pt idx="2">
                  <c:v>0.38969118934888597</c:v>
                </c:pt>
                <c:pt idx="3">
                  <c:v>0.42553364238963948</c:v>
                </c:pt>
                <c:pt idx="4">
                  <c:v>0.33869316764298729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E-438E-A362-A29D7B0C12D1}"/>
            </c:ext>
          </c:extLst>
        </c:ser>
        <c:ser>
          <c:idx val="1"/>
          <c:order val="1"/>
          <c:spPr>
            <a:solidFill>
              <a:srgbClr val="AEDCE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א''-12'!$B$1:$F$1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א''-12'!$B$2:$F$2</c:f>
              <c:numCache>
                <c:formatCode>0.0%</c:formatCode>
                <c:ptCount val="5"/>
                <c:pt idx="0">
                  <c:v>0.14222195993533246</c:v>
                </c:pt>
                <c:pt idx="1">
                  <c:v>0.33955178633394473</c:v>
                </c:pt>
                <c:pt idx="2">
                  <c:v>0.30887131106070392</c:v>
                </c:pt>
                <c:pt idx="3">
                  <c:v>0.38266826464740006</c:v>
                </c:pt>
                <c:pt idx="4">
                  <c:v>0.29112339252774516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E-438E-A362-A29D7B0C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0.44000000000000006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531368576"/>
        <c:crossesAt val="5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5215293250579199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59BFCB"/>
              </a:solidFill>
            </a:ln>
          </c:spPr>
          <c:marker>
            <c:symbol val="none"/>
          </c:marker>
          <c:dPt>
            <c:idx val="11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CD7-4C87-8797-B31282BB6C50}"/>
              </c:ext>
            </c:extLst>
          </c:dPt>
          <c:dPt>
            <c:idx val="128"/>
            <c:bubble3D val="0"/>
            <c:extLst>
              <c:ext xmlns:c16="http://schemas.microsoft.com/office/drawing/2014/chart" uri="{C3380CC4-5D6E-409C-BE32-E72D297353CC}">
                <c16:uniqueId val="{00000000-BCD7-4C87-8797-B31282BB6C50}"/>
              </c:ext>
            </c:extLst>
          </c:dPt>
          <c:dPt>
            <c:idx val="131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078-4A6F-AC2A-C3A3A46EA184}"/>
              </c:ext>
            </c:extLst>
          </c:dPt>
          <c:dLbls>
            <c:dLbl>
              <c:idx val="119"/>
              <c:layout>
                <c:manualLayout>
                  <c:x val="-7.4083333333333334E-2"/>
                  <c:y val="5.786074695035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7-4C87-8797-B31282BB6C50}"/>
                </c:ext>
              </c:extLst>
            </c:dLbl>
            <c:dLbl>
              <c:idx val="131"/>
              <c:layout>
                <c:manualLayout>
                  <c:x val="-4.2333333333333466E-2"/>
                  <c:y val="-5.786074695035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78-4A6F-AC2A-C3A3A46EA1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א''-13'!$A$2:$A$133</c:f>
              <c:numCache>
                <c:formatCode>mmm\-yy</c:formatCode>
                <c:ptCount val="13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</c:numCache>
            </c:numRef>
          </c:cat>
          <c:val>
            <c:numRef>
              <c:f>'נתונים א''-13'!$B$2:$B$133</c:f>
              <c:numCache>
                <c:formatCode>#,##0.0</c:formatCode>
                <c:ptCount val="132"/>
                <c:pt idx="0">
                  <c:v>694.33</c:v>
                </c:pt>
                <c:pt idx="1">
                  <c:v>688.79</c:v>
                </c:pt>
                <c:pt idx="2">
                  <c:v>690.4899999999999</c:v>
                </c:pt>
                <c:pt idx="3">
                  <c:v>690.41000000000008</c:v>
                </c:pt>
                <c:pt idx="4">
                  <c:v>690.31000000000006</c:v>
                </c:pt>
                <c:pt idx="5">
                  <c:v>701.75</c:v>
                </c:pt>
                <c:pt idx="6">
                  <c:v>693.81999999999994</c:v>
                </c:pt>
                <c:pt idx="7">
                  <c:v>694.23</c:v>
                </c:pt>
                <c:pt idx="8">
                  <c:v>695.45</c:v>
                </c:pt>
                <c:pt idx="9">
                  <c:v>704.68999999999994</c:v>
                </c:pt>
                <c:pt idx="10">
                  <c:v>706.44</c:v>
                </c:pt>
                <c:pt idx="11">
                  <c:v>731.89</c:v>
                </c:pt>
                <c:pt idx="12">
                  <c:v>731.79</c:v>
                </c:pt>
                <c:pt idx="13">
                  <c:v>734.79</c:v>
                </c:pt>
                <c:pt idx="14">
                  <c:v>732.26</c:v>
                </c:pt>
                <c:pt idx="15">
                  <c:v>735.53</c:v>
                </c:pt>
                <c:pt idx="16">
                  <c:v>743.92</c:v>
                </c:pt>
                <c:pt idx="17">
                  <c:v>750.7700000000001</c:v>
                </c:pt>
                <c:pt idx="18">
                  <c:v>754.12</c:v>
                </c:pt>
                <c:pt idx="19">
                  <c:v>770.11</c:v>
                </c:pt>
                <c:pt idx="20">
                  <c:v>782.05000000000007</c:v>
                </c:pt>
                <c:pt idx="21">
                  <c:v>781.31</c:v>
                </c:pt>
                <c:pt idx="22">
                  <c:v>786.12</c:v>
                </c:pt>
                <c:pt idx="23">
                  <c:v>816.07999999999993</c:v>
                </c:pt>
                <c:pt idx="24">
                  <c:v>809.84</c:v>
                </c:pt>
                <c:pt idx="25">
                  <c:v>816.46</c:v>
                </c:pt>
                <c:pt idx="26">
                  <c:v>818.28</c:v>
                </c:pt>
                <c:pt idx="27">
                  <c:v>816.39</c:v>
                </c:pt>
                <c:pt idx="28">
                  <c:v>820.55000000000007</c:v>
                </c:pt>
                <c:pt idx="29">
                  <c:v>832.7</c:v>
                </c:pt>
                <c:pt idx="30">
                  <c:v>840.78</c:v>
                </c:pt>
                <c:pt idx="31">
                  <c:v>848.62</c:v>
                </c:pt>
                <c:pt idx="32">
                  <c:v>847.18999999999994</c:v>
                </c:pt>
                <c:pt idx="33">
                  <c:v>854.82999999999993</c:v>
                </c:pt>
                <c:pt idx="34">
                  <c:v>845.34</c:v>
                </c:pt>
                <c:pt idx="35">
                  <c:v>866.93</c:v>
                </c:pt>
                <c:pt idx="36">
                  <c:v>854.29</c:v>
                </c:pt>
                <c:pt idx="37">
                  <c:v>852.35</c:v>
                </c:pt>
                <c:pt idx="38">
                  <c:v>859.04000000000008</c:v>
                </c:pt>
                <c:pt idx="39">
                  <c:v>865.95</c:v>
                </c:pt>
                <c:pt idx="40">
                  <c:v>868.87</c:v>
                </c:pt>
                <c:pt idx="41">
                  <c:v>868.98</c:v>
                </c:pt>
                <c:pt idx="42">
                  <c:v>863.17</c:v>
                </c:pt>
                <c:pt idx="43">
                  <c:v>868.18999999999994</c:v>
                </c:pt>
                <c:pt idx="44">
                  <c:v>874.1</c:v>
                </c:pt>
                <c:pt idx="45">
                  <c:v>878.01</c:v>
                </c:pt>
                <c:pt idx="46">
                  <c:v>879.19</c:v>
                </c:pt>
                <c:pt idx="47">
                  <c:v>897.93</c:v>
                </c:pt>
                <c:pt idx="48">
                  <c:v>885.77</c:v>
                </c:pt>
                <c:pt idx="49">
                  <c:v>883.87</c:v>
                </c:pt>
                <c:pt idx="50">
                  <c:v>897.31999999999994</c:v>
                </c:pt>
                <c:pt idx="51">
                  <c:v>890.26</c:v>
                </c:pt>
                <c:pt idx="52">
                  <c:v>895.67</c:v>
                </c:pt>
                <c:pt idx="53">
                  <c:v>897.06</c:v>
                </c:pt>
                <c:pt idx="54">
                  <c:v>889.73</c:v>
                </c:pt>
                <c:pt idx="55">
                  <c:v>907.27</c:v>
                </c:pt>
                <c:pt idx="56">
                  <c:v>918.38</c:v>
                </c:pt>
                <c:pt idx="57">
                  <c:v>924.31000000000006</c:v>
                </c:pt>
                <c:pt idx="58">
                  <c:v>944.47</c:v>
                </c:pt>
                <c:pt idx="59">
                  <c:v>964.56000000000006</c:v>
                </c:pt>
                <c:pt idx="60">
                  <c:v>969.44999999999993</c:v>
                </c:pt>
                <c:pt idx="61">
                  <c:v>974.56</c:v>
                </c:pt>
                <c:pt idx="62">
                  <c:v>986.31999999999994</c:v>
                </c:pt>
                <c:pt idx="63">
                  <c:v>989.99999999999989</c:v>
                </c:pt>
                <c:pt idx="64">
                  <c:v>988.79000000000008</c:v>
                </c:pt>
                <c:pt idx="65">
                  <c:v>995.89</c:v>
                </c:pt>
                <c:pt idx="66">
                  <c:v>998.17000000000007</c:v>
                </c:pt>
                <c:pt idx="67">
                  <c:v>1012.61</c:v>
                </c:pt>
                <c:pt idx="68">
                  <c:v>1022.8199999999999</c:v>
                </c:pt>
                <c:pt idx="69">
                  <c:v>1033.23</c:v>
                </c:pt>
                <c:pt idx="70">
                  <c:v>1033.0900000000001</c:v>
                </c:pt>
                <c:pt idx="71">
                  <c:v>1055.6499999999999</c:v>
                </c:pt>
                <c:pt idx="72">
                  <c:v>1056.9099999999999</c:v>
                </c:pt>
                <c:pt idx="73">
                  <c:v>1066.4000000000001</c:v>
                </c:pt>
                <c:pt idx="74">
                  <c:v>1077.02</c:v>
                </c:pt>
                <c:pt idx="75">
                  <c:v>1084.6999999999998</c:v>
                </c:pt>
                <c:pt idx="76">
                  <c:v>1095.08</c:v>
                </c:pt>
                <c:pt idx="77">
                  <c:v>1096.94</c:v>
                </c:pt>
                <c:pt idx="78">
                  <c:v>1106.06</c:v>
                </c:pt>
                <c:pt idx="79">
                  <c:v>1105.3999999999999</c:v>
                </c:pt>
                <c:pt idx="80">
                  <c:v>1106.6799999999998</c:v>
                </c:pt>
                <c:pt idx="81">
                  <c:v>1112.6500000000001</c:v>
                </c:pt>
                <c:pt idx="82">
                  <c:v>1115.5800000000002</c:v>
                </c:pt>
                <c:pt idx="83">
                  <c:v>1144.5899999999999</c:v>
                </c:pt>
                <c:pt idx="84">
                  <c:v>1143.8499999999999</c:v>
                </c:pt>
                <c:pt idx="85">
                  <c:v>1144.6199999999999</c:v>
                </c:pt>
                <c:pt idx="86">
                  <c:v>1149.08</c:v>
                </c:pt>
                <c:pt idx="87">
                  <c:v>1152.5</c:v>
                </c:pt>
                <c:pt idx="88">
                  <c:v>1154.1300000000001</c:v>
                </c:pt>
                <c:pt idx="89">
                  <c:v>1162.77</c:v>
                </c:pt>
                <c:pt idx="90">
                  <c:v>1168.3399999999999</c:v>
                </c:pt>
                <c:pt idx="91">
                  <c:v>1181.95</c:v>
                </c:pt>
                <c:pt idx="92">
                  <c:v>1174.3799999999999</c:v>
                </c:pt>
                <c:pt idx="93">
                  <c:v>1172.08</c:v>
                </c:pt>
                <c:pt idx="94">
                  <c:v>1168.77</c:v>
                </c:pt>
                <c:pt idx="95">
                  <c:v>1196.46</c:v>
                </c:pt>
                <c:pt idx="96">
                  <c:v>1193.3100000000002</c:v>
                </c:pt>
                <c:pt idx="97">
                  <c:v>1189.42</c:v>
                </c:pt>
                <c:pt idx="98">
                  <c:v>1198.1499999999999</c:v>
                </c:pt>
                <c:pt idx="99">
                  <c:v>1203.04</c:v>
                </c:pt>
                <c:pt idx="100">
                  <c:v>1202.9399999999998</c:v>
                </c:pt>
                <c:pt idx="101">
                  <c:v>1202.44</c:v>
                </c:pt>
                <c:pt idx="102">
                  <c:v>1206.98</c:v>
                </c:pt>
                <c:pt idx="103">
                  <c:v>1199.0700000000002</c:v>
                </c:pt>
                <c:pt idx="104">
                  <c:v>1198.51</c:v>
                </c:pt>
                <c:pt idx="105">
                  <c:v>1203.8400000000001</c:v>
                </c:pt>
                <c:pt idx="106">
                  <c:v>1204.51</c:v>
                </c:pt>
                <c:pt idx="107">
                  <c:v>1205.8399999999999</c:v>
                </c:pt>
                <c:pt idx="108">
                  <c:v>1226.18</c:v>
                </c:pt>
                <c:pt idx="109">
                  <c:v>1231.02</c:v>
                </c:pt>
                <c:pt idx="110">
                  <c:v>1238.53</c:v>
                </c:pt>
                <c:pt idx="111">
                  <c:v>1245.21</c:v>
                </c:pt>
                <c:pt idx="112">
                  <c:v>1247.1400000000001</c:v>
                </c:pt>
                <c:pt idx="113">
                  <c:v>1254.68</c:v>
                </c:pt>
                <c:pt idx="114">
                  <c:v>1241.6999999999998</c:v>
                </c:pt>
                <c:pt idx="115">
                  <c:v>1248.8</c:v>
                </c:pt>
                <c:pt idx="116">
                  <c:v>1244.8400000000001</c:v>
                </c:pt>
                <c:pt idx="117">
                  <c:v>1253.1799999999998</c:v>
                </c:pt>
                <c:pt idx="118">
                  <c:v>1246.9299999999998</c:v>
                </c:pt>
                <c:pt idx="119">
                  <c:v>1286.81</c:v>
                </c:pt>
                <c:pt idx="120">
                  <c:v>1278.49</c:v>
                </c:pt>
                <c:pt idx="121">
                  <c:v>1288.51</c:v>
                </c:pt>
                <c:pt idx="122">
                  <c:v>1378.32</c:v>
                </c:pt>
                <c:pt idx="123">
                  <c:v>1389.5</c:v>
                </c:pt>
                <c:pt idx="124">
                  <c:v>1393.65</c:v>
                </c:pt>
                <c:pt idx="125">
                  <c:v>1414.11</c:v>
                </c:pt>
                <c:pt idx="126">
                  <c:v>1417.57</c:v>
                </c:pt>
                <c:pt idx="127">
                  <c:v>1441.24</c:v>
                </c:pt>
                <c:pt idx="128">
                  <c:v>1455.09</c:v>
                </c:pt>
                <c:pt idx="129">
                  <c:v>1466.4199999999998</c:v>
                </c:pt>
                <c:pt idx="130">
                  <c:v>1479.3300000000002</c:v>
                </c:pt>
                <c:pt idx="131">
                  <c:v>1506.3100000000002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'נתונים א''-1'!#REF!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5D-4F6D-A381-66A10D07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54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5215293250579199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59BFCB"/>
              </a:solidFill>
            </a:ln>
          </c:spPr>
          <c:marker>
            <c:symbol val="none"/>
          </c:marker>
          <c:dPt>
            <c:idx val="11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034-4F01-918F-D11CA44FDDEB}"/>
              </c:ext>
            </c:extLst>
          </c:dPt>
          <c:dPt>
            <c:idx val="128"/>
            <c:bubble3D val="0"/>
            <c:extLst>
              <c:ext xmlns:c16="http://schemas.microsoft.com/office/drawing/2014/chart" uri="{C3380CC4-5D6E-409C-BE32-E72D297353CC}">
                <c16:uniqueId val="{00000001-D034-4F01-918F-D11CA44FDDEB}"/>
              </c:ext>
            </c:extLst>
          </c:dPt>
          <c:dPt>
            <c:idx val="131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034-4F01-918F-D11CA44FDDEB}"/>
              </c:ext>
            </c:extLst>
          </c:dPt>
          <c:dLbls>
            <c:dLbl>
              <c:idx val="119"/>
              <c:layout>
                <c:manualLayout>
                  <c:x val="-7.4083333333333334E-2"/>
                  <c:y val="5.786074695035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34-4F01-918F-D11CA44FDDEB}"/>
                </c:ext>
              </c:extLst>
            </c:dLbl>
            <c:dLbl>
              <c:idx val="131"/>
              <c:layout>
                <c:manualLayout>
                  <c:x val="-4.2333333333333466E-2"/>
                  <c:y val="-5.786074695035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34-4F01-918F-D11CA44FDD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'[1]נתונים א''-13'!$A$2:$A$133</c:f>
              <c:numCache>
                <c:formatCode>General</c:formatCode>
                <c:ptCount val="13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</c:numCache>
            </c:numRef>
          </c:cat>
          <c:val>
            <c:numRef>
              <c:f>'[1]נתונים א''-13'!$B$2:$B$133</c:f>
              <c:numCache>
                <c:formatCode>General</c:formatCode>
                <c:ptCount val="132"/>
                <c:pt idx="0">
                  <c:v>694.33</c:v>
                </c:pt>
                <c:pt idx="1">
                  <c:v>688.79</c:v>
                </c:pt>
                <c:pt idx="2">
                  <c:v>690.4899999999999</c:v>
                </c:pt>
                <c:pt idx="3">
                  <c:v>690.41000000000008</c:v>
                </c:pt>
                <c:pt idx="4">
                  <c:v>690.31000000000006</c:v>
                </c:pt>
                <c:pt idx="5">
                  <c:v>701.75</c:v>
                </c:pt>
                <c:pt idx="6">
                  <c:v>693.81999999999994</c:v>
                </c:pt>
                <c:pt idx="7">
                  <c:v>694.23</c:v>
                </c:pt>
                <c:pt idx="8">
                  <c:v>695.45</c:v>
                </c:pt>
                <c:pt idx="9">
                  <c:v>704.68999999999994</c:v>
                </c:pt>
                <c:pt idx="10">
                  <c:v>706.44</c:v>
                </c:pt>
                <c:pt idx="11">
                  <c:v>731.89</c:v>
                </c:pt>
                <c:pt idx="12">
                  <c:v>731.79</c:v>
                </c:pt>
                <c:pt idx="13">
                  <c:v>734.79</c:v>
                </c:pt>
                <c:pt idx="14">
                  <c:v>732.26</c:v>
                </c:pt>
                <c:pt idx="15">
                  <c:v>735.53</c:v>
                </c:pt>
                <c:pt idx="16">
                  <c:v>743.92</c:v>
                </c:pt>
                <c:pt idx="17">
                  <c:v>750.7700000000001</c:v>
                </c:pt>
                <c:pt idx="18">
                  <c:v>754.12</c:v>
                </c:pt>
                <c:pt idx="19">
                  <c:v>770.11</c:v>
                </c:pt>
                <c:pt idx="20">
                  <c:v>782.05000000000007</c:v>
                </c:pt>
                <c:pt idx="21">
                  <c:v>781.31</c:v>
                </c:pt>
                <c:pt idx="22">
                  <c:v>786.12</c:v>
                </c:pt>
                <c:pt idx="23">
                  <c:v>816.07999999999993</c:v>
                </c:pt>
                <c:pt idx="24">
                  <c:v>809.84</c:v>
                </c:pt>
                <c:pt idx="25">
                  <c:v>816.46</c:v>
                </c:pt>
                <c:pt idx="26">
                  <c:v>818.28</c:v>
                </c:pt>
                <c:pt idx="27">
                  <c:v>816.39</c:v>
                </c:pt>
                <c:pt idx="28">
                  <c:v>820.55000000000007</c:v>
                </c:pt>
                <c:pt idx="29">
                  <c:v>832.7</c:v>
                </c:pt>
                <c:pt idx="30">
                  <c:v>840.78</c:v>
                </c:pt>
                <c:pt idx="31">
                  <c:v>848.62</c:v>
                </c:pt>
                <c:pt idx="32">
                  <c:v>847.18999999999994</c:v>
                </c:pt>
                <c:pt idx="33">
                  <c:v>854.82999999999993</c:v>
                </c:pt>
                <c:pt idx="34">
                  <c:v>845.34</c:v>
                </c:pt>
                <c:pt idx="35">
                  <c:v>866.93</c:v>
                </c:pt>
                <c:pt idx="36">
                  <c:v>854.29</c:v>
                </c:pt>
                <c:pt idx="37">
                  <c:v>852.35</c:v>
                </c:pt>
                <c:pt idx="38">
                  <c:v>859.04000000000008</c:v>
                </c:pt>
                <c:pt idx="39">
                  <c:v>865.95</c:v>
                </c:pt>
                <c:pt idx="40">
                  <c:v>868.87</c:v>
                </c:pt>
                <c:pt idx="41">
                  <c:v>868.98</c:v>
                </c:pt>
                <c:pt idx="42">
                  <c:v>863.17</c:v>
                </c:pt>
                <c:pt idx="43">
                  <c:v>868.18999999999994</c:v>
                </c:pt>
                <c:pt idx="44">
                  <c:v>874.1</c:v>
                </c:pt>
                <c:pt idx="45">
                  <c:v>878.01</c:v>
                </c:pt>
                <c:pt idx="46">
                  <c:v>879.19</c:v>
                </c:pt>
                <c:pt idx="47">
                  <c:v>897.93</c:v>
                </c:pt>
                <c:pt idx="48">
                  <c:v>885.77</c:v>
                </c:pt>
                <c:pt idx="49">
                  <c:v>883.87</c:v>
                </c:pt>
                <c:pt idx="50">
                  <c:v>897.31999999999994</c:v>
                </c:pt>
                <c:pt idx="51">
                  <c:v>890.26</c:v>
                </c:pt>
                <c:pt idx="52">
                  <c:v>895.67</c:v>
                </c:pt>
                <c:pt idx="53">
                  <c:v>897.06</c:v>
                </c:pt>
                <c:pt idx="54">
                  <c:v>889.73</c:v>
                </c:pt>
                <c:pt idx="55">
                  <c:v>907.27</c:v>
                </c:pt>
                <c:pt idx="56">
                  <c:v>918.38</c:v>
                </c:pt>
                <c:pt idx="57">
                  <c:v>924.31000000000006</c:v>
                </c:pt>
                <c:pt idx="58">
                  <c:v>944.47</c:v>
                </c:pt>
                <c:pt idx="59">
                  <c:v>964.56000000000006</c:v>
                </c:pt>
                <c:pt idx="60">
                  <c:v>969.44999999999993</c:v>
                </c:pt>
                <c:pt idx="61">
                  <c:v>974.56</c:v>
                </c:pt>
                <c:pt idx="62">
                  <c:v>986.31999999999994</c:v>
                </c:pt>
                <c:pt idx="63">
                  <c:v>989.99999999999989</c:v>
                </c:pt>
                <c:pt idx="64">
                  <c:v>988.79000000000008</c:v>
                </c:pt>
                <c:pt idx="65">
                  <c:v>995.89</c:v>
                </c:pt>
                <c:pt idx="66">
                  <c:v>998.17000000000007</c:v>
                </c:pt>
                <c:pt idx="67">
                  <c:v>1012.61</c:v>
                </c:pt>
                <c:pt idx="68">
                  <c:v>1022.8199999999999</c:v>
                </c:pt>
                <c:pt idx="69">
                  <c:v>1033.23</c:v>
                </c:pt>
                <c:pt idx="70">
                  <c:v>1033.0900000000001</c:v>
                </c:pt>
                <c:pt idx="71">
                  <c:v>1055.6499999999999</c:v>
                </c:pt>
                <c:pt idx="72">
                  <c:v>1056.9099999999999</c:v>
                </c:pt>
                <c:pt idx="73">
                  <c:v>1066.4000000000001</c:v>
                </c:pt>
                <c:pt idx="74">
                  <c:v>1077.02</c:v>
                </c:pt>
                <c:pt idx="75">
                  <c:v>1084.6999999999998</c:v>
                </c:pt>
                <c:pt idx="76">
                  <c:v>1095.08</c:v>
                </c:pt>
                <c:pt idx="77">
                  <c:v>1096.94</c:v>
                </c:pt>
                <c:pt idx="78">
                  <c:v>1106.06</c:v>
                </c:pt>
                <c:pt idx="79">
                  <c:v>1105.3999999999999</c:v>
                </c:pt>
                <c:pt idx="80">
                  <c:v>1106.6799999999998</c:v>
                </c:pt>
                <c:pt idx="81">
                  <c:v>1112.6500000000001</c:v>
                </c:pt>
                <c:pt idx="82">
                  <c:v>1115.5800000000002</c:v>
                </c:pt>
                <c:pt idx="83">
                  <c:v>1144.5899999999999</c:v>
                </c:pt>
                <c:pt idx="84">
                  <c:v>1143.8499999999999</c:v>
                </c:pt>
                <c:pt idx="85">
                  <c:v>1144.6199999999999</c:v>
                </c:pt>
                <c:pt idx="86">
                  <c:v>1149.08</c:v>
                </c:pt>
                <c:pt idx="87">
                  <c:v>1152.5</c:v>
                </c:pt>
                <c:pt idx="88">
                  <c:v>1154.1300000000001</c:v>
                </c:pt>
                <c:pt idx="89">
                  <c:v>1162.77</c:v>
                </c:pt>
                <c:pt idx="90">
                  <c:v>1168.3399999999999</c:v>
                </c:pt>
                <c:pt idx="91">
                  <c:v>1181.95</c:v>
                </c:pt>
                <c:pt idx="92">
                  <c:v>1174.3799999999999</c:v>
                </c:pt>
                <c:pt idx="93">
                  <c:v>1172.08</c:v>
                </c:pt>
                <c:pt idx="94">
                  <c:v>1168.77</c:v>
                </c:pt>
                <c:pt idx="95">
                  <c:v>1196.46</c:v>
                </c:pt>
                <c:pt idx="96">
                  <c:v>1193.3100000000002</c:v>
                </c:pt>
                <c:pt idx="97">
                  <c:v>1189.42</c:v>
                </c:pt>
                <c:pt idx="98">
                  <c:v>1198.1499999999999</c:v>
                </c:pt>
                <c:pt idx="99">
                  <c:v>1203.04</c:v>
                </c:pt>
                <c:pt idx="100">
                  <c:v>1202.9399999999998</c:v>
                </c:pt>
                <c:pt idx="101">
                  <c:v>1202.44</c:v>
                </c:pt>
                <c:pt idx="102">
                  <c:v>1206.98</c:v>
                </c:pt>
                <c:pt idx="103">
                  <c:v>1199.0700000000002</c:v>
                </c:pt>
                <c:pt idx="104">
                  <c:v>1198.51</c:v>
                </c:pt>
                <c:pt idx="105">
                  <c:v>1203.8400000000001</c:v>
                </c:pt>
                <c:pt idx="106">
                  <c:v>1204.51</c:v>
                </c:pt>
                <c:pt idx="107">
                  <c:v>1205.8399999999999</c:v>
                </c:pt>
                <c:pt idx="108">
                  <c:v>1226.18</c:v>
                </c:pt>
                <c:pt idx="109">
                  <c:v>1231.02</c:v>
                </c:pt>
                <c:pt idx="110">
                  <c:v>1238.53</c:v>
                </c:pt>
                <c:pt idx="111">
                  <c:v>1245.21</c:v>
                </c:pt>
                <c:pt idx="112">
                  <c:v>1247.1400000000001</c:v>
                </c:pt>
                <c:pt idx="113">
                  <c:v>1254.68</c:v>
                </c:pt>
                <c:pt idx="114">
                  <c:v>1241.6999999999998</c:v>
                </c:pt>
                <c:pt idx="115">
                  <c:v>1248.8</c:v>
                </c:pt>
                <c:pt idx="116">
                  <c:v>1244.8400000000001</c:v>
                </c:pt>
                <c:pt idx="117">
                  <c:v>1253.1799999999998</c:v>
                </c:pt>
                <c:pt idx="118">
                  <c:v>1246.9299999999998</c:v>
                </c:pt>
                <c:pt idx="119">
                  <c:v>1286.81</c:v>
                </c:pt>
                <c:pt idx="120">
                  <c:v>1278.49</c:v>
                </c:pt>
                <c:pt idx="121">
                  <c:v>1288.51</c:v>
                </c:pt>
                <c:pt idx="122">
                  <c:v>1378.32</c:v>
                </c:pt>
                <c:pt idx="123">
                  <c:v>1389.5</c:v>
                </c:pt>
                <c:pt idx="124">
                  <c:v>1393.65</c:v>
                </c:pt>
                <c:pt idx="125">
                  <c:v>1414.11</c:v>
                </c:pt>
                <c:pt idx="126">
                  <c:v>1417.57</c:v>
                </c:pt>
                <c:pt idx="127">
                  <c:v>1441.24</c:v>
                </c:pt>
                <c:pt idx="128">
                  <c:v>1455.09</c:v>
                </c:pt>
                <c:pt idx="129">
                  <c:v>1466.4199999999998</c:v>
                </c:pt>
                <c:pt idx="130">
                  <c:v>1479.3300000000002</c:v>
                </c:pt>
                <c:pt idx="131">
                  <c:v>1506.3100000000002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'נתונים א''-1'!#REF!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034-4F01-918F-D11CA44FD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54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80480831881713"/>
          <c:y val="0.23564525078859264"/>
          <c:w val="0.68219519168118292"/>
          <c:h val="0.6247080696170173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'נתונים א'' -14'!$B$1</c:f>
              <c:strCache>
                <c:ptCount val="1"/>
                <c:pt idx="0">
                  <c:v>פדיונות </c:v>
                </c:pt>
              </c:strCache>
            </c:strRef>
          </c:tx>
          <c:spPr>
            <a:solidFill>
              <a:srgbClr val="EB526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א'' -14'!$A$2:$A$7</c:f>
              <c:strCache>
                <c:ptCount val="6"/>
                <c:pt idx="0">
                  <c:v>מניות בארץ</c:v>
                </c:pt>
                <c:pt idx="1">
                  <c:v>מניות בחו"ל</c:v>
                </c:pt>
                <c:pt idx="2">
                  <c:v>כספיות </c:v>
                </c:pt>
                <c:pt idx="3">
                  <c:v>אג"ח בארץ מדינה</c:v>
                </c:pt>
                <c:pt idx="4">
                  <c:v>אחר*</c:v>
                </c:pt>
                <c:pt idx="5">
                  <c:v>אג"ח בארץ כללי</c:v>
                </c:pt>
              </c:strCache>
            </c:strRef>
          </c:cat>
          <c:val>
            <c:numRef>
              <c:f>'נתונים א'' -14'!$B$2:$B$7</c:f>
              <c:numCache>
                <c:formatCode>_ * #,##0.0_ ;_ * \-#,##0.0_ ;_ * "-"??_ ;_ @_ </c:formatCode>
                <c:ptCount val="6"/>
                <c:pt idx="0">
                  <c:v>-1.607622799999999</c:v>
                </c:pt>
                <c:pt idx="1">
                  <c:v>-5.2567761999999991</c:v>
                </c:pt>
                <c:pt idx="2">
                  <c:v>-5.4680002000000005</c:v>
                </c:pt>
                <c:pt idx="3">
                  <c:v>-6.8946034999999988</c:v>
                </c:pt>
                <c:pt idx="4">
                  <c:v>-7.1083628000000019</c:v>
                </c:pt>
                <c:pt idx="5">
                  <c:v>-15.398865799999996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8-44FF-AE36-800EA6D83DEC}"/>
            </c:ext>
          </c:extLst>
        </c:ser>
        <c:ser>
          <c:idx val="0"/>
          <c:order val="1"/>
          <c:tx>
            <c:strRef>
              <c:f>'איור א'' -14'!#REF!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2F2F2"/>
            </a:solidFill>
            <a:ln>
              <a:noFill/>
            </a:ln>
            <a:effectLst/>
          </c:spPr>
          <c:invertIfNegative val="1"/>
          <c:cat>
            <c:strRef>
              <c:f>'נתונים א'' -14'!$A$2:$A$7</c:f>
              <c:strCache>
                <c:ptCount val="6"/>
                <c:pt idx="0">
                  <c:v>מניות בארץ</c:v>
                </c:pt>
                <c:pt idx="1">
                  <c:v>מניות בחו"ל</c:v>
                </c:pt>
                <c:pt idx="2">
                  <c:v>כספיות </c:v>
                </c:pt>
                <c:pt idx="3">
                  <c:v>אג"ח בארץ מדינה</c:v>
                </c:pt>
                <c:pt idx="4">
                  <c:v>אחר*</c:v>
                </c:pt>
                <c:pt idx="5">
                  <c:v>אג"ח בארץ כללי</c:v>
                </c:pt>
              </c:strCache>
            </c:strRef>
          </c:cat>
          <c:val>
            <c:numRef>
              <c:f>'נתונים א'' -14'!$C$2:$C$7</c:f>
              <c:numCache>
                <c:formatCode>_ * #,##0_ ;_ * \-#,##0_ ;_ * "-"??_ ;_ @_ </c:formatCode>
                <c:ptCount val="6"/>
                <c:pt idx="0">
                  <c:v>19.871331600000001</c:v>
                </c:pt>
                <c:pt idx="1">
                  <c:v>17.373422600000005</c:v>
                </c:pt>
                <c:pt idx="2">
                  <c:v>13.787461799999999</c:v>
                </c:pt>
                <c:pt idx="3">
                  <c:v>13.9627012</c:v>
                </c:pt>
                <c:pt idx="4">
                  <c:v>19.993993800000009</c:v>
                </c:pt>
                <c:pt idx="5">
                  <c:v>10.663399899999996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AE8-44FF-AE36-800EA6D83DEC}"/>
            </c:ext>
          </c:extLst>
        </c:ser>
        <c:ser>
          <c:idx val="1"/>
          <c:order val="2"/>
          <c:tx>
            <c:strRef>
              <c:f>'נתונים א'' -14'!$D$1</c:f>
              <c:strCache>
                <c:ptCount val="1"/>
                <c:pt idx="0">
                  <c:v>שינוי מרץ 2020 עד ספטמבר 2020</c:v>
                </c:pt>
              </c:strCache>
            </c:strRef>
          </c:tx>
          <c:spPr>
            <a:solidFill>
              <a:srgbClr val="EB526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'נתונים א'' -14'!$E$2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{09E3B807-7223-4202-A78C-2B3A8F1345E9}</c15:txfldGUID>
                      <c15:f>'נתונים א'' -14'!$E$2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AE8-44FF-AE36-800EA6D83DEC}"/>
                </c:ext>
              </c:extLst>
            </c:dLbl>
            <c:dLbl>
              <c:idx val="1"/>
              <c:tx>
                <c:strRef>
                  <c:f>'נתונים א'' -14'!$E$3</c:f>
                  <c:strCache>
                    <c:ptCount val="1"/>
                    <c:pt idx="0">
                      <c:v>-2.6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{5B0A9BB5-C10F-4C1E-B193-D125235063E6}</c15:txfldGUID>
                      <c15:f>'נתונים א'' -14'!$E$3</c15:f>
                      <c15:dlblFieldTableCache>
                        <c:ptCount val="1"/>
                        <c:pt idx="0">
                          <c:v>-2.6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AE8-44FF-AE36-800EA6D83DEC}"/>
                </c:ext>
              </c:extLst>
            </c:dLbl>
            <c:dLbl>
              <c:idx val="2"/>
              <c:tx>
                <c:strRef>
                  <c:f>'נתונים א'' -14'!$E$4</c:f>
                  <c:strCache>
                    <c:ptCount val="1"/>
                    <c:pt idx="0">
                      <c:v>-6.2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{717E6625-9EA8-4D3B-821A-129EA51CC6E1}</c15:txfldGUID>
                      <c15:f>'נתונים א'' -14'!$E$4</c15:f>
                      <c15:dlblFieldTableCache>
                        <c:ptCount val="1"/>
                        <c:pt idx="0">
                          <c:v>-6.2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AE8-44FF-AE36-800EA6D83DEC}"/>
                </c:ext>
              </c:extLst>
            </c:dLbl>
            <c:dLbl>
              <c:idx val="3"/>
              <c:tx>
                <c:strRef>
                  <c:f>'נתונים א'' -14'!$E$5</c:f>
                  <c:strCache>
                    <c:ptCount val="1"/>
                    <c:pt idx="0">
                      <c:v>-6.0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{86E0563F-5BDD-4E86-A4ED-20CB690484FD}</c15:txfldGUID>
                      <c15:f>'נתונים א'' -14'!$E$5</c15:f>
                      <c15:dlblFieldTableCache>
                        <c:ptCount val="1"/>
                        <c:pt idx="0">
                          <c:v>-6.0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AE8-44FF-AE36-800EA6D83DEC}"/>
                </c:ext>
              </c:extLst>
            </c:dLbl>
            <c:dLbl>
              <c:idx val="4"/>
              <c:tx>
                <c:strRef>
                  <c:f>'נתונים א'' -14'!$E$6</c:f>
                  <c:strCache>
                    <c:ptCount val="1"/>
                    <c:pt idx="0">
                      <c:v>0.0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{299EB66D-B119-4CDA-BABE-A213F5F1A72C}</c15:txfldGUID>
                      <c15:f>'נתונים א'' -14'!$E$6</c15:f>
                      <c15:dlblFieldTableCache>
                        <c:ptCount val="1"/>
                        <c:pt idx="0">
                          <c:v>0.0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AE8-44FF-AE36-800EA6D83DEC}"/>
                </c:ext>
              </c:extLst>
            </c:dLbl>
            <c:dLbl>
              <c:idx val="5"/>
              <c:tx>
                <c:strRef>
                  <c:f>'נתונים א'' -14'!$E$7</c:f>
                  <c:strCache>
                    <c:ptCount val="1"/>
                    <c:pt idx="0">
                      <c:v>-9.3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{5B624D15-F113-4381-B4B3-FDB1603C05F5}</c15:txfldGUID>
                      <c15:f>'נתונים א'' -14'!$E$7</c15:f>
                      <c15:dlblFieldTableCache>
                        <c:ptCount val="1"/>
                        <c:pt idx="0">
                          <c:v>-9.3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AE8-44FF-AE36-800EA6D83D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0"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א'' -14'!$A$2:$A$7</c:f>
              <c:strCache>
                <c:ptCount val="6"/>
                <c:pt idx="0">
                  <c:v>מניות בארץ</c:v>
                </c:pt>
                <c:pt idx="1">
                  <c:v>מניות בחו"ל</c:v>
                </c:pt>
                <c:pt idx="2">
                  <c:v>כספיות </c:v>
                </c:pt>
                <c:pt idx="3">
                  <c:v>אג"ח בארץ מדינה</c:v>
                </c:pt>
                <c:pt idx="4">
                  <c:v>אחר*</c:v>
                </c:pt>
                <c:pt idx="5">
                  <c:v>אג"ח בארץ כללי</c:v>
                </c:pt>
              </c:strCache>
            </c:strRef>
          </c:cat>
          <c:val>
            <c:numRef>
              <c:f>'נתונים א'' -14'!$D$2:$D$7</c:f>
              <c:numCache>
                <c:formatCode>_ * #,##0.0_ ;_ * \-#,##0.0_ ;_ * "-"??_ ;_ @_ </c:formatCode>
                <c:ptCount val="6"/>
                <c:pt idx="0">
                  <c:v>0.12866839999999888</c:v>
                </c:pt>
                <c:pt idx="1">
                  <c:v>2.6265773999999955</c:v>
                </c:pt>
                <c:pt idx="2">
                  <c:v>6.2125382000000009</c:v>
                </c:pt>
                <c:pt idx="3">
                  <c:v>6.0372988000000003</c:v>
                </c:pt>
                <c:pt idx="4">
                  <c:v>6.0061999999907129E-3</c:v>
                </c:pt>
                <c:pt idx="5">
                  <c:v>9.3366001000000036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E8-44FF-AE36-800EA6D83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480602320"/>
        <c:axId val="480602648"/>
      </c:barChart>
      <c:catAx>
        <c:axId val="48060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80602648"/>
        <c:crosses val="autoZero"/>
        <c:auto val="1"/>
        <c:lblAlgn val="ctr"/>
        <c:lblOffset val="100"/>
        <c:noMultiLvlLbl val="0"/>
      </c:catAx>
      <c:valAx>
        <c:axId val="480602648"/>
        <c:scaling>
          <c:orientation val="minMax"/>
        </c:scaling>
        <c:delete val="1"/>
        <c:axPos val="b"/>
        <c:numFmt formatCode="_ * #,##0.0_ ;_ * \-#,##0.0_ ;_ * &quot;-&quot;??_ ;_ @_ " sourceLinked="1"/>
        <c:majorTickMark val="none"/>
        <c:minorTickMark val="none"/>
        <c:tickLblPos val="nextTo"/>
        <c:crossAx val="48060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91944444444439E-2"/>
          <c:y val="0.1023396502290303"/>
          <c:w val="0.62966361111111124"/>
          <c:h val="0.709812092343191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'נתונים א''-15'!$B$1</c:f>
              <c:strCache>
                <c:ptCount val="1"/>
                <c:pt idx="0">
                  <c:v>מניות בארץ</c:v>
                </c:pt>
              </c:strCache>
            </c:strRef>
          </c:tx>
          <c:spPr>
            <a:solidFill>
              <a:srgbClr val="00A3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א''-15'!$A$2:$A$7</c:f>
              <c:numCache>
                <c:formatCode>yyyy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'נתונים א''-15'!$B$2:$B$7</c:f>
              <c:numCache>
                <c:formatCode>0%</c:formatCode>
                <c:ptCount val="6"/>
                <c:pt idx="0">
                  <c:v>7.7748439953731374E-2</c:v>
                </c:pt>
                <c:pt idx="1">
                  <c:v>9.4687828017104986E-2</c:v>
                </c:pt>
                <c:pt idx="2">
                  <c:v>0.11239558826236488</c:v>
                </c:pt>
                <c:pt idx="3">
                  <c:v>0.13615204889643112</c:v>
                </c:pt>
                <c:pt idx="4">
                  <c:v>0.16572833792322897</c:v>
                </c:pt>
                <c:pt idx="5">
                  <c:v>0.16907905692920583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D-46A8-9D19-7C52D1A27F42}"/>
            </c:ext>
          </c:extLst>
        </c:ser>
        <c:ser>
          <c:idx val="1"/>
          <c:order val="1"/>
          <c:tx>
            <c:strRef>
              <c:f>'נתונים א''-15'!$C$1</c:f>
              <c:strCache>
                <c:ptCount val="1"/>
                <c:pt idx="0">
                  <c:v>נכסים פיננסים בחו"ל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א''-15'!$A$2:$A$7</c:f>
              <c:numCache>
                <c:formatCode>yyyy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'נתונים א''-15'!$C$2:$C$7</c:f>
              <c:numCache>
                <c:formatCode>0%</c:formatCode>
                <c:ptCount val="6"/>
                <c:pt idx="0">
                  <c:v>0.10409127267351539</c:v>
                </c:pt>
                <c:pt idx="1">
                  <c:v>0.10123921157060058</c:v>
                </c:pt>
                <c:pt idx="2">
                  <c:v>0.10505923496876635</c:v>
                </c:pt>
                <c:pt idx="3">
                  <c:v>9.6532668733253335E-2</c:v>
                </c:pt>
                <c:pt idx="4">
                  <c:v>9.4076661512906279E-2</c:v>
                </c:pt>
                <c:pt idx="5">
                  <c:v>9.5618071850627345E-2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D-46A8-9D19-7C52D1A27F42}"/>
            </c:ext>
          </c:extLst>
        </c:ser>
        <c:ser>
          <c:idx val="2"/>
          <c:order val="2"/>
          <c:tx>
            <c:strRef>
              <c:f>'נתונים א''-15'!$D$1</c:f>
              <c:strCache>
                <c:ptCount val="1"/>
                <c:pt idx="0">
                  <c:v>אג"ח חברות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א''-15'!$A$2:$A$7</c:f>
              <c:numCache>
                <c:formatCode>yyyy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'נתונים א''-15'!$D$2:$D$7</c:f>
              <c:numCache>
                <c:formatCode>0%</c:formatCode>
                <c:ptCount val="6"/>
                <c:pt idx="0">
                  <c:v>0.31443717940666327</c:v>
                </c:pt>
                <c:pt idx="1">
                  <c:v>0.36958033622735109</c:v>
                </c:pt>
                <c:pt idx="2">
                  <c:v>0.40821503030295558</c:v>
                </c:pt>
                <c:pt idx="3">
                  <c:v>0.36205843558454753</c:v>
                </c:pt>
                <c:pt idx="4">
                  <c:v>0.36298879024415398</c:v>
                </c:pt>
                <c:pt idx="5">
                  <c:v>0.36712685198200973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D-46A8-9D19-7C52D1A27F42}"/>
            </c:ext>
          </c:extLst>
        </c:ser>
        <c:ser>
          <c:idx val="3"/>
          <c:order val="3"/>
          <c:tx>
            <c:strRef>
              <c:f>'נתונים א''-15'!$E$1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א''-15'!$A$2:$A$7</c:f>
              <c:numCache>
                <c:formatCode>yyyy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'נתונים א''-15'!$E$2:$E$7</c:f>
              <c:numCache>
                <c:formatCode>0%</c:formatCode>
                <c:ptCount val="6"/>
                <c:pt idx="0">
                  <c:v>0.29523475758559337</c:v>
                </c:pt>
                <c:pt idx="1">
                  <c:v>0.26484472243579482</c:v>
                </c:pt>
                <c:pt idx="2">
                  <c:v>0.21312146470232476</c:v>
                </c:pt>
                <c:pt idx="3">
                  <c:v>0.17075812468224735</c:v>
                </c:pt>
                <c:pt idx="4">
                  <c:v>0.15748901563818837</c:v>
                </c:pt>
                <c:pt idx="5">
                  <c:v>0.14002866022496885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ED-46A8-9D19-7C52D1A27F42}"/>
            </c:ext>
          </c:extLst>
        </c:ser>
        <c:ser>
          <c:idx val="4"/>
          <c:order val="4"/>
          <c:tx>
            <c:strRef>
              <c:f>'נתונים א''-15'!$F$1</c:f>
              <c:strCache>
                <c:ptCount val="1"/>
                <c:pt idx="0">
                  <c:v>אחר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א''-15'!$A$2:$A$7</c:f>
              <c:numCache>
                <c:formatCode>yyyy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'נתונים א''-15'!$F$2:$F$7</c:f>
              <c:numCache>
                <c:formatCode>0%</c:formatCode>
                <c:ptCount val="6"/>
                <c:pt idx="0">
                  <c:v>0.20848835038049646</c:v>
                </c:pt>
                <c:pt idx="1">
                  <c:v>0.16964790174914854</c:v>
                </c:pt>
                <c:pt idx="2">
                  <c:v>0.16120868176358849</c:v>
                </c:pt>
                <c:pt idx="3">
                  <c:v>0.23449872210352063</c:v>
                </c:pt>
                <c:pt idx="4">
                  <c:v>0.21971719468152226</c:v>
                </c:pt>
                <c:pt idx="5">
                  <c:v>0.22814735901318822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D-46A8-9D19-7C52D1A2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2371192"/>
        <c:axId val="1382373488"/>
      </c:barChart>
      <c:dateAx>
        <c:axId val="1382371192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382373488"/>
        <c:crosses val="autoZero"/>
        <c:auto val="1"/>
        <c:lblOffset val="100"/>
        <c:baseTimeUnit val="years"/>
      </c:dateAx>
      <c:valAx>
        <c:axId val="1382373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8237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385635170658"/>
          <c:y val="5.0352698312162054E-2"/>
          <c:w val="0.84248087708864527"/>
          <c:h val="0.75490666666666661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59BFCB"/>
            </a:solidFill>
            <a:ln>
              <a:noFill/>
              <a:headEnd type="oval"/>
              <a:tailEnd type="oval"/>
            </a:ln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B9-41D9-943F-D8B5D9648AFE}"/>
                </c:ext>
              </c:extLst>
            </c:dLbl>
            <c:dLbl>
              <c:idx val="7"/>
              <c:layout>
                <c:manualLayout>
                  <c:x val="-3.5305555555555554E-3"/>
                  <c:y val="-0.199100925925925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B9-41D9-943F-D8B5D9648AFE}"/>
                </c:ext>
              </c:extLst>
            </c:dLbl>
            <c:dLbl>
              <c:idx val="8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B9-41D9-943F-D8B5D9648AFE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 -16'!$A$4:$A$12</c:f>
              <c:numCache>
                <c:formatCode>mmm\-yy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'נתונים א'' -16'!$B$4:$B$12</c:f>
              <c:numCache>
                <c:formatCode>_ * #,##0_ ;_ * \-#,##0_ ;_ * "-"??_ ;_ @_ </c:formatCode>
                <c:ptCount val="9"/>
                <c:pt idx="0">
                  <c:v>459.46</c:v>
                </c:pt>
                <c:pt idx="1">
                  <c:v>480.65</c:v>
                </c:pt>
                <c:pt idx="2">
                  <c:v>496.2</c:v>
                </c:pt>
                <c:pt idx="3">
                  <c:v>502.73</c:v>
                </c:pt>
                <c:pt idx="4">
                  <c:v>498.67</c:v>
                </c:pt>
                <c:pt idx="5">
                  <c:v>491.91</c:v>
                </c:pt>
                <c:pt idx="6">
                  <c:v>483.87</c:v>
                </c:pt>
                <c:pt idx="7">
                  <c:v>532.77</c:v>
                </c:pt>
                <c:pt idx="8">
                  <c:v>630.92999999999995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AB9-41D9-943F-D8B5D964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368576"/>
        <c:axId val="531382656"/>
      </c:barChart>
      <c:catAx>
        <c:axId val="53136857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yyyy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200"/>
        <c:minorUnit val="5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385635170658"/>
          <c:y val="7.3871296296296296E-2"/>
          <c:w val="0.84248087708864527"/>
          <c:h val="0.7313879629629630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00A39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1-B19E-454F-AD79-F2DDF2BC582D}"/>
              </c:ext>
            </c:extLst>
          </c:dPt>
          <c:dPt>
            <c:idx val="3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3-B19E-454F-AD79-F2DDF2BC582D}"/>
              </c:ext>
            </c:extLst>
          </c:dPt>
          <c:dPt>
            <c:idx val="9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5-B19E-454F-AD79-F2DDF2BC582D}"/>
              </c:ext>
            </c:extLst>
          </c:dPt>
          <c:dLbls>
            <c:dLbl>
              <c:idx val="2"/>
              <c:layout>
                <c:manualLayout>
                  <c:x val="-3.5277777777778102E-3"/>
                  <c:y val="-0.1528699074074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E-454F-AD79-F2DDF2BC58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 -17'!$A$2:$A$13</c:f>
              <c:numCache>
                <c:formatCode>mmm\-yy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'נתונים א'' -17'!$B$2:$B$13</c:f>
              <c:numCache>
                <c:formatCode>_ * #,##0.0_ ;_ * \-#,##0.0_ ;_ * "-"??_ ;_ @_ </c:formatCode>
                <c:ptCount val="12"/>
                <c:pt idx="0">
                  <c:v>3.8140000000000001</c:v>
                </c:pt>
                <c:pt idx="1">
                  <c:v>1.0429999999999999</c:v>
                </c:pt>
                <c:pt idx="2" formatCode="_ * #,##0_ ;_ * \-#,##0_ ;_ * &quot;-&quot;??_ ;_ @_ ">
                  <c:v>-16.231999999999999</c:v>
                </c:pt>
                <c:pt idx="3">
                  <c:v>-1.982</c:v>
                </c:pt>
                <c:pt idx="4">
                  <c:v>1.1970000000000001</c:v>
                </c:pt>
                <c:pt idx="5">
                  <c:v>5.0730000000000004</c:v>
                </c:pt>
                <c:pt idx="6">
                  <c:v>4.1669999999999998</c:v>
                </c:pt>
                <c:pt idx="7">
                  <c:v>2.0369999999999999</c:v>
                </c:pt>
                <c:pt idx="8">
                  <c:v>3.6320000000000001</c:v>
                </c:pt>
                <c:pt idx="9">
                  <c:v>-1.246</c:v>
                </c:pt>
                <c:pt idx="10">
                  <c:v>4.8419999999999996</c:v>
                </c:pt>
                <c:pt idx="11">
                  <c:v>1.7749999999999999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B19E-454F-AD79-F2DDF2BC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368576"/>
        <c:axId val="531382656"/>
      </c:barChart>
      <c:dateAx>
        <c:axId val="53136857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mmm\-yy" sourceLinked="1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2"/>
        <c:majorTimeUnit val="month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8121693121681E-2"/>
          <c:y val="7.1687500000000015E-2"/>
          <c:w val="0.91959338624338627"/>
          <c:h val="0.6211939045048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א'' - 18'!$B$11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א'' - 18'!$A$12:$A$17</c:f>
              <c:strCache>
                <c:ptCount val="6"/>
                <c:pt idx="0">
                  <c:v>ציבור במישרין</c:v>
                </c:pt>
                <c:pt idx="1">
                  <c:v>קרנות נאמנות</c:v>
                </c:pt>
                <c:pt idx="2">
                  <c:v>מוסדיים</c:v>
                </c:pt>
                <c:pt idx="3">
                  <c:v>בנקים</c:v>
                </c:pt>
                <c:pt idx="4">
                  <c:v>בנק ישראל</c:v>
                </c:pt>
                <c:pt idx="5">
                  <c:v>תושבי חוץ</c:v>
                </c:pt>
              </c:strCache>
            </c:strRef>
          </c:cat>
          <c:val>
            <c:numRef>
              <c:f>'נתונים א'' - 18'!$B$12:$B$17</c:f>
              <c:numCache>
                <c:formatCode>0</c:formatCode>
                <c:ptCount val="6"/>
                <c:pt idx="0">
                  <c:v>79.413892506999844</c:v>
                </c:pt>
                <c:pt idx="1">
                  <c:v>55.438074599999993</c:v>
                </c:pt>
                <c:pt idx="2">
                  <c:v>301.60441300000002</c:v>
                </c:pt>
                <c:pt idx="3">
                  <c:v>64.927497999999986</c:v>
                </c:pt>
                <c:pt idx="4">
                  <c:v>1.9857</c:v>
                </c:pt>
                <c:pt idx="5">
                  <c:v>29.400008832000001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79F-990F-FB6D870C78B9}"/>
            </c:ext>
          </c:extLst>
        </c:ser>
        <c:ser>
          <c:idx val="1"/>
          <c:order val="1"/>
          <c:tx>
            <c:strRef>
              <c:f>'נתונים א'' - 18'!$C$11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'נתונים א'' - 18'!$A$12:$A$17</c:f>
              <c:strCache>
                <c:ptCount val="6"/>
                <c:pt idx="0">
                  <c:v>ציבור במישרין</c:v>
                </c:pt>
                <c:pt idx="1">
                  <c:v>קרנות נאמנות</c:v>
                </c:pt>
                <c:pt idx="2">
                  <c:v>מוסדיים</c:v>
                </c:pt>
                <c:pt idx="3">
                  <c:v>בנקים</c:v>
                </c:pt>
                <c:pt idx="4">
                  <c:v>בנק ישראל</c:v>
                </c:pt>
                <c:pt idx="5">
                  <c:v>תושבי חוץ</c:v>
                </c:pt>
              </c:strCache>
            </c:strRef>
          </c:cat>
          <c:val>
            <c:numRef>
              <c:f>'נתונים א'' - 18'!$C$12:$C$17</c:f>
              <c:numCache>
                <c:formatCode>0</c:formatCode>
                <c:ptCount val="6"/>
                <c:pt idx="0">
                  <c:v>76.135890522999944</c:v>
                </c:pt>
                <c:pt idx="1">
                  <c:v>46.212661800000006</c:v>
                </c:pt>
                <c:pt idx="2">
                  <c:v>305.56336699999997</c:v>
                </c:pt>
                <c:pt idx="3">
                  <c:v>109.101294</c:v>
                </c:pt>
                <c:pt idx="4">
                  <c:v>47.775040000000004</c:v>
                </c:pt>
                <c:pt idx="5">
                  <c:v>46.1375648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1-479F-990F-FB6D870C7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3"/>
        <c:axId val="930249184"/>
        <c:axId val="930251480"/>
      </c:barChart>
      <c:catAx>
        <c:axId val="93024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30251480"/>
        <c:crosses val="autoZero"/>
        <c:auto val="1"/>
        <c:lblAlgn val="ctr"/>
        <c:lblOffset val="100"/>
        <c:noMultiLvlLbl val="0"/>
      </c:catAx>
      <c:valAx>
        <c:axId val="93025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302491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5722222222222"/>
          <c:y val="0.11177517066203574"/>
          <c:w val="0.82966555555555555"/>
          <c:h val="0.6637513888888888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א''-2'!$B$1</c:f>
              <c:strCache>
                <c:ptCount val="1"/>
                <c:pt idx="0">
                  <c:v>יחס לתוצר</c:v>
                </c:pt>
              </c:strCache>
            </c:strRef>
          </c:tx>
          <c:spPr>
            <a:ln w="31750">
              <a:solidFill>
                <a:srgbClr val="177990"/>
              </a:solidFill>
            </a:ln>
          </c:spPr>
          <c:marker>
            <c:symbol val="none"/>
          </c:marker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0-0027-45ED-B138-A4B9B9B939B5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027-45ED-B138-A4B9B9B939B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3-79D7-4DB2-8BF3-D8C22555988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2-79D7-4DB2-8BF3-D8C225559885}"/>
              </c:ext>
            </c:extLst>
          </c:dPt>
          <c:dPt>
            <c:idx val="68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567-4268-8CCA-D37E4ED1ED3B}"/>
              </c:ext>
            </c:extLst>
          </c:dPt>
          <c:dLbls>
            <c:dLbl>
              <c:idx val="64"/>
              <c:layout>
                <c:manualLayout>
                  <c:x val="-6.7027777777777783E-2"/>
                  <c:y val="-5.28232171942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27-45ED-B138-A4B9B9B939B5}"/>
                </c:ext>
              </c:extLst>
            </c:dLbl>
            <c:dLbl>
              <c:idx val="68"/>
              <c:layout>
                <c:manualLayout>
                  <c:x val="-3.5277777777777776E-2"/>
                  <c:y val="-5.786074695035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7-4268-8CCA-D37E4ED1ED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א''-2'!$A$2:$A$70</c:f>
              <c:numCache>
                <c:formatCode>mmm\-yy</c:formatCode>
                <c:ptCount val="69"/>
                <c:pt idx="0">
                  <c:v>38017</c:v>
                </c:pt>
                <c:pt idx="1">
                  <c:v>38077</c:v>
                </c:pt>
                <c:pt idx="2">
                  <c:v>38168</c:v>
                </c:pt>
                <c:pt idx="3">
                  <c:v>38260</c:v>
                </c:pt>
                <c:pt idx="4">
                  <c:v>38352</c:v>
                </c:pt>
                <c:pt idx="5">
                  <c:v>38442</c:v>
                </c:pt>
                <c:pt idx="6">
                  <c:v>38533</c:v>
                </c:pt>
                <c:pt idx="7">
                  <c:v>38625</c:v>
                </c:pt>
                <c:pt idx="8">
                  <c:v>38717</c:v>
                </c:pt>
                <c:pt idx="9">
                  <c:v>38807</c:v>
                </c:pt>
                <c:pt idx="10">
                  <c:v>38898</c:v>
                </c:pt>
                <c:pt idx="11">
                  <c:v>38990</c:v>
                </c:pt>
                <c:pt idx="12">
                  <c:v>39082</c:v>
                </c:pt>
                <c:pt idx="13">
                  <c:v>39172</c:v>
                </c:pt>
                <c:pt idx="14">
                  <c:v>39263</c:v>
                </c:pt>
                <c:pt idx="15">
                  <c:v>39355</c:v>
                </c:pt>
                <c:pt idx="16">
                  <c:v>39447</c:v>
                </c:pt>
                <c:pt idx="17">
                  <c:v>39538</c:v>
                </c:pt>
                <c:pt idx="18">
                  <c:v>39629</c:v>
                </c:pt>
                <c:pt idx="19">
                  <c:v>39721</c:v>
                </c:pt>
                <c:pt idx="20">
                  <c:v>39813</c:v>
                </c:pt>
                <c:pt idx="21">
                  <c:v>39903</c:v>
                </c:pt>
                <c:pt idx="22">
                  <c:v>39994</c:v>
                </c:pt>
                <c:pt idx="23">
                  <c:v>40086</c:v>
                </c:pt>
                <c:pt idx="24">
                  <c:v>40178</c:v>
                </c:pt>
                <c:pt idx="25">
                  <c:v>40268</c:v>
                </c:pt>
                <c:pt idx="26">
                  <c:v>40359</c:v>
                </c:pt>
                <c:pt idx="27">
                  <c:v>40451</c:v>
                </c:pt>
                <c:pt idx="28">
                  <c:v>40543</c:v>
                </c:pt>
                <c:pt idx="29">
                  <c:v>40633</c:v>
                </c:pt>
                <c:pt idx="30">
                  <c:v>40724</c:v>
                </c:pt>
                <c:pt idx="31">
                  <c:v>40816</c:v>
                </c:pt>
                <c:pt idx="32">
                  <c:v>40908</c:v>
                </c:pt>
                <c:pt idx="33">
                  <c:v>40999</c:v>
                </c:pt>
                <c:pt idx="34">
                  <c:v>41090</c:v>
                </c:pt>
                <c:pt idx="35">
                  <c:v>41182</c:v>
                </c:pt>
                <c:pt idx="36">
                  <c:v>41274</c:v>
                </c:pt>
                <c:pt idx="37">
                  <c:v>41364</c:v>
                </c:pt>
                <c:pt idx="38">
                  <c:v>41455</c:v>
                </c:pt>
                <c:pt idx="39">
                  <c:v>41547</c:v>
                </c:pt>
                <c:pt idx="40">
                  <c:v>41639</c:v>
                </c:pt>
                <c:pt idx="41">
                  <c:v>41729</c:v>
                </c:pt>
                <c:pt idx="42">
                  <c:v>41820</c:v>
                </c:pt>
                <c:pt idx="43">
                  <c:v>41912</c:v>
                </c:pt>
                <c:pt idx="44">
                  <c:v>42004</c:v>
                </c:pt>
                <c:pt idx="45">
                  <c:v>42094</c:v>
                </c:pt>
                <c:pt idx="46">
                  <c:v>42185</c:v>
                </c:pt>
                <c:pt idx="47">
                  <c:v>42277</c:v>
                </c:pt>
                <c:pt idx="48">
                  <c:v>42369</c:v>
                </c:pt>
                <c:pt idx="49">
                  <c:v>42460</c:v>
                </c:pt>
                <c:pt idx="50">
                  <c:v>42551</c:v>
                </c:pt>
                <c:pt idx="51">
                  <c:v>42643</c:v>
                </c:pt>
                <c:pt idx="52">
                  <c:v>42735</c:v>
                </c:pt>
                <c:pt idx="53">
                  <c:v>42825</c:v>
                </c:pt>
                <c:pt idx="54">
                  <c:v>42916</c:v>
                </c:pt>
                <c:pt idx="55">
                  <c:v>43008</c:v>
                </c:pt>
                <c:pt idx="56">
                  <c:v>43100</c:v>
                </c:pt>
                <c:pt idx="57">
                  <c:v>43190</c:v>
                </c:pt>
                <c:pt idx="58">
                  <c:v>43281</c:v>
                </c:pt>
                <c:pt idx="59">
                  <c:v>43373</c:v>
                </c:pt>
                <c:pt idx="60">
                  <c:v>43465</c:v>
                </c:pt>
                <c:pt idx="61">
                  <c:v>43555</c:v>
                </c:pt>
                <c:pt idx="62">
                  <c:v>43646</c:v>
                </c:pt>
                <c:pt idx="63">
                  <c:v>43738</c:v>
                </c:pt>
                <c:pt idx="64">
                  <c:v>43830</c:v>
                </c:pt>
                <c:pt idx="65">
                  <c:v>43921</c:v>
                </c:pt>
                <c:pt idx="66">
                  <c:v>44012</c:v>
                </c:pt>
                <c:pt idx="67">
                  <c:v>44104</c:v>
                </c:pt>
                <c:pt idx="68">
                  <c:v>44196</c:v>
                </c:pt>
              </c:numCache>
            </c:numRef>
          </c:cat>
          <c:val>
            <c:numRef>
              <c:f>'נתונים א''-2'!$B$2:$B$70</c:f>
              <c:numCache>
                <c:formatCode>_ * #,##0_ ;_ * \-#,##0_ ;_ * "-"??_ ;_ @_ </c:formatCode>
                <c:ptCount val="69"/>
                <c:pt idx="0">
                  <c:v>227.44</c:v>
                </c:pt>
                <c:pt idx="1">
                  <c:v>230.29</c:v>
                </c:pt>
                <c:pt idx="2">
                  <c:v>233.85</c:v>
                </c:pt>
                <c:pt idx="3">
                  <c:v>228.21</c:v>
                </c:pt>
                <c:pt idx="4">
                  <c:v>233</c:v>
                </c:pt>
                <c:pt idx="5">
                  <c:v>239.64</c:v>
                </c:pt>
                <c:pt idx="6">
                  <c:v>245.45</c:v>
                </c:pt>
                <c:pt idx="7">
                  <c:v>255.68</c:v>
                </c:pt>
                <c:pt idx="8">
                  <c:v>258.07</c:v>
                </c:pt>
                <c:pt idx="9">
                  <c:v>258.22000000000003</c:v>
                </c:pt>
                <c:pt idx="10">
                  <c:v>250.16</c:v>
                </c:pt>
                <c:pt idx="11">
                  <c:v>254.83</c:v>
                </c:pt>
                <c:pt idx="12">
                  <c:v>267.36</c:v>
                </c:pt>
                <c:pt idx="13">
                  <c:v>276.88</c:v>
                </c:pt>
                <c:pt idx="14">
                  <c:v>288.12</c:v>
                </c:pt>
                <c:pt idx="15">
                  <c:v>282.25</c:v>
                </c:pt>
                <c:pt idx="16">
                  <c:v>279.44</c:v>
                </c:pt>
                <c:pt idx="17">
                  <c:v>269.20999999999998</c:v>
                </c:pt>
                <c:pt idx="18">
                  <c:v>271.83999999999997</c:v>
                </c:pt>
                <c:pt idx="19">
                  <c:v>255.89</c:v>
                </c:pt>
                <c:pt idx="20">
                  <c:v>242.4</c:v>
                </c:pt>
                <c:pt idx="21">
                  <c:v>254.08</c:v>
                </c:pt>
                <c:pt idx="22">
                  <c:v>263.42</c:v>
                </c:pt>
                <c:pt idx="23">
                  <c:v>273.02999999999997</c:v>
                </c:pt>
                <c:pt idx="24">
                  <c:v>282.06</c:v>
                </c:pt>
                <c:pt idx="25">
                  <c:v>288.33999999999997</c:v>
                </c:pt>
                <c:pt idx="26">
                  <c:v>282.02999999999997</c:v>
                </c:pt>
                <c:pt idx="27">
                  <c:v>288.81</c:v>
                </c:pt>
                <c:pt idx="28">
                  <c:v>293.18</c:v>
                </c:pt>
                <c:pt idx="29">
                  <c:v>288.26</c:v>
                </c:pt>
                <c:pt idx="30">
                  <c:v>279.92</c:v>
                </c:pt>
                <c:pt idx="31">
                  <c:v>270.89</c:v>
                </c:pt>
                <c:pt idx="32">
                  <c:v>271.60000000000002</c:v>
                </c:pt>
                <c:pt idx="33">
                  <c:v>273.33999999999997</c:v>
                </c:pt>
                <c:pt idx="34">
                  <c:v>267.39999999999998</c:v>
                </c:pt>
                <c:pt idx="35">
                  <c:v>271.37</c:v>
                </c:pt>
                <c:pt idx="36">
                  <c:v>275.70999999999998</c:v>
                </c:pt>
                <c:pt idx="37">
                  <c:v>275.95999999999998</c:v>
                </c:pt>
                <c:pt idx="38">
                  <c:v>272.14</c:v>
                </c:pt>
                <c:pt idx="39">
                  <c:v>274.95</c:v>
                </c:pt>
                <c:pt idx="40">
                  <c:v>281.61</c:v>
                </c:pt>
                <c:pt idx="41">
                  <c:v>281.82</c:v>
                </c:pt>
                <c:pt idx="42">
                  <c:v>283.13</c:v>
                </c:pt>
                <c:pt idx="43">
                  <c:v>288.12</c:v>
                </c:pt>
                <c:pt idx="44">
                  <c:v>286.68</c:v>
                </c:pt>
                <c:pt idx="45">
                  <c:v>296.17</c:v>
                </c:pt>
                <c:pt idx="46">
                  <c:v>288</c:v>
                </c:pt>
                <c:pt idx="47">
                  <c:v>282.52</c:v>
                </c:pt>
                <c:pt idx="48">
                  <c:v>284.67</c:v>
                </c:pt>
                <c:pt idx="49">
                  <c:v>281.79000000000002</c:v>
                </c:pt>
                <c:pt idx="50">
                  <c:v>281.60000000000002</c:v>
                </c:pt>
                <c:pt idx="51">
                  <c:v>281.35000000000002</c:v>
                </c:pt>
                <c:pt idx="52">
                  <c:v>281.2</c:v>
                </c:pt>
                <c:pt idx="53">
                  <c:v>280.13</c:v>
                </c:pt>
                <c:pt idx="54">
                  <c:v>279.94</c:v>
                </c:pt>
                <c:pt idx="55">
                  <c:v>282.60000000000002</c:v>
                </c:pt>
                <c:pt idx="56">
                  <c:v>285.08</c:v>
                </c:pt>
                <c:pt idx="57">
                  <c:v>282.89999999999998</c:v>
                </c:pt>
                <c:pt idx="58">
                  <c:v>280.83</c:v>
                </c:pt>
                <c:pt idx="59">
                  <c:v>283.67</c:v>
                </c:pt>
                <c:pt idx="60">
                  <c:v>275.98</c:v>
                </c:pt>
                <c:pt idx="61">
                  <c:v>282.10000000000002</c:v>
                </c:pt>
                <c:pt idx="62">
                  <c:v>286</c:v>
                </c:pt>
                <c:pt idx="63">
                  <c:v>285.63</c:v>
                </c:pt>
                <c:pt idx="64">
                  <c:v>290.19</c:v>
                </c:pt>
                <c:pt idx="65">
                  <c:v>270.49</c:v>
                </c:pt>
                <c:pt idx="66">
                  <c:v>288.88</c:v>
                </c:pt>
                <c:pt idx="67">
                  <c:v>299.36</c:v>
                </c:pt>
                <c:pt idx="68">
                  <c:v>318.14590584991868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27-45ED-B138-A4B9B9B939B5}"/>
            </c:ext>
          </c:extLst>
        </c:ser>
        <c:ser>
          <c:idx val="1"/>
          <c:order val="1"/>
          <c:tx>
            <c:strRef>
              <c:f>'נתונים א''-2'!$B$1</c:f>
              <c:strCache>
                <c:ptCount val="1"/>
                <c:pt idx="0">
                  <c:v>יחס לתוצר</c:v>
                </c:pt>
              </c:strCache>
            </c:strRef>
          </c:tx>
          <c:spPr>
            <a:ln w="101600" cmpd="sng">
              <a:noFill/>
            </a:ln>
          </c:spPr>
          <c:marker>
            <c:symbol val="none"/>
          </c:marker>
          <c:cat>
            <c:numRef>
              <c:f>'נתונים א''-2'!$A$2:$A$70</c:f>
              <c:numCache>
                <c:formatCode>mmm\-yy</c:formatCode>
                <c:ptCount val="69"/>
                <c:pt idx="0">
                  <c:v>38017</c:v>
                </c:pt>
                <c:pt idx="1">
                  <c:v>38077</c:v>
                </c:pt>
                <c:pt idx="2">
                  <c:v>38168</c:v>
                </c:pt>
                <c:pt idx="3">
                  <c:v>38260</c:v>
                </c:pt>
                <c:pt idx="4">
                  <c:v>38352</c:v>
                </c:pt>
                <c:pt idx="5">
                  <c:v>38442</c:v>
                </c:pt>
                <c:pt idx="6">
                  <c:v>38533</c:v>
                </c:pt>
                <c:pt idx="7">
                  <c:v>38625</c:v>
                </c:pt>
                <c:pt idx="8">
                  <c:v>38717</c:v>
                </c:pt>
                <c:pt idx="9">
                  <c:v>38807</c:v>
                </c:pt>
                <c:pt idx="10">
                  <c:v>38898</c:v>
                </c:pt>
                <c:pt idx="11">
                  <c:v>38990</c:v>
                </c:pt>
                <c:pt idx="12">
                  <c:v>39082</c:v>
                </c:pt>
                <c:pt idx="13">
                  <c:v>39172</c:v>
                </c:pt>
                <c:pt idx="14">
                  <c:v>39263</c:v>
                </c:pt>
                <c:pt idx="15">
                  <c:v>39355</c:v>
                </c:pt>
                <c:pt idx="16">
                  <c:v>39447</c:v>
                </c:pt>
                <c:pt idx="17">
                  <c:v>39538</c:v>
                </c:pt>
                <c:pt idx="18">
                  <c:v>39629</c:v>
                </c:pt>
                <c:pt idx="19">
                  <c:v>39721</c:v>
                </c:pt>
                <c:pt idx="20">
                  <c:v>39813</c:v>
                </c:pt>
                <c:pt idx="21">
                  <c:v>39903</c:v>
                </c:pt>
                <c:pt idx="22">
                  <c:v>39994</c:v>
                </c:pt>
                <c:pt idx="23">
                  <c:v>40086</c:v>
                </c:pt>
                <c:pt idx="24">
                  <c:v>40178</c:v>
                </c:pt>
                <c:pt idx="25">
                  <c:v>40268</c:v>
                </c:pt>
                <c:pt idx="26">
                  <c:v>40359</c:v>
                </c:pt>
                <c:pt idx="27">
                  <c:v>40451</c:v>
                </c:pt>
                <c:pt idx="28">
                  <c:v>40543</c:v>
                </c:pt>
                <c:pt idx="29">
                  <c:v>40633</c:v>
                </c:pt>
                <c:pt idx="30">
                  <c:v>40724</c:v>
                </c:pt>
                <c:pt idx="31">
                  <c:v>40816</c:v>
                </c:pt>
                <c:pt idx="32">
                  <c:v>40908</c:v>
                </c:pt>
                <c:pt idx="33">
                  <c:v>40999</c:v>
                </c:pt>
                <c:pt idx="34">
                  <c:v>41090</c:v>
                </c:pt>
                <c:pt idx="35">
                  <c:v>41182</c:v>
                </c:pt>
                <c:pt idx="36">
                  <c:v>41274</c:v>
                </c:pt>
                <c:pt idx="37">
                  <c:v>41364</c:v>
                </c:pt>
                <c:pt idx="38">
                  <c:v>41455</c:v>
                </c:pt>
                <c:pt idx="39">
                  <c:v>41547</c:v>
                </c:pt>
                <c:pt idx="40">
                  <c:v>41639</c:v>
                </c:pt>
                <c:pt idx="41">
                  <c:v>41729</c:v>
                </c:pt>
                <c:pt idx="42">
                  <c:v>41820</c:v>
                </c:pt>
                <c:pt idx="43">
                  <c:v>41912</c:v>
                </c:pt>
                <c:pt idx="44">
                  <c:v>42004</c:v>
                </c:pt>
                <c:pt idx="45">
                  <c:v>42094</c:v>
                </c:pt>
                <c:pt idx="46">
                  <c:v>42185</c:v>
                </c:pt>
                <c:pt idx="47">
                  <c:v>42277</c:v>
                </c:pt>
                <c:pt idx="48">
                  <c:v>42369</c:v>
                </c:pt>
                <c:pt idx="49">
                  <c:v>42460</c:v>
                </c:pt>
                <c:pt idx="50">
                  <c:v>42551</c:v>
                </c:pt>
                <c:pt idx="51">
                  <c:v>42643</c:v>
                </c:pt>
                <c:pt idx="52">
                  <c:v>42735</c:v>
                </c:pt>
                <c:pt idx="53">
                  <c:v>42825</c:v>
                </c:pt>
                <c:pt idx="54">
                  <c:v>42916</c:v>
                </c:pt>
                <c:pt idx="55">
                  <c:v>43008</c:v>
                </c:pt>
                <c:pt idx="56">
                  <c:v>43100</c:v>
                </c:pt>
                <c:pt idx="57">
                  <c:v>43190</c:v>
                </c:pt>
                <c:pt idx="58">
                  <c:v>43281</c:v>
                </c:pt>
                <c:pt idx="59">
                  <c:v>43373</c:v>
                </c:pt>
                <c:pt idx="60">
                  <c:v>43465</c:v>
                </c:pt>
                <c:pt idx="61">
                  <c:v>43555</c:v>
                </c:pt>
                <c:pt idx="62">
                  <c:v>43646</c:v>
                </c:pt>
                <c:pt idx="63">
                  <c:v>43738</c:v>
                </c:pt>
                <c:pt idx="64">
                  <c:v>43830</c:v>
                </c:pt>
                <c:pt idx="65">
                  <c:v>43921</c:v>
                </c:pt>
                <c:pt idx="66">
                  <c:v>44012</c:v>
                </c:pt>
                <c:pt idx="67">
                  <c:v>44104</c:v>
                </c:pt>
                <c:pt idx="68">
                  <c:v>44196</c:v>
                </c:pt>
              </c:numCache>
            </c:numRef>
          </c:cat>
          <c:val>
            <c:numRef>
              <c:f>'נתונים א''-2'!$B$2:$B$7</c:f>
              <c:numCache>
                <c:formatCode>_ * #,##0_ ;_ * \-#,##0_ ;_ * "-"??_ ;_ @_ </c:formatCode>
                <c:ptCount val="6"/>
                <c:pt idx="0">
                  <c:v>227.44</c:v>
                </c:pt>
                <c:pt idx="1">
                  <c:v>230.29</c:v>
                </c:pt>
                <c:pt idx="2">
                  <c:v>233.85</c:v>
                </c:pt>
                <c:pt idx="3">
                  <c:v>228.21</c:v>
                </c:pt>
                <c:pt idx="4">
                  <c:v>233</c:v>
                </c:pt>
                <c:pt idx="5">
                  <c:v>239.64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27-45ED-B138-A4B9B9B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54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80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2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2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478222222222226"/>
          <c:y val="5.2916666666666667E-2"/>
          <c:w val="0.4011338888888889"/>
          <c:h val="0.87480601851851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39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5-DF46-4FD7-A5AB-8C34FE14B613}"/>
              </c:ext>
            </c:extLst>
          </c:dPt>
          <c:dPt>
            <c:idx val="5"/>
            <c:invertIfNegative val="0"/>
            <c:bubble3D val="0"/>
            <c:spPr>
              <a:solidFill>
                <a:srgbClr val="EB5264"/>
              </a:solidFill>
            </c:spPr>
            <c:extLst>
              <c:ext xmlns:c16="http://schemas.microsoft.com/office/drawing/2014/chart" uri="{C3380CC4-5D6E-409C-BE32-E72D297353CC}">
                <c16:uniqueId val="{00000007-DF46-4FD7-A5AB-8C34FE14B6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 -3'!$A$2:$A$7</c:f>
              <c:strCache>
                <c:ptCount val="6"/>
                <c:pt idx="0">
                  <c:v>פיקדונות ומזומן</c:v>
                </c:pt>
                <c:pt idx="1">
                  <c:v>נכסים פיננסים בחו"ל</c:v>
                </c:pt>
                <c:pt idx="2">
                  <c:v>מניות בארץ</c:v>
                </c:pt>
                <c:pt idx="3">
                  <c:v>אג"ח ממשלתיות ומק"ם</c:v>
                </c:pt>
                <c:pt idx="4">
                  <c:v>נכסים אחרים*</c:v>
                </c:pt>
                <c:pt idx="5">
                  <c:v>אג"ח חברות</c:v>
                </c:pt>
              </c:strCache>
            </c:strRef>
          </c:cat>
          <c:val>
            <c:numRef>
              <c:f>'נתונים א'' -3'!#REF!</c:f>
              <c:numCache>
                <c:formatCode>_ * #,##0_ ;_ * \-#,##0_ ;_ * "-"??_ ;_ @_ </c:formatCode>
                <c:ptCount val="6"/>
                <c:pt idx="0">
                  <c:v>237.66745472739103</c:v>
                </c:pt>
                <c:pt idx="1">
                  <c:v>106.65400866499999</c:v>
                </c:pt>
                <c:pt idx="2">
                  <c:v>4.8598607600000605</c:v>
                </c:pt>
                <c:pt idx="3">
                  <c:v>2.9677622602000611</c:v>
                </c:pt>
                <c:pt idx="4">
                  <c:v>-10.058054982000414</c:v>
                </c:pt>
                <c:pt idx="5">
                  <c:v>-24.811685579774917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46-4FD7-A5AB-8C34FE14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date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low"/>
        <c:spPr>
          <a:ln>
            <a:noFill/>
          </a:ln>
        </c:spPr>
        <c:crossAx val="531382656"/>
        <c:crosses val="autoZero"/>
        <c:auto val="0"/>
        <c:lblOffset val="1000"/>
        <c:baseTimeUnit val="months"/>
        <c:majorTimeUnit val="months"/>
        <c:minorUnit val="12"/>
        <c:minorTimeUnit val="months"/>
      </c:dateAx>
      <c:valAx>
        <c:axId val="531382656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53136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790936046235692"/>
          <c:y val="5.6671481376172873E-2"/>
          <c:w val="0.40511738914789103"/>
          <c:h val="0.886565277777777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EDCE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'נתונים א'' -4'!$B$11:$B$16</c:f>
              <c:numCache>
                <c:formatCode>0%</c:formatCode>
                <c:ptCount val="6"/>
                <c:pt idx="0">
                  <c:v>0.33433884790019247</c:v>
                </c:pt>
                <c:pt idx="1">
                  <c:v>0.22324100575418607</c:v>
                </c:pt>
                <c:pt idx="2">
                  <c:v>0.15040388757142353</c:v>
                </c:pt>
                <c:pt idx="3">
                  <c:v>0.13977930877556466</c:v>
                </c:pt>
                <c:pt idx="4">
                  <c:v>9.7894330512581854E-2</c:v>
                </c:pt>
                <c:pt idx="5">
                  <c:v>5.4342619486051534E-2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8-4946-89DF-4B110FB79500}"/>
            </c:ext>
          </c:extLst>
        </c:ser>
        <c:ser>
          <c:idx val="1"/>
          <c:order val="1"/>
          <c:spPr>
            <a:solidFill>
              <a:srgbClr val="1291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 -4'!$A$2:$A$7</c:f>
              <c:strCache>
                <c:ptCount val="6"/>
                <c:pt idx="0">
                  <c:v>פיקדונות ומזומן</c:v>
                </c:pt>
                <c:pt idx="1">
                  <c:v>אג"ח ממשלתיות ומק"ם</c:v>
                </c:pt>
                <c:pt idx="2">
                  <c:v>מניות בארץ</c:v>
                </c:pt>
                <c:pt idx="3">
                  <c:v>נכסים פיננסים בחו"ל</c:v>
                </c:pt>
                <c:pt idx="4">
                  <c:v>אג"ח חברות</c:v>
                </c:pt>
                <c:pt idx="5">
                  <c:v>נכסים אחרים</c:v>
                </c:pt>
              </c:strCache>
            </c:strRef>
          </c:cat>
          <c:val>
            <c:numRef>
              <c:f>'נתונים א'' -4'!$D$11:$D$16</c:f>
              <c:numCache>
                <c:formatCode>0%</c:formatCode>
                <c:ptCount val="6"/>
                <c:pt idx="0">
                  <c:v>0.36423077083773925</c:v>
                </c:pt>
                <c:pt idx="1">
                  <c:v>0.20782534710147316</c:v>
                </c:pt>
                <c:pt idx="2">
                  <c:v>0.1406676873242364</c:v>
                </c:pt>
                <c:pt idx="3">
                  <c:v>0.1539326114022575</c:v>
                </c:pt>
                <c:pt idx="4">
                  <c:v>8.5202447971783057E-2</c:v>
                </c:pt>
                <c:pt idx="5">
                  <c:v>4.8141135362510717E-2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8-4946-89DF-4B110FB7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cat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none"/>
        <c:minorTickMark val="none"/>
        <c:tickLblPos val="low"/>
        <c:spPr>
          <a:ln>
            <a:noFill/>
          </a:ln>
        </c:spPr>
        <c:crossAx val="531382656"/>
        <c:crosses val="autoZero"/>
        <c:auto val="0"/>
        <c:lblAlgn val="ctr"/>
        <c:lblOffset val="1000"/>
        <c:noMultiLvlLbl val="0"/>
      </c:catAx>
      <c:valAx>
        <c:axId val="531382656"/>
        <c:scaling>
          <c:orientation val="minMax"/>
        </c:scaling>
        <c:delete val="1"/>
        <c:axPos val="t"/>
        <c:numFmt formatCode="#,##0" sourceLinked="0"/>
        <c:majorTickMark val="none"/>
        <c:minorTickMark val="none"/>
        <c:tickLblPos val="low"/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225"/>
          <c:y val="9.0862698412698409E-2"/>
          <c:w val="0.8602602777777778"/>
          <c:h val="0.68267865627304269"/>
        </c:manualLayout>
      </c:layout>
      <c:lineChart>
        <c:grouping val="standard"/>
        <c:varyColors val="0"/>
        <c:ser>
          <c:idx val="0"/>
          <c:order val="0"/>
          <c:tx>
            <c:v>הציבור במישרין</c:v>
          </c:tx>
          <c:spPr>
            <a:ln w="31750">
              <a:solidFill>
                <a:srgbClr val="59BFCB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8E-42B7-AC04-D6E970505019}"/>
              </c:ext>
            </c:extLst>
          </c:dPt>
          <c:dPt>
            <c:idx val="3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0-4205-44FE-9062-8708BAFD45ED}"/>
              </c:ext>
            </c:extLst>
          </c:dPt>
          <c:dPt>
            <c:idx val="43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ADF-4A01-ACFD-75F9B0E785ED}"/>
              </c:ext>
            </c:extLst>
          </c:dPt>
          <c:dLbls>
            <c:dLbl>
              <c:idx val="0"/>
              <c:layout>
                <c:manualLayout>
                  <c:x val="-9.5547417879098109E-2"/>
                  <c:y val="-5.926960248764376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8E-42B7-AC04-D6E970505019}"/>
                </c:ext>
              </c:extLst>
            </c:dLbl>
            <c:dLbl>
              <c:idx val="43"/>
              <c:layout>
                <c:manualLayout>
                  <c:x val="-3.8805555555555683E-2"/>
                  <c:y val="-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F-4A01-ACFD-75F9B0E785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'נתונים א''-5'!$A$2:$A$45</c:f>
              <c:numCache>
                <c:formatCode>mmm\-yy</c:formatCode>
                <c:ptCount val="44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44104</c:v>
                </c:pt>
                <c:pt idx="43">
                  <c:v>44196</c:v>
                </c:pt>
              </c:numCache>
            </c:numRef>
          </c:cat>
          <c:val>
            <c:numRef>
              <c:f>'נתונים א''-5'!$D$2:$D$45</c:f>
              <c:numCache>
                <c:formatCode>0.0</c:formatCode>
                <c:ptCount val="44"/>
                <c:pt idx="0">
                  <c:v>64.542973454249719</c:v>
                </c:pt>
                <c:pt idx="1">
                  <c:v>64.274777732503765</c:v>
                </c:pt>
                <c:pt idx="2">
                  <c:v>64.072230607590356</c:v>
                </c:pt>
                <c:pt idx="3">
                  <c:v>64.467688475249503</c:v>
                </c:pt>
                <c:pt idx="4">
                  <c:v>63.791475033517756</c:v>
                </c:pt>
                <c:pt idx="5">
                  <c:v>63.229637851342702</c:v>
                </c:pt>
                <c:pt idx="6">
                  <c:v>63.048356680083437</c:v>
                </c:pt>
                <c:pt idx="7">
                  <c:v>62.991858542739713</c:v>
                </c:pt>
                <c:pt idx="8">
                  <c:v>62.666476392513495</c:v>
                </c:pt>
                <c:pt idx="9">
                  <c:v>62.488559625406175</c:v>
                </c:pt>
                <c:pt idx="10">
                  <c:v>61.968563758565651</c:v>
                </c:pt>
                <c:pt idx="11">
                  <c:v>61.640463644894879</c:v>
                </c:pt>
                <c:pt idx="12">
                  <c:v>61.563841926573168</c:v>
                </c:pt>
                <c:pt idx="13">
                  <c:v>61.22135177569826</c:v>
                </c:pt>
                <c:pt idx="14">
                  <c:v>60.884307713919775</c:v>
                </c:pt>
                <c:pt idx="15">
                  <c:v>61.026724616132249</c:v>
                </c:pt>
                <c:pt idx="16">
                  <c:v>60.708973598203748</c:v>
                </c:pt>
                <c:pt idx="17">
                  <c:v>60.068855196577772</c:v>
                </c:pt>
                <c:pt idx="18">
                  <c:v>59.968893304114019</c:v>
                </c:pt>
                <c:pt idx="19">
                  <c:v>59.904024277231578</c:v>
                </c:pt>
                <c:pt idx="20">
                  <c:v>59.557729739741625</c:v>
                </c:pt>
                <c:pt idx="21">
                  <c:v>59.941666815161753</c:v>
                </c:pt>
                <c:pt idx="22">
                  <c:v>59.815264860544787</c:v>
                </c:pt>
                <c:pt idx="23">
                  <c:v>59.12124795675912</c:v>
                </c:pt>
                <c:pt idx="24">
                  <c:v>58.740361099898173</c:v>
                </c:pt>
                <c:pt idx="25">
                  <c:v>58.175717516825415</c:v>
                </c:pt>
                <c:pt idx="26">
                  <c:v>58.158685980886219</c:v>
                </c:pt>
                <c:pt idx="27">
                  <c:v>58.131863906299571</c:v>
                </c:pt>
                <c:pt idx="28">
                  <c:v>57.814644492548318</c:v>
                </c:pt>
                <c:pt idx="29">
                  <c:v>57.338178321426469</c:v>
                </c:pt>
                <c:pt idx="30">
                  <c:v>56.663131206471377</c:v>
                </c:pt>
                <c:pt idx="31">
                  <c:v>56.052082845268615</c:v>
                </c:pt>
                <c:pt idx="32">
                  <c:v>55.729190745650634</c:v>
                </c:pt>
                <c:pt idx="33">
                  <c:v>55.130329039678813</c:v>
                </c:pt>
                <c:pt idx="34">
                  <c:v>54.871024447339941</c:v>
                </c:pt>
                <c:pt idx="35">
                  <c:v>55.361133319487571</c:v>
                </c:pt>
                <c:pt idx="36">
                  <c:v>54.802827035951708</c:v>
                </c:pt>
                <c:pt idx="37">
                  <c:v>54.479585647234337</c:v>
                </c:pt>
                <c:pt idx="38">
                  <c:v>53.690449896426131</c:v>
                </c:pt>
                <c:pt idx="39">
                  <c:v>53.123885554130879</c:v>
                </c:pt>
                <c:pt idx="40">
                  <c:v>53.651838316983273</c:v>
                </c:pt>
                <c:pt idx="41">
                  <c:v>53.322815253262718</c:v>
                </c:pt>
                <c:pt idx="42">
                  <c:v>53.426987683007447</c:v>
                </c:pt>
                <c:pt idx="43">
                  <c:v>53.331913652932059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08E-42B7-AC04-D6E970505019}"/>
            </c:ext>
          </c:extLst>
        </c:ser>
        <c:ser>
          <c:idx val="1"/>
          <c:order val="1"/>
          <c:tx>
            <c:v>הגופים המוסדיים</c:v>
          </c:tx>
          <c:spPr>
            <a:ln w="31750">
              <a:solidFill>
                <a:srgbClr val="177990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8E-42B7-AC04-D6E970505019}"/>
              </c:ext>
            </c:extLst>
          </c:dPt>
          <c:dPt>
            <c:idx val="3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1-4205-44FE-9062-8708BAFD45ED}"/>
              </c:ext>
            </c:extLst>
          </c:dPt>
          <c:dPt>
            <c:idx val="43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ADF-4A01-ACFD-75F9B0E785ED}"/>
              </c:ext>
            </c:extLst>
          </c:dPt>
          <c:dLbls>
            <c:dLbl>
              <c:idx val="0"/>
              <c:layout>
                <c:manualLayout>
                  <c:x val="-9.5547417879098109E-2"/>
                  <c:y val="5.9269602487642134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E-42B7-AC04-D6E970505019}"/>
                </c:ext>
              </c:extLst>
            </c:dLbl>
            <c:dLbl>
              <c:idx val="43"/>
              <c:layout>
                <c:manualLayout>
                  <c:x val="-3.8805555555555683E-2"/>
                  <c:y val="4.703726851851846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879999999999999E-2"/>
                      <c:h val="8.2785185185185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ADF-4A01-ACFD-75F9B0E785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'נתונים א''-5'!$A$2:$A$45</c:f>
              <c:numCache>
                <c:formatCode>mmm\-yy</c:formatCode>
                <c:ptCount val="44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44104</c:v>
                </c:pt>
                <c:pt idx="43">
                  <c:v>44196</c:v>
                </c:pt>
              </c:numCache>
            </c:numRef>
          </c:cat>
          <c:val>
            <c:numRef>
              <c:f>'נתונים א''-5'!$E$2:$E$45</c:f>
              <c:numCache>
                <c:formatCode>0.0</c:formatCode>
                <c:ptCount val="44"/>
                <c:pt idx="0">
                  <c:v>35.457026545750274</c:v>
                </c:pt>
                <c:pt idx="1">
                  <c:v>35.725222267496243</c:v>
                </c:pt>
                <c:pt idx="2">
                  <c:v>35.927769392409637</c:v>
                </c:pt>
                <c:pt idx="3">
                  <c:v>35.532311524750504</c:v>
                </c:pt>
                <c:pt idx="4">
                  <c:v>36.208524966482244</c:v>
                </c:pt>
                <c:pt idx="5">
                  <c:v>36.770362148657298</c:v>
                </c:pt>
                <c:pt idx="6">
                  <c:v>36.951643319916563</c:v>
                </c:pt>
                <c:pt idx="7">
                  <c:v>37.008141457260287</c:v>
                </c:pt>
                <c:pt idx="8">
                  <c:v>37.333523607486512</c:v>
                </c:pt>
                <c:pt idx="9">
                  <c:v>37.511440374593818</c:v>
                </c:pt>
                <c:pt idx="10">
                  <c:v>38.031436241434349</c:v>
                </c:pt>
                <c:pt idx="11">
                  <c:v>38.359536355105121</c:v>
                </c:pt>
                <c:pt idx="12">
                  <c:v>38.436158073426839</c:v>
                </c:pt>
                <c:pt idx="13">
                  <c:v>38.778648224301733</c:v>
                </c:pt>
                <c:pt idx="14">
                  <c:v>39.115692286080225</c:v>
                </c:pt>
                <c:pt idx="15">
                  <c:v>38.973275383867751</c:v>
                </c:pt>
                <c:pt idx="16">
                  <c:v>39.291026401796252</c:v>
                </c:pt>
                <c:pt idx="17">
                  <c:v>39.931144803422228</c:v>
                </c:pt>
                <c:pt idx="18">
                  <c:v>40.031106695885974</c:v>
                </c:pt>
                <c:pt idx="19">
                  <c:v>40.095975722768422</c:v>
                </c:pt>
                <c:pt idx="20">
                  <c:v>40.442270260258368</c:v>
                </c:pt>
                <c:pt idx="21">
                  <c:v>40.058333184838247</c:v>
                </c:pt>
                <c:pt idx="22">
                  <c:v>40.184735139455221</c:v>
                </c:pt>
                <c:pt idx="23">
                  <c:v>40.878752043240887</c:v>
                </c:pt>
                <c:pt idx="24">
                  <c:v>41.259638900101827</c:v>
                </c:pt>
                <c:pt idx="25">
                  <c:v>41.824282483174578</c:v>
                </c:pt>
                <c:pt idx="26">
                  <c:v>41.841314019113774</c:v>
                </c:pt>
                <c:pt idx="27">
                  <c:v>41.868136093700429</c:v>
                </c:pt>
                <c:pt idx="28">
                  <c:v>42.185355507451689</c:v>
                </c:pt>
                <c:pt idx="29">
                  <c:v>42.661821678573531</c:v>
                </c:pt>
                <c:pt idx="30">
                  <c:v>43.336868793528623</c:v>
                </c:pt>
                <c:pt idx="31">
                  <c:v>43.947917154731378</c:v>
                </c:pt>
                <c:pt idx="32">
                  <c:v>44.270809254349359</c:v>
                </c:pt>
                <c:pt idx="33">
                  <c:v>44.869670960321187</c:v>
                </c:pt>
                <c:pt idx="34">
                  <c:v>45.128975552660059</c:v>
                </c:pt>
                <c:pt idx="35">
                  <c:v>44.638866680512436</c:v>
                </c:pt>
                <c:pt idx="36">
                  <c:v>45.197172964048285</c:v>
                </c:pt>
                <c:pt idx="37">
                  <c:v>45.52041435276567</c:v>
                </c:pt>
                <c:pt idx="38">
                  <c:v>46.309550103573869</c:v>
                </c:pt>
                <c:pt idx="39">
                  <c:v>46.876114445869128</c:v>
                </c:pt>
                <c:pt idx="40">
                  <c:v>46.348161683016727</c:v>
                </c:pt>
                <c:pt idx="41">
                  <c:v>46.677184746737282</c:v>
                </c:pt>
                <c:pt idx="42">
                  <c:v>46.573012316992553</c:v>
                </c:pt>
                <c:pt idx="43">
                  <c:v>46.668086347067934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8E-42B7-AC04-D6E97050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196"/>
          <c:min val="40179"/>
        </c:scaling>
        <c:delete val="0"/>
        <c:axPos val="b"/>
        <c:majorGridlines/>
        <c:numFmt formatCode="yyyy\ \ \ \ \ \ \ \ \ \ " sourceLinked="0"/>
        <c:majorTickMark val="none"/>
        <c:minorTickMark val="none"/>
        <c:tickLblPos val="low"/>
        <c:spPr>
          <a:ln w="15875"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50"/>
        <c:auto val="0"/>
        <c:lblOffset val="100"/>
        <c:baseTimeUnit val="months"/>
        <c:majorUnit val="5"/>
        <c:majorTimeUnit val="years"/>
      </c:dateAx>
      <c:valAx>
        <c:axId val="5313826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9BFCB"/>
          </a:solidFill>
          <a:ln>
            <a:noFill/>
          </a:ln>
          <a:effectLst/>
        </c:spPr>
      </c:pivotFmt>
      <c:pivotFmt>
        <c:idx val="4"/>
        <c:spPr>
          <a:solidFill>
            <a:srgbClr val="59BFCB"/>
          </a:solidFill>
          <a:ln>
            <a:noFill/>
          </a:ln>
          <a:effectLst/>
        </c:spPr>
      </c:pivotFmt>
      <c:pivotFmt>
        <c:idx val="5"/>
        <c:spPr>
          <a:solidFill>
            <a:srgbClr val="AEDCE0"/>
          </a:solidFill>
          <a:ln>
            <a:noFill/>
          </a:ln>
          <a:effectLst/>
        </c:spPr>
      </c:pivotFmt>
      <c:pivotFmt>
        <c:idx val="6"/>
        <c:spPr>
          <a:solidFill>
            <a:srgbClr val="AEDCE0"/>
          </a:solidFill>
          <a:ln>
            <a:noFill/>
          </a:ln>
          <a:effectLst/>
        </c:spPr>
      </c:pivotFmt>
      <c:pivotFmt>
        <c:idx val="7"/>
        <c:spPr>
          <a:solidFill>
            <a:srgbClr val="AEDCE0"/>
          </a:solidFill>
          <a:ln>
            <a:noFill/>
          </a:ln>
          <a:effectLst/>
        </c:spPr>
      </c:pivotFmt>
      <c:pivotFmt>
        <c:idx val="8"/>
        <c:spPr>
          <a:solidFill>
            <a:srgbClr val="AEDCE0"/>
          </a:solidFill>
          <a:ln>
            <a:noFill/>
          </a:ln>
          <a:effectLst/>
        </c:spPr>
      </c:pivotFmt>
      <c:pivotFmt>
        <c:idx val="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  <c:spPr>
          <a:solidFill>
            <a:srgbClr val="AEDCE0"/>
          </a:solidFill>
          <a:ln>
            <a:noFill/>
          </a:ln>
          <a:effectLst/>
        </c:spPr>
      </c:pivotFmt>
      <c:pivotFmt>
        <c:idx val="13"/>
        <c:spPr>
          <a:solidFill>
            <a:srgbClr val="AEDCE0"/>
          </a:solidFill>
          <a:ln>
            <a:noFill/>
          </a:ln>
          <a:effectLst/>
        </c:spPr>
      </c:pivotFmt>
      <c:pivotFmt>
        <c:idx val="14"/>
        <c:spPr>
          <a:solidFill>
            <a:srgbClr val="AEDCE0"/>
          </a:solidFill>
          <a:ln>
            <a:noFill/>
          </a:ln>
          <a:effectLst/>
        </c:spPr>
      </c:pivotFmt>
      <c:pivotFmt>
        <c:idx val="15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AEDCE0"/>
          </a:solidFill>
          <a:ln>
            <a:noFill/>
          </a:ln>
          <a:effectLst/>
        </c:spPr>
      </c:pivotFmt>
      <c:pivotFmt>
        <c:idx val="17"/>
        <c:spPr>
          <a:solidFill>
            <a:srgbClr val="AEDCE0"/>
          </a:solidFill>
          <a:ln>
            <a:noFill/>
          </a:ln>
          <a:effectLst/>
        </c:spPr>
      </c:pivotFmt>
      <c:pivotFmt>
        <c:idx val="18"/>
        <c:spPr>
          <a:solidFill>
            <a:srgbClr val="AEDCE0"/>
          </a:solidFill>
          <a:ln>
            <a:noFill/>
          </a:ln>
          <a:effectLst/>
        </c:spPr>
      </c:pivotFmt>
      <c:pivotFmt>
        <c:idx val="1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AEDCE0"/>
          </a:solidFill>
          <a:ln>
            <a:noFill/>
          </a:ln>
          <a:effectLst/>
        </c:spPr>
      </c:pivotFmt>
      <c:pivotFmt>
        <c:idx val="21"/>
        <c:spPr>
          <a:solidFill>
            <a:srgbClr val="AEDCE0"/>
          </a:solidFill>
          <a:ln>
            <a:noFill/>
          </a:ln>
          <a:effectLst/>
        </c:spPr>
      </c:pivotFmt>
      <c:pivotFmt>
        <c:idx val="22"/>
        <c:spPr>
          <a:solidFill>
            <a:srgbClr val="AEDCE0"/>
          </a:solidFill>
          <a:ln>
            <a:noFill/>
          </a:ln>
          <a:effectLst/>
        </c:spPr>
      </c:pivotFmt>
      <c:pivotFmt>
        <c:idx val="23"/>
        <c:spPr>
          <a:solidFill>
            <a:srgbClr val="AEDCE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AEDCE0"/>
          </a:solidFill>
          <a:ln>
            <a:noFill/>
          </a:ln>
          <a:effectLst/>
        </c:spPr>
      </c:pivotFmt>
      <c:pivotFmt>
        <c:idx val="25"/>
        <c:spPr>
          <a:solidFill>
            <a:srgbClr val="AEDCE0"/>
          </a:solidFill>
          <a:ln>
            <a:noFill/>
          </a:ln>
          <a:effectLst/>
        </c:spPr>
      </c:pivotFmt>
      <c:pivotFmt>
        <c:idx val="26"/>
        <c:spPr>
          <a:solidFill>
            <a:srgbClr val="AEDCE0"/>
          </a:solidFill>
          <a:ln>
            <a:noFill/>
          </a:ln>
          <a:effectLst/>
        </c:spPr>
      </c:pivotFmt>
      <c:pivotFmt>
        <c:idx val="27"/>
        <c:spPr>
          <a:solidFill>
            <a:srgbClr val="59BFCB"/>
          </a:solidFill>
          <a:ln>
            <a:noFill/>
          </a:ln>
          <a:effectLst/>
        </c:spPr>
        <c:dLbl>
          <c:idx val="0"/>
          <c:tx>
            <c:rich>
              <a:bodyPr/>
              <a:lstStyle/>
              <a:p>
                <a:r>
                  <a:rPr lang="en-US"/>
                  <a:t>2017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59BFCB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1866388888888895E-2"/>
          <c:y val="2.8841203703703702E-2"/>
          <c:w val="0.91902727230654546"/>
          <c:h val="0.524228703703703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B4-4C3C-BA57-D48227CC4672}"/>
              </c:ext>
            </c:extLst>
          </c:dPt>
          <c:dPt>
            <c:idx val="1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9B4-4C3C-BA57-D48227CC46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E0-4E18-905F-4FDC06F1BA6F}"/>
              </c:ext>
            </c:extLst>
          </c:dPt>
          <c:dPt>
            <c:idx val="3"/>
            <c:invertIfNegative val="0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0-4E18-905F-4FDC06F1BA6F}"/>
              </c:ext>
            </c:extLst>
          </c:dPt>
          <c:dPt>
            <c:idx val="4"/>
            <c:invertIfNegative val="0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0-4E18-905F-4FDC06F1BA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B4-4C3C-BA57-D48227CC467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ציבור במישרין ציבור במישרין ללא קרנות</c:v>
              </c:pt>
              <c:pt idx="1">
                <c:v>ציבור במישרין קרנות נאמנות</c:v>
              </c:pt>
              <c:pt idx="2">
                <c:v>הגופים המוסדיים קרנות 
פנסיה</c:v>
              </c:pt>
              <c:pt idx="3">
                <c:v>הגופים המוסדיים גמל והשתלמות</c:v>
              </c:pt>
              <c:pt idx="4">
                <c:v>הגופים המוסדיים תכניות ביטוח</c:v>
              </c:pt>
            </c:strLit>
          </c:cat>
          <c:val>
            <c:numLit>
              <c:formatCode>General</c:formatCode>
              <c:ptCount val="5"/>
              <c:pt idx="0">
                <c:v>2085.8391665815902</c:v>
              </c:pt>
              <c:pt idx="1">
                <c:v>330.5152162</c:v>
              </c:pt>
              <c:pt idx="2">
                <c:v>966.07220497999992</c:v>
              </c:pt>
              <c:pt idx="3">
                <c:v>579.68991998800004</c:v>
              </c:pt>
              <c:pt idx="4">
                <c:v>508.63570156799994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"סה"כ""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DE0-4E18-905F-4FDC06F1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54901768"/>
        <c:axId val="954907672"/>
      </c:barChart>
      <c:catAx>
        <c:axId val="9549017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54907672"/>
        <c:crosses val="autoZero"/>
        <c:auto val="1"/>
        <c:lblAlgn val="ctr"/>
        <c:lblOffset val="100"/>
        <c:noMultiLvlLbl val="0"/>
      </c:catAx>
      <c:valAx>
        <c:axId val="95490767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95490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9555555555559"/>
          <c:y val="0.1780056266159436"/>
          <c:w val="0.79480861111111101"/>
          <c:h val="0.5145492442794172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'נתונים א''-7'!$E$24</c:f>
              <c:strCache>
                <c:ptCount val="1"/>
                <c:pt idx="0">
                  <c:v>מוסדיים20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1-4857-B7A5-53E136FBEF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1-4857-B7A5-53E136FBEF3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א''-7'!$A$25:$A$29</c:f>
              <c:strCache>
                <c:ptCount val="5"/>
                <c:pt idx="0">
                  <c:v>פיקדונות ומזומן</c:v>
                </c:pt>
                <c:pt idx="1">
                  <c:v>מניות בארץ</c:v>
                </c:pt>
                <c:pt idx="2">
                  <c:v>אג"ח חברות</c:v>
                </c:pt>
                <c:pt idx="3">
                  <c:v>נכסים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א''-7'!$E$25:$E$29</c:f>
              <c:numCache>
                <c:formatCode>_ * #,##0.0_ ;_ * \-#,##0.0_ ;_ * "-"??_ ;_ @_ </c:formatCode>
                <c:ptCount val="5"/>
                <c:pt idx="0">
                  <c:v>92.813840112588892</c:v>
                </c:pt>
                <c:pt idx="1">
                  <c:v>276.62023909531513</c:v>
                </c:pt>
                <c:pt idx="2">
                  <c:v>474.36811763119738</c:v>
                </c:pt>
                <c:pt idx="3">
                  <c:v>787.28998276080051</c:v>
                </c:pt>
                <c:pt idx="4">
                  <c:v>865.58148385158336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B0-4B2D-84BD-418CF2695A3A}"/>
            </c:ext>
          </c:extLst>
        </c:ser>
        <c:ser>
          <c:idx val="2"/>
          <c:order val="1"/>
          <c:tx>
            <c:strRef>
              <c:f>'נתונים א''-7'!$D$24</c:f>
              <c:strCache>
                <c:ptCount val="1"/>
                <c:pt idx="0">
                  <c:v>מישרים20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1-4857-B7A5-53E136FBEF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1-4857-B7A5-53E136FBEF3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א''-7'!$A$25:$A$29</c:f>
              <c:strCache>
                <c:ptCount val="5"/>
                <c:pt idx="0">
                  <c:v>פיקדונות ומזומן</c:v>
                </c:pt>
                <c:pt idx="1">
                  <c:v>מניות בארץ</c:v>
                </c:pt>
                <c:pt idx="2">
                  <c:v>אג"ח חברות</c:v>
                </c:pt>
                <c:pt idx="3">
                  <c:v>נכסים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א''-7'!$D$25:$D$29</c:f>
              <c:numCache>
                <c:formatCode>_ * #,##0.0_ ;_ * \-#,##0.0_ ;_ * "-"??_ ;_ @_ </c:formatCode>
                <c:ptCount val="5"/>
                <c:pt idx="0">
                  <c:v>907.18615988741112</c:v>
                </c:pt>
                <c:pt idx="1">
                  <c:v>723.37976090468487</c:v>
                </c:pt>
                <c:pt idx="2">
                  <c:v>525.63188236880262</c:v>
                </c:pt>
                <c:pt idx="3">
                  <c:v>212.71001723919954</c:v>
                </c:pt>
                <c:pt idx="4">
                  <c:v>134.41851614841656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B0-4B2D-84BD-418CF2695A3A}"/>
            </c:ext>
          </c:extLst>
        </c:ser>
        <c:ser>
          <c:idx val="4"/>
          <c:order val="2"/>
          <c:tx>
            <c:strRef>
              <c:f>'נתונים א''-7'!$F$24</c:f>
              <c:strCache>
                <c:ptCount val="1"/>
                <c:pt idx="0">
                  <c:v>עזר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strRef>
              <c:f>'נתונים א''-7'!$A$25:$A$29</c:f>
              <c:strCache>
                <c:ptCount val="5"/>
                <c:pt idx="0">
                  <c:v>פיקדונות ומזומן</c:v>
                </c:pt>
                <c:pt idx="1">
                  <c:v>מניות בארץ</c:v>
                </c:pt>
                <c:pt idx="2">
                  <c:v>אג"ח חברות</c:v>
                </c:pt>
                <c:pt idx="3">
                  <c:v>נכסים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א''-7'!$F$25:$F$29</c:f>
              <c:numCache>
                <c:formatCode>_ * #,##0.0_ ;_ * \-#,##0.0_ ;_ * "-"??_ ;_ @_ </c:formatCode>
                <c:ptCount val="5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B0-4B2D-84BD-418CF2695A3A}"/>
            </c:ext>
          </c:extLst>
        </c:ser>
        <c:ser>
          <c:idx val="1"/>
          <c:order val="3"/>
          <c:tx>
            <c:strRef>
              <c:f>'נתונים א''-7'!$C$24</c:f>
              <c:strCache>
                <c:ptCount val="1"/>
                <c:pt idx="0">
                  <c:v>מוסדיים19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1-4857-B7A5-53E136FBEF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1-4857-B7A5-53E136FBEF3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א''-7'!$A$25:$A$29</c:f>
              <c:strCache>
                <c:ptCount val="5"/>
                <c:pt idx="0">
                  <c:v>פיקדונות ומזומן</c:v>
                </c:pt>
                <c:pt idx="1">
                  <c:v>מניות בארץ</c:v>
                </c:pt>
                <c:pt idx="2">
                  <c:v>אג"ח חברות</c:v>
                </c:pt>
                <c:pt idx="3">
                  <c:v>נכסים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א''-7'!$C$25:$C$29</c:f>
              <c:numCache>
                <c:formatCode>_ * #,##0.0_ ;_ * \-#,##0.0_ ;_ * "-"??_ ;_ @_ </c:formatCode>
                <c:ptCount val="5"/>
                <c:pt idx="0">
                  <c:v>95.130431344409203</c:v>
                </c:pt>
                <c:pt idx="1">
                  <c:v>274.82826263875785</c:v>
                </c:pt>
                <c:pt idx="2">
                  <c:v>460.89338316878337</c:v>
                </c:pt>
                <c:pt idx="3">
                  <c:v>754.96123331815477</c:v>
                </c:pt>
                <c:pt idx="4">
                  <c:v>847.44955203912673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0-4B2D-84BD-418CF2695A3A}"/>
            </c:ext>
          </c:extLst>
        </c:ser>
        <c:ser>
          <c:idx val="0"/>
          <c:order val="4"/>
          <c:tx>
            <c:strRef>
              <c:f>'נתונים א''-7'!$B$24</c:f>
              <c:strCache>
                <c:ptCount val="1"/>
                <c:pt idx="0">
                  <c:v>מישרים19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4857-B7A5-53E136FBEF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1-4857-B7A5-53E136FBEF3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א''-7'!$A$25:$A$29</c:f>
              <c:strCache>
                <c:ptCount val="5"/>
                <c:pt idx="0">
                  <c:v>פיקדונות ומזומן</c:v>
                </c:pt>
                <c:pt idx="1">
                  <c:v>מניות בארץ</c:v>
                </c:pt>
                <c:pt idx="2">
                  <c:v>אג"ח חברות</c:v>
                </c:pt>
                <c:pt idx="3">
                  <c:v>נכסים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א''-7'!$B$25:$B$29</c:f>
              <c:numCache>
                <c:formatCode>_ * #,##0.0_ ;_ * \-#,##0.0_ ;_ * "-"??_ ;_ @_ </c:formatCode>
                <c:ptCount val="5"/>
                <c:pt idx="0">
                  <c:v>904.86956865559091</c:v>
                </c:pt>
                <c:pt idx="1">
                  <c:v>725.17173736124221</c:v>
                </c:pt>
                <c:pt idx="2">
                  <c:v>539.10661683121668</c:v>
                </c:pt>
                <c:pt idx="3">
                  <c:v>245.03876668184529</c:v>
                </c:pt>
                <c:pt idx="4">
                  <c:v>152.55044796087341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0-4B2D-84BD-418CF269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2815872"/>
        <c:axId val="532817408"/>
      </c:barChart>
      <c:catAx>
        <c:axId val="5328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2817408"/>
        <c:crosses val="autoZero"/>
        <c:auto val="0"/>
        <c:lblAlgn val="ctr"/>
        <c:lblOffset val="100"/>
        <c:tickLblSkip val="1"/>
        <c:noMultiLvlLbl val="0"/>
      </c:catAx>
      <c:valAx>
        <c:axId val="532817408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532815872"/>
        <c:crosses val="autoZero"/>
        <c:crossBetween val="between"/>
        <c:majorUnit val="0.5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prstDash val="sysDash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5416666666667"/>
          <c:y val="9.0862698412698409E-2"/>
          <c:w val="0.8050369444444444"/>
          <c:h val="0.72143657407407402"/>
        </c:manualLayout>
      </c:layout>
      <c:lineChart>
        <c:grouping val="standard"/>
        <c:varyColors val="0"/>
        <c:ser>
          <c:idx val="1"/>
          <c:order val="0"/>
          <c:tx>
            <c:strRef>
              <c:f>'נתונים א''-8'!$B$1</c:f>
              <c:strCache>
                <c:ptCount val="1"/>
                <c:pt idx="0">
                  <c:v>מיליארדי ₪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3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5C6-4A85-94DE-F21CAE023C6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5-85C6-4A85-94DE-F21CAE023C6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6-85C6-4A85-94DE-F21CAE023C69}"/>
              </c:ext>
            </c:extLst>
          </c:dPt>
          <c:dPt>
            <c:idx val="43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943-463D-989E-3706465D624E}"/>
              </c:ext>
            </c:extLst>
          </c:dPt>
          <c:dLbls>
            <c:dLbl>
              <c:idx val="39"/>
              <c:layout>
                <c:manualLayout>
                  <c:x val="-9.1722222222222358E-2"/>
                  <c:y val="-4.11574074074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C6-4A85-94DE-F21CAE023C69}"/>
                </c:ext>
              </c:extLst>
            </c:dLbl>
            <c:dLbl>
              <c:idx val="43"/>
              <c:layout>
                <c:manualLayout>
                  <c:x val="-4.2333333333333466E-2"/>
                  <c:y val="-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3-463D-989E-3706465D62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א''-8'!$A$2:$A$45</c:f>
              <c:numCache>
                <c:formatCode>mmm\-yy</c:formatCode>
                <c:ptCount val="44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44104</c:v>
                </c:pt>
                <c:pt idx="43">
                  <c:v>44196</c:v>
                </c:pt>
              </c:numCache>
            </c:numRef>
          </c:cat>
          <c:val>
            <c:numRef>
              <c:f>'נתונים א''-8'!$B$2:$B$45</c:f>
              <c:numCache>
                <c:formatCode>_ * #,##0_ ;_ * \-#,##0_ ;_ * "-"??_ ;_ @_ </c:formatCode>
                <c:ptCount val="44"/>
                <c:pt idx="0">
                  <c:v>487.14</c:v>
                </c:pt>
                <c:pt idx="1">
                  <c:v>439.54</c:v>
                </c:pt>
                <c:pt idx="2">
                  <c:v>496.71</c:v>
                </c:pt>
                <c:pt idx="3">
                  <c:v>549.53</c:v>
                </c:pt>
                <c:pt idx="4">
                  <c:v>532.22</c:v>
                </c:pt>
                <c:pt idx="5">
                  <c:v>475.22</c:v>
                </c:pt>
                <c:pt idx="6">
                  <c:v>396.3</c:v>
                </c:pt>
                <c:pt idx="7">
                  <c:v>393.66</c:v>
                </c:pt>
                <c:pt idx="8">
                  <c:v>401.43</c:v>
                </c:pt>
                <c:pt idx="9">
                  <c:v>366.89</c:v>
                </c:pt>
                <c:pt idx="10">
                  <c:v>383</c:v>
                </c:pt>
                <c:pt idx="11">
                  <c:v>410.48</c:v>
                </c:pt>
                <c:pt idx="12">
                  <c:v>430.97</c:v>
                </c:pt>
                <c:pt idx="13">
                  <c:v>417.79</c:v>
                </c:pt>
                <c:pt idx="14">
                  <c:v>453.35</c:v>
                </c:pt>
                <c:pt idx="15">
                  <c:v>500.31</c:v>
                </c:pt>
                <c:pt idx="16">
                  <c:v>514.03</c:v>
                </c:pt>
                <c:pt idx="17">
                  <c:v>505.58</c:v>
                </c:pt>
                <c:pt idx="18">
                  <c:v>515.95000000000005</c:v>
                </c:pt>
                <c:pt idx="19">
                  <c:v>495.88</c:v>
                </c:pt>
                <c:pt idx="20">
                  <c:v>543.54</c:v>
                </c:pt>
                <c:pt idx="21">
                  <c:v>545.75</c:v>
                </c:pt>
                <c:pt idx="22">
                  <c:v>498.47</c:v>
                </c:pt>
                <c:pt idx="23">
                  <c:v>494.51</c:v>
                </c:pt>
                <c:pt idx="24">
                  <c:v>477.42</c:v>
                </c:pt>
                <c:pt idx="25">
                  <c:v>459.87</c:v>
                </c:pt>
                <c:pt idx="26">
                  <c:v>487.65</c:v>
                </c:pt>
                <c:pt idx="27">
                  <c:v>497.33</c:v>
                </c:pt>
                <c:pt idx="28">
                  <c:v>492.45</c:v>
                </c:pt>
                <c:pt idx="29">
                  <c:v>499.82</c:v>
                </c:pt>
                <c:pt idx="30">
                  <c:v>505.97</c:v>
                </c:pt>
                <c:pt idx="31">
                  <c:v>512.85</c:v>
                </c:pt>
                <c:pt idx="32">
                  <c:v>481.67</c:v>
                </c:pt>
                <c:pt idx="33">
                  <c:v>469.33</c:v>
                </c:pt>
                <c:pt idx="34">
                  <c:v>509.35</c:v>
                </c:pt>
                <c:pt idx="35">
                  <c:v>499.59</c:v>
                </c:pt>
                <c:pt idx="36">
                  <c:v>533.07000000000005</c:v>
                </c:pt>
                <c:pt idx="37">
                  <c:v>574.52</c:v>
                </c:pt>
                <c:pt idx="38">
                  <c:v>587.71</c:v>
                </c:pt>
                <c:pt idx="39">
                  <c:v>614.38</c:v>
                </c:pt>
                <c:pt idx="40">
                  <c:v>474.26</c:v>
                </c:pt>
                <c:pt idx="41">
                  <c:v>484.48</c:v>
                </c:pt>
                <c:pt idx="42">
                  <c:v>519.61</c:v>
                </c:pt>
                <c:pt idx="43">
                  <c:v>619.23986076000006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C6-4A85-94DE-F21CAE02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166"/>
          <c:min val="4054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.8000000000000013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3083333333334"/>
          <c:y val="0.13279722222222223"/>
          <c:w val="0.80967527777777781"/>
          <c:h val="0.6948046296296296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א''-9'!$B$1</c:f>
              <c:strCache>
                <c:ptCount val="1"/>
                <c:pt idx="0">
                  <c:v>אג"ח ממשלתיות סחירות</c:v>
                </c:pt>
              </c:strCache>
            </c:strRef>
          </c:tx>
          <c:spPr>
            <a:ln>
              <a:solidFill>
                <a:srgbClr val="177990"/>
              </a:solidFill>
            </a:ln>
          </c:spPr>
          <c:marker>
            <c:symbol val="none"/>
          </c:marker>
          <c:cat>
            <c:numRef>
              <c:f>'נתונים א''-9'!$A$2:$A$42</c:f>
              <c:numCache>
                <c:formatCode>mmm\-yy</c:formatCode>
                <c:ptCount val="41"/>
                <c:pt idx="0">
                  <c:v>40574</c:v>
                </c:pt>
                <c:pt idx="1">
                  <c:v>40633</c:v>
                </c:pt>
                <c:pt idx="2">
                  <c:v>40724</c:v>
                </c:pt>
                <c:pt idx="3">
                  <c:v>40816</c:v>
                </c:pt>
                <c:pt idx="4">
                  <c:v>40908</c:v>
                </c:pt>
                <c:pt idx="5">
                  <c:v>40999</c:v>
                </c:pt>
                <c:pt idx="6">
                  <c:v>41090</c:v>
                </c:pt>
                <c:pt idx="7">
                  <c:v>41182</c:v>
                </c:pt>
                <c:pt idx="8">
                  <c:v>41274</c:v>
                </c:pt>
                <c:pt idx="9">
                  <c:v>41364</c:v>
                </c:pt>
                <c:pt idx="10">
                  <c:v>41455</c:v>
                </c:pt>
                <c:pt idx="11">
                  <c:v>41547</c:v>
                </c:pt>
                <c:pt idx="12">
                  <c:v>41639</c:v>
                </c:pt>
                <c:pt idx="13">
                  <c:v>41729</c:v>
                </c:pt>
                <c:pt idx="14">
                  <c:v>41820</c:v>
                </c:pt>
                <c:pt idx="15">
                  <c:v>41912</c:v>
                </c:pt>
                <c:pt idx="16">
                  <c:v>42004</c:v>
                </c:pt>
                <c:pt idx="17">
                  <c:v>42094</c:v>
                </c:pt>
                <c:pt idx="18">
                  <c:v>42185</c:v>
                </c:pt>
                <c:pt idx="19">
                  <c:v>42277</c:v>
                </c:pt>
                <c:pt idx="20">
                  <c:v>42369</c:v>
                </c:pt>
                <c:pt idx="21">
                  <c:v>42460</c:v>
                </c:pt>
                <c:pt idx="22">
                  <c:v>42551</c:v>
                </c:pt>
                <c:pt idx="23">
                  <c:v>42643</c:v>
                </c:pt>
                <c:pt idx="24">
                  <c:v>42735</c:v>
                </c:pt>
                <c:pt idx="25">
                  <c:v>42825</c:v>
                </c:pt>
                <c:pt idx="26">
                  <c:v>42916</c:v>
                </c:pt>
                <c:pt idx="27">
                  <c:v>43008</c:v>
                </c:pt>
                <c:pt idx="28">
                  <c:v>43100</c:v>
                </c:pt>
                <c:pt idx="29">
                  <c:v>43190</c:v>
                </c:pt>
                <c:pt idx="30">
                  <c:v>43281</c:v>
                </c:pt>
                <c:pt idx="31">
                  <c:v>43373</c:v>
                </c:pt>
                <c:pt idx="32">
                  <c:v>43465</c:v>
                </c:pt>
                <c:pt idx="33">
                  <c:v>43555</c:v>
                </c:pt>
                <c:pt idx="34">
                  <c:v>43646</c:v>
                </c:pt>
                <c:pt idx="35">
                  <c:v>43738</c:v>
                </c:pt>
                <c:pt idx="36">
                  <c:v>43830</c:v>
                </c:pt>
                <c:pt idx="37">
                  <c:v>43921</c:v>
                </c:pt>
                <c:pt idx="38">
                  <c:v>44012</c:v>
                </c:pt>
                <c:pt idx="39">
                  <c:v>44104</c:v>
                </c:pt>
                <c:pt idx="40">
                  <c:v>44196</c:v>
                </c:pt>
              </c:numCache>
            </c:numRef>
          </c:cat>
          <c:val>
            <c:numRef>
              <c:f>'נתונים א''-9'!$B$2:$B$42</c:f>
              <c:numCache>
                <c:formatCode>_ * #,##0_ ;_ * \-#,##0_ ;_ * "-"??_ ;_ @_ </c:formatCode>
                <c:ptCount val="41"/>
                <c:pt idx="0">
                  <c:v>306.26</c:v>
                </c:pt>
                <c:pt idx="1">
                  <c:v>301.68</c:v>
                </c:pt>
                <c:pt idx="2">
                  <c:v>301.91000000000003</c:v>
                </c:pt>
                <c:pt idx="3">
                  <c:v>300.22000000000003</c:v>
                </c:pt>
                <c:pt idx="4">
                  <c:v>305.56</c:v>
                </c:pt>
                <c:pt idx="5">
                  <c:v>309.10000000000002</c:v>
                </c:pt>
                <c:pt idx="6">
                  <c:v>321.95</c:v>
                </c:pt>
                <c:pt idx="7">
                  <c:v>336.03</c:v>
                </c:pt>
                <c:pt idx="8">
                  <c:v>357.94</c:v>
                </c:pt>
                <c:pt idx="9">
                  <c:v>354.85</c:v>
                </c:pt>
                <c:pt idx="10">
                  <c:v>365.7</c:v>
                </c:pt>
                <c:pt idx="11">
                  <c:v>374.78</c:v>
                </c:pt>
                <c:pt idx="12">
                  <c:v>385.1</c:v>
                </c:pt>
                <c:pt idx="13">
                  <c:v>396.82</c:v>
                </c:pt>
                <c:pt idx="14">
                  <c:v>405.94</c:v>
                </c:pt>
                <c:pt idx="15">
                  <c:v>402.64</c:v>
                </c:pt>
                <c:pt idx="16">
                  <c:v>397.93</c:v>
                </c:pt>
                <c:pt idx="17">
                  <c:v>413.22</c:v>
                </c:pt>
                <c:pt idx="18">
                  <c:v>389.4</c:v>
                </c:pt>
                <c:pt idx="19">
                  <c:v>394.03</c:v>
                </c:pt>
                <c:pt idx="20">
                  <c:v>394.55</c:v>
                </c:pt>
                <c:pt idx="21">
                  <c:v>396.32</c:v>
                </c:pt>
                <c:pt idx="22">
                  <c:v>399.25</c:v>
                </c:pt>
                <c:pt idx="23">
                  <c:v>392.26</c:v>
                </c:pt>
                <c:pt idx="24">
                  <c:v>384.41</c:v>
                </c:pt>
                <c:pt idx="25">
                  <c:v>380.95</c:v>
                </c:pt>
                <c:pt idx="26">
                  <c:v>382.72</c:v>
                </c:pt>
                <c:pt idx="27">
                  <c:v>393.6</c:v>
                </c:pt>
                <c:pt idx="28">
                  <c:v>396.46</c:v>
                </c:pt>
                <c:pt idx="29">
                  <c:v>399.1</c:v>
                </c:pt>
                <c:pt idx="30">
                  <c:v>390.94</c:v>
                </c:pt>
                <c:pt idx="31">
                  <c:v>397.23</c:v>
                </c:pt>
                <c:pt idx="32">
                  <c:v>389.84</c:v>
                </c:pt>
                <c:pt idx="33">
                  <c:v>402.26</c:v>
                </c:pt>
                <c:pt idx="34">
                  <c:v>418.33</c:v>
                </c:pt>
                <c:pt idx="35">
                  <c:v>441.63</c:v>
                </c:pt>
                <c:pt idx="36">
                  <c:v>436.46</c:v>
                </c:pt>
                <c:pt idx="37">
                  <c:v>383.85</c:v>
                </c:pt>
                <c:pt idx="38">
                  <c:v>406.8</c:v>
                </c:pt>
                <c:pt idx="39">
                  <c:v>418.02</c:v>
                </c:pt>
                <c:pt idx="40">
                  <c:v>427.91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5B-480B-A171-A6796DE69925}"/>
            </c:ext>
          </c:extLst>
        </c:ser>
        <c:ser>
          <c:idx val="1"/>
          <c:order val="1"/>
          <c:tx>
            <c:strRef>
              <c:f>'נתונים א''-9'!$C$1</c:f>
              <c:strCache>
                <c:ptCount val="1"/>
                <c:pt idx="0">
                  <c:v>אג"ח ממשלתי לא סחיר</c:v>
                </c:pt>
              </c:strCache>
            </c:strRef>
          </c:tx>
          <c:spPr>
            <a:ln>
              <a:solidFill>
                <a:srgbClr val="59BFCB"/>
              </a:solidFill>
            </a:ln>
          </c:spPr>
          <c:marker>
            <c:symbol val="none"/>
          </c:marker>
          <c:cat>
            <c:numRef>
              <c:f>'נתונים א''-9'!$A$2:$A$42</c:f>
              <c:numCache>
                <c:formatCode>mmm\-yy</c:formatCode>
                <c:ptCount val="41"/>
                <c:pt idx="0">
                  <c:v>40574</c:v>
                </c:pt>
                <c:pt idx="1">
                  <c:v>40633</c:v>
                </c:pt>
                <c:pt idx="2">
                  <c:v>40724</c:v>
                </c:pt>
                <c:pt idx="3">
                  <c:v>40816</c:v>
                </c:pt>
                <c:pt idx="4">
                  <c:v>40908</c:v>
                </c:pt>
                <c:pt idx="5">
                  <c:v>40999</c:v>
                </c:pt>
                <c:pt idx="6">
                  <c:v>41090</c:v>
                </c:pt>
                <c:pt idx="7">
                  <c:v>41182</c:v>
                </c:pt>
                <c:pt idx="8">
                  <c:v>41274</c:v>
                </c:pt>
                <c:pt idx="9">
                  <c:v>41364</c:v>
                </c:pt>
                <c:pt idx="10">
                  <c:v>41455</c:v>
                </c:pt>
                <c:pt idx="11">
                  <c:v>41547</c:v>
                </c:pt>
                <c:pt idx="12">
                  <c:v>41639</c:v>
                </c:pt>
                <c:pt idx="13">
                  <c:v>41729</c:v>
                </c:pt>
                <c:pt idx="14">
                  <c:v>41820</c:v>
                </c:pt>
                <c:pt idx="15">
                  <c:v>41912</c:v>
                </c:pt>
                <c:pt idx="16">
                  <c:v>42004</c:v>
                </c:pt>
                <c:pt idx="17">
                  <c:v>42094</c:v>
                </c:pt>
                <c:pt idx="18">
                  <c:v>42185</c:v>
                </c:pt>
                <c:pt idx="19">
                  <c:v>42277</c:v>
                </c:pt>
                <c:pt idx="20">
                  <c:v>42369</c:v>
                </c:pt>
                <c:pt idx="21">
                  <c:v>42460</c:v>
                </c:pt>
                <c:pt idx="22">
                  <c:v>42551</c:v>
                </c:pt>
                <c:pt idx="23">
                  <c:v>42643</c:v>
                </c:pt>
                <c:pt idx="24">
                  <c:v>42735</c:v>
                </c:pt>
                <c:pt idx="25">
                  <c:v>42825</c:v>
                </c:pt>
                <c:pt idx="26">
                  <c:v>42916</c:v>
                </c:pt>
                <c:pt idx="27">
                  <c:v>43008</c:v>
                </c:pt>
                <c:pt idx="28">
                  <c:v>43100</c:v>
                </c:pt>
                <c:pt idx="29">
                  <c:v>43190</c:v>
                </c:pt>
                <c:pt idx="30">
                  <c:v>43281</c:v>
                </c:pt>
                <c:pt idx="31">
                  <c:v>43373</c:v>
                </c:pt>
                <c:pt idx="32">
                  <c:v>43465</c:v>
                </c:pt>
                <c:pt idx="33">
                  <c:v>43555</c:v>
                </c:pt>
                <c:pt idx="34">
                  <c:v>43646</c:v>
                </c:pt>
                <c:pt idx="35">
                  <c:v>43738</c:v>
                </c:pt>
                <c:pt idx="36">
                  <c:v>43830</c:v>
                </c:pt>
                <c:pt idx="37">
                  <c:v>43921</c:v>
                </c:pt>
                <c:pt idx="38">
                  <c:v>44012</c:v>
                </c:pt>
                <c:pt idx="39">
                  <c:v>44104</c:v>
                </c:pt>
                <c:pt idx="40">
                  <c:v>44196</c:v>
                </c:pt>
              </c:numCache>
            </c:numRef>
          </c:cat>
          <c:val>
            <c:numRef>
              <c:f>'נתונים א''-9'!$C$2:$C$42</c:f>
              <c:numCache>
                <c:formatCode>_ * #,##0_ ;_ * \-#,##0_ ;_ * "-"??_ ;_ @_ </c:formatCode>
                <c:ptCount val="41"/>
                <c:pt idx="0">
                  <c:v>240.79</c:v>
                </c:pt>
                <c:pt idx="1">
                  <c:v>237.92</c:v>
                </c:pt>
                <c:pt idx="2">
                  <c:v>240.03</c:v>
                </c:pt>
                <c:pt idx="3">
                  <c:v>244.89</c:v>
                </c:pt>
                <c:pt idx="4">
                  <c:v>242</c:v>
                </c:pt>
                <c:pt idx="5">
                  <c:v>243.07</c:v>
                </c:pt>
                <c:pt idx="6">
                  <c:v>245.05</c:v>
                </c:pt>
                <c:pt idx="7">
                  <c:v>251.5</c:v>
                </c:pt>
                <c:pt idx="8">
                  <c:v>257.26</c:v>
                </c:pt>
                <c:pt idx="9">
                  <c:v>258.97000000000003</c:v>
                </c:pt>
                <c:pt idx="10">
                  <c:v>263.91000000000003</c:v>
                </c:pt>
                <c:pt idx="11">
                  <c:v>267.24</c:v>
                </c:pt>
                <c:pt idx="12">
                  <c:v>278.02</c:v>
                </c:pt>
                <c:pt idx="13">
                  <c:v>284.33</c:v>
                </c:pt>
                <c:pt idx="14">
                  <c:v>297.52</c:v>
                </c:pt>
                <c:pt idx="15">
                  <c:v>307.39999999999998</c:v>
                </c:pt>
                <c:pt idx="16">
                  <c:v>311.49</c:v>
                </c:pt>
                <c:pt idx="17">
                  <c:v>334.01</c:v>
                </c:pt>
                <c:pt idx="18">
                  <c:v>320.88</c:v>
                </c:pt>
                <c:pt idx="19">
                  <c:v>321.64</c:v>
                </c:pt>
                <c:pt idx="20">
                  <c:v>321.74</c:v>
                </c:pt>
                <c:pt idx="21">
                  <c:v>327.43</c:v>
                </c:pt>
                <c:pt idx="22">
                  <c:v>336.25</c:v>
                </c:pt>
                <c:pt idx="23">
                  <c:v>338.17</c:v>
                </c:pt>
                <c:pt idx="24">
                  <c:v>330.08</c:v>
                </c:pt>
                <c:pt idx="25">
                  <c:v>332.62</c:v>
                </c:pt>
                <c:pt idx="26">
                  <c:v>336.85</c:v>
                </c:pt>
                <c:pt idx="27">
                  <c:v>346.5</c:v>
                </c:pt>
                <c:pt idx="28">
                  <c:v>349.81</c:v>
                </c:pt>
                <c:pt idx="29">
                  <c:v>356.91</c:v>
                </c:pt>
                <c:pt idx="30">
                  <c:v>357.19</c:v>
                </c:pt>
                <c:pt idx="31">
                  <c:v>363.6</c:v>
                </c:pt>
                <c:pt idx="32">
                  <c:v>355.16</c:v>
                </c:pt>
                <c:pt idx="33">
                  <c:v>366.38</c:v>
                </c:pt>
                <c:pt idx="34">
                  <c:v>377.97</c:v>
                </c:pt>
                <c:pt idx="35">
                  <c:v>392.22</c:v>
                </c:pt>
                <c:pt idx="36">
                  <c:v>401.32</c:v>
                </c:pt>
                <c:pt idx="37">
                  <c:v>403.09</c:v>
                </c:pt>
                <c:pt idx="38">
                  <c:v>410.46</c:v>
                </c:pt>
                <c:pt idx="39">
                  <c:v>413.45</c:v>
                </c:pt>
                <c:pt idx="40">
                  <c:v>419.28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5B-480B-A171-A6796DE69925}"/>
            </c:ext>
          </c:extLst>
        </c:ser>
        <c:ser>
          <c:idx val="2"/>
          <c:order val="2"/>
          <c:tx>
            <c:strRef>
              <c:f>'נתונים א''-9'!$D$1</c:f>
              <c:strCache>
                <c:ptCount val="1"/>
                <c:pt idx="0">
                  <c:v>מק"ם</c:v>
                </c:pt>
              </c:strCache>
            </c:strRef>
          </c:tx>
          <c:marker>
            <c:symbol val="none"/>
          </c:marker>
          <c:cat>
            <c:numRef>
              <c:f>'נתונים א''-9'!$A$2:$A$42</c:f>
              <c:numCache>
                <c:formatCode>mmm\-yy</c:formatCode>
                <c:ptCount val="41"/>
                <c:pt idx="0">
                  <c:v>40574</c:v>
                </c:pt>
                <c:pt idx="1">
                  <c:v>40633</c:v>
                </c:pt>
                <c:pt idx="2">
                  <c:v>40724</c:v>
                </c:pt>
                <c:pt idx="3">
                  <c:v>40816</c:v>
                </c:pt>
                <c:pt idx="4">
                  <c:v>40908</c:v>
                </c:pt>
                <c:pt idx="5">
                  <c:v>40999</c:v>
                </c:pt>
                <c:pt idx="6">
                  <c:v>41090</c:v>
                </c:pt>
                <c:pt idx="7">
                  <c:v>41182</c:v>
                </c:pt>
                <c:pt idx="8">
                  <c:v>41274</c:v>
                </c:pt>
                <c:pt idx="9">
                  <c:v>41364</c:v>
                </c:pt>
                <c:pt idx="10">
                  <c:v>41455</c:v>
                </c:pt>
                <c:pt idx="11">
                  <c:v>41547</c:v>
                </c:pt>
                <c:pt idx="12">
                  <c:v>41639</c:v>
                </c:pt>
                <c:pt idx="13">
                  <c:v>41729</c:v>
                </c:pt>
                <c:pt idx="14">
                  <c:v>41820</c:v>
                </c:pt>
                <c:pt idx="15">
                  <c:v>41912</c:v>
                </c:pt>
                <c:pt idx="16">
                  <c:v>42004</c:v>
                </c:pt>
                <c:pt idx="17">
                  <c:v>42094</c:v>
                </c:pt>
                <c:pt idx="18">
                  <c:v>42185</c:v>
                </c:pt>
                <c:pt idx="19">
                  <c:v>42277</c:v>
                </c:pt>
                <c:pt idx="20">
                  <c:v>42369</c:v>
                </c:pt>
                <c:pt idx="21">
                  <c:v>42460</c:v>
                </c:pt>
                <c:pt idx="22">
                  <c:v>42551</c:v>
                </c:pt>
                <c:pt idx="23">
                  <c:v>42643</c:v>
                </c:pt>
                <c:pt idx="24">
                  <c:v>42735</c:v>
                </c:pt>
                <c:pt idx="25">
                  <c:v>42825</c:v>
                </c:pt>
                <c:pt idx="26">
                  <c:v>42916</c:v>
                </c:pt>
                <c:pt idx="27">
                  <c:v>43008</c:v>
                </c:pt>
                <c:pt idx="28">
                  <c:v>43100</c:v>
                </c:pt>
                <c:pt idx="29">
                  <c:v>43190</c:v>
                </c:pt>
                <c:pt idx="30">
                  <c:v>43281</c:v>
                </c:pt>
                <c:pt idx="31">
                  <c:v>43373</c:v>
                </c:pt>
                <c:pt idx="32">
                  <c:v>43465</c:v>
                </c:pt>
                <c:pt idx="33">
                  <c:v>43555</c:v>
                </c:pt>
                <c:pt idx="34">
                  <c:v>43646</c:v>
                </c:pt>
                <c:pt idx="35">
                  <c:v>43738</c:v>
                </c:pt>
                <c:pt idx="36">
                  <c:v>43830</c:v>
                </c:pt>
                <c:pt idx="37">
                  <c:v>43921</c:v>
                </c:pt>
                <c:pt idx="38">
                  <c:v>44012</c:v>
                </c:pt>
                <c:pt idx="39">
                  <c:v>44104</c:v>
                </c:pt>
                <c:pt idx="40">
                  <c:v>44196</c:v>
                </c:pt>
              </c:numCache>
            </c:numRef>
          </c:cat>
          <c:val>
            <c:numRef>
              <c:f>'נתונים א''-9'!$D$2:$D$42</c:f>
              <c:numCache>
                <c:formatCode>General</c:formatCode>
                <c:ptCount val="41"/>
                <c:pt idx="0">
                  <c:v>64.84</c:v>
                </c:pt>
                <c:pt idx="1">
                  <c:v>67.52</c:v>
                </c:pt>
                <c:pt idx="2">
                  <c:v>69.67</c:v>
                </c:pt>
                <c:pt idx="3">
                  <c:v>73.69</c:v>
                </c:pt>
                <c:pt idx="4">
                  <c:v>76.989999999999995</c:v>
                </c:pt>
                <c:pt idx="5">
                  <c:v>81.56</c:v>
                </c:pt>
                <c:pt idx="6">
                  <c:v>84.4</c:v>
                </c:pt>
                <c:pt idx="7">
                  <c:v>76.959999999999994</c:v>
                </c:pt>
                <c:pt idx="8">
                  <c:v>70.930000000000007</c:v>
                </c:pt>
                <c:pt idx="9">
                  <c:v>70.48</c:v>
                </c:pt>
                <c:pt idx="10">
                  <c:v>74.38</c:v>
                </c:pt>
                <c:pt idx="11">
                  <c:v>74.31</c:v>
                </c:pt>
                <c:pt idx="12">
                  <c:v>76.59</c:v>
                </c:pt>
                <c:pt idx="13">
                  <c:v>78.510000000000005</c:v>
                </c:pt>
                <c:pt idx="14">
                  <c:v>86.06</c:v>
                </c:pt>
                <c:pt idx="15">
                  <c:v>95.76</c:v>
                </c:pt>
                <c:pt idx="16">
                  <c:v>95.35</c:v>
                </c:pt>
                <c:pt idx="17">
                  <c:v>89.75</c:v>
                </c:pt>
                <c:pt idx="18">
                  <c:v>79.5</c:v>
                </c:pt>
                <c:pt idx="19">
                  <c:v>68.180000000000007</c:v>
                </c:pt>
                <c:pt idx="20">
                  <c:v>71.39</c:v>
                </c:pt>
                <c:pt idx="21">
                  <c:v>59.4</c:v>
                </c:pt>
                <c:pt idx="22">
                  <c:v>53.84</c:v>
                </c:pt>
                <c:pt idx="23">
                  <c:v>54.73</c:v>
                </c:pt>
                <c:pt idx="24">
                  <c:v>52.32</c:v>
                </c:pt>
                <c:pt idx="25">
                  <c:v>49.43</c:v>
                </c:pt>
                <c:pt idx="26">
                  <c:v>49.98</c:v>
                </c:pt>
                <c:pt idx="27">
                  <c:v>47.46</c:v>
                </c:pt>
                <c:pt idx="28">
                  <c:v>47.69</c:v>
                </c:pt>
                <c:pt idx="29">
                  <c:v>47.47</c:v>
                </c:pt>
                <c:pt idx="30">
                  <c:v>44.57</c:v>
                </c:pt>
                <c:pt idx="31">
                  <c:v>52.48</c:v>
                </c:pt>
                <c:pt idx="32">
                  <c:v>64.81</c:v>
                </c:pt>
                <c:pt idx="33">
                  <c:v>71.12</c:v>
                </c:pt>
                <c:pt idx="34">
                  <c:v>70.760000000000005</c:v>
                </c:pt>
                <c:pt idx="35">
                  <c:v>69.97</c:v>
                </c:pt>
                <c:pt idx="36">
                  <c:v>74.14</c:v>
                </c:pt>
                <c:pt idx="37">
                  <c:v>59.36</c:v>
                </c:pt>
                <c:pt idx="38">
                  <c:v>58.06</c:v>
                </c:pt>
                <c:pt idx="39">
                  <c:v>60.54</c:v>
                </c:pt>
                <c:pt idx="40">
                  <c:v>67.680000000000007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C-4ED3-B4EF-09177A1C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90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minorGridlines/>
        <c:numFmt formatCode="\ yyyy\ \ \ \ \ \ \ \ \ \ \ \ \ 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5</xdr:col>
      <xdr:colOff>171000</xdr:colOff>
      <xdr:row>13</xdr:row>
      <xdr:rowOff>143875</xdr:rowOff>
    </xdr:to>
    <xdr:graphicFrame macro="">
      <xdr:nvGraphicFramePr>
        <xdr:cNvPr id="3" name="תרשים 2" descr="איור א'-1: יתרת תיק הנכסים&#10;טריליוני ש&quot;ח (קו) ושיעור שינוי שנתי (עמודות)&#10;" title="איור א'-1: יתרת תיק הנכס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52388</xdr:rowOff>
    </xdr:from>
    <xdr:to>
      <xdr:col>5</xdr:col>
      <xdr:colOff>186875</xdr:colOff>
      <xdr:row>14</xdr:row>
      <xdr:rowOff>21638</xdr:rowOff>
    </xdr:to>
    <xdr:graphicFrame macro="">
      <xdr:nvGraphicFramePr>
        <xdr:cNvPr id="2" name="תרשים 1" descr="איור א'-6: התפלגות ההחזקות בתיק לפי מנהל&#10;יתרות במיליארדי ש&quot;ח (עמודות) וכאחוז מסה&quot;כ (בועות)&#10;" title="איור א'-6: התפלגות ההחזקות בתיק לפי מנה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0.0081</cdr:x>
      <cdr:y>0.87854</cdr:y>
    </cdr:from>
    <cdr:to>
      <cdr:x>1</cdr:x>
      <cdr:y>1</cdr:y>
    </cdr:to>
    <cdr:sp macro="" textlink="">
      <cdr:nvSpPr>
        <cdr:cNvPr id="2" name="מלבן 1"/>
        <cdr:cNvSpPr/>
      </cdr:nvSpPr>
      <cdr:spPr>
        <a:xfrm xmlns:a="http://schemas.openxmlformats.org/drawingml/2006/main">
          <a:off x="29133" y="1888989"/>
          <a:ext cx="3567582" cy="2611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0.61072</cdr:x>
      <cdr:y>0.90714</cdr:y>
    </cdr:from>
    <cdr:to>
      <cdr:x>0.91182</cdr:x>
      <cdr:y>0.983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48453" y="2060228"/>
          <a:ext cx="960637" cy="172288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הציבור במישרין</a:t>
          </a:r>
        </a:p>
      </cdr:txBody>
    </cdr:sp>
  </cdr:relSizeAnchor>
  <cdr:relSizeAnchor xmlns:cdr="http://schemas.openxmlformats.org/drawingml/2006/chartDrawing">
    <cdr:from>
      <cdr:x>0.14889</cdr:x>
      <cdr:y>0.91303</cdr:y>
    </cdr:from>
    <cdr:to>
      <cdr:x>0.44999</cdr:x>
      <cdr:y>0.98888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5017" y="2073609"/>
          <a:ext cx="960637" cy="172265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0">
              <a:latin typeface="Arial" panose="020B0604020202020204" pitchFamily="34" charset="0"/>
              <a:cs typeface="Arial" panose="020B0604020202020204" pitchFamily="34" charset="0"/>
            </a:rPr>
            <a:t>הגופים</a:t>
          </a:r>
          <a:r>
            <a:rPr lang="he-IL" sz="1100" b="0" baseline="0">
              <a:latin typeface="Arial" panose="020B0604020202020204" pitchFamily="34" charset="0"/>
              <a:cs typeface="Arial" panose="020B0604020202020204" pitchFamily="34" charset="0"/>
            </a:rPr>
            <a:t> המוסדיים</a:t>
          </a:r>
          <a:endParaRPr lang="he-IL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0.79463</cdr:x>
      <cdr:y>0.04557</cdr:y>
    </cdr:from>
    <cdr:to>
      <cdr:x>0.93059</cdr:x>
      <cdr:y>0.22536</cdr:y>
    </cdr:to>
    <cdr:grpSp>
      <cdr:nvGrpSpPr>
        <cdr:cNvPr id="7" name="קבוצה 6"/>
        <cdr:cNvGrpSpPr/>
      </cdr:nvGrpSpPr>
      <cdr:grpSpPr>
        <a:xfrm xmlns:a="http://schemas.openxmlformats.org/drawingml/2006/main">
          <a:off x="2860668" y="98431"/>
          <a:ext cx="489456" cy="388347"/>
          <a:chOff x="2653395" y="0"/>
          <a:chExt cx="489033" cy="381622"/>
        </a:xfrm>
      </cdr:grpSpPr>
      <cdr:sp macro="" textlink="">
        <cdr:nvSpPr>
          <cdr:cNvPr id="20" name="אליפסה 19"/>
          <cdr:cNvSpPr/>
        </cdr:nvSpPr>
        <cdr:spPr>
          <a:xfrm xmlns:a="http://schemas.openxmlformats.org/drawingml/2006/main">
            <a:off x="2708368" y="0"/>
            <a:ext cx="359699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1" name="TextBox 3"/>
          <cdr:cNvSpPr txBox="1"/>
        </cdr:nvSpPr>
        <cdr:spPr>
          <a:xfrm xmlns:a="http://schemas.openxmlformats.org/drawingml/2006/main">
            <a:off x="2653395" y="39419"/>
            <a:ext cx="489033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6%</a:t>
            </a:r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0.61131</cdr:x>
      <cdr:y>0.04557</cdr:y>
    </cdr:from>
    <cdr:to>
      <cdr:x>0.74727</cdr:x>
      <cdr:y>0.22536</cdr:y>
    </cdr:to>
    <cdr:grpSp>
      <cdr:nvGrpSpPr>
        <cdr:cNvPr id="8" name="קבוצה 7"/>
        <cdr:cNvGrpSpPr/>
      </cdr:nvGrpSpPr>
      <cdr:grpSpPr>
        <a:xfrm xmlns:a="http://schemas.openxmlformats.org/drawingml/2006/main">
          <a:off x="2200716" y="98431"/>
          <a:ext cx="489456" cy="388347"/>
          <a:chOff x="1993447" y="0"/>
          <a:chExt cx="489032" cy="381622"/>
        </a:xfrm>
      </cdr:grpSpPr>
      <cdr:sp macro="" textlink="">
        <cdr:nvSpPr>
          <cdr:cNvPr id="18" name="אליפסה 17"/>
          <cdr:cNvSpPr/>
        </cdr:nvSpPr>
        <cdr:spPr>
          <a:xfrm xmlns:a="http://schemas.openxmlformats.org/drawingml/2006/main">
            <a:off x="2048420" y="0"/>
            <a:ext cx="359698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TextBox 3"/>
          <cdr:cNvSpPr txBox="1"/>
        </cdr:nvSpPr>
        <cdr:spPr>
          <a:xfrm xmlns:a="http://schemas.openxmlformats.org/drawingml/2006/main">
            <a:off x="1993447" y="39419"/>
            <a:ext cx="489032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7%</a:t>
            </a:r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0.428</cdr:x>
      <cdr:y>0.04557</cdr:y>
    </cdr:from>
    <cdr:to>
      <cdr:x>0.56395</cdr:x>
      <cdr:y>0.22536</cdr:y>
    </cdr:to>
    <cdr:grpSp>
      <cdr:nvGrpSpPr>
        <cdr:cNvPr id="9" name="קבוצה 8"/>
        <cdr:cNvGrpSpPr/>
      </cdr:nvGrpSpPr>
      <cdr:grpSpPr>
        <a:xfrm xmlns:a="http://schemas.openxmlformats.org/drawingml/2006/main">
          <a:off x="1540800" y="98431"/>
          <a:ext cx="489420" cy="388347"/>
          <a:chOff x="1326698" y="0"/>
          <a:chExt cx="489034" cy="381622"/>
        </a:xfrm>
      </cdr:grpSpPr>
      <cdr:sp macro="" textlink="">
        <cdr:nvSpPr>
          <cdr:cNvPr id="16" name="אליפסה 15"/>
          <cdr:cNvSpPr/>
        </cdr:nvSpPr>
        <cdr:spPr>
          <a:xfrm xmlns:a="http://schemas.openxmlformats.org/drawingml/2006/main">
            <a:off x="1381671" y="0"/>
            <a:ext cx="359700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TextBox 3"/>
          <cdr:cNvSpPr txBox="1"/>
        </cdr:nvSpPr>
        <cdr:spPr>
          <a:xfrm xmlns:a="http://schemas.openxmlformats.org/drawingml/2006/main">
            <a:off x="1326698" y="39419"/>
            <a:ext cx="489034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22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0.24468</cdr:x>
      <cdr:y>0.04557</cdr:y>
    </cdr:from>
    <cdr:to>
      <cdr:x>0.38063</cdr:x>
      <cdr:y>0.22536</cdr:y>
    </cdr:to>
    <cdr:grpSp>
      <cdr:nvGrpSpPr>
        <cdr:cNvPr id="10" name="קבוצה 9"/>
        <cdr:cNvGrpSpPr/>
      </cdr:nvGrpSpPr>
      <cdr:grpSpPr>
        <a:xfrm xmlns:a="http://schemas.openxmlformats.org/drawingml/2006/main">
          <a:off x="880848" y="98431"/>
          <a:ext cx="489420" cy="388347"/>
          <a:chOff x="659947" y="0"/>
          <a:chExt cx="489033" cy="381622"/>
        </a:xfrm>
      </cdr:grpSpPr>
      <cdr:sp macro="" textlink="">
        <cdr:nvSpPr>
          <cdr:cNvPr id="14" name="אליפסה 13"/>
          <cdr:cNvSpPr/>
        </cdr:nvSpPr>
        <cdr:spPr>
          <a:xfrm xmlns:a="http://schemas.openxmlformats.org/drawingml/2006/main">
            <a:off x="714920" y="0"/>
            <a:ext cx="359699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TextBox 3"/>
          <cdr:cNvSpPr txBox="1"/>
        </cdr:nvSpPr>
        <cdr:spPr>
          <a:xfrm xmlns:a="http://schemas.openxmlformats.org/drawingml/2006/main">
            <a:off x="659947" y="39419"/>
            <a:ext cx="489033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13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0.06136</cdr:x>
      <cdr:y>0.04557</cdr:y>
    </cdr:from>
    <cdr:to>
      <cdr:x>0.19732</cdr:x>
      <cdr:y>0.22536</cdr:y>
    </cdr:to>
    <cdr:grpSp>
      <cdr:nvGrpSpPr>
        <cdr:cNvPr id="11" name="קבוצה 10"/>
        <cdr:cNvGrpSpPr/>
      </cdr:nvGrpSpPr>
      <cdr:grpSpPr>
        <a:xfrm xmlns:a="http://schemas.openxmlformats.org/drawingml/2006/main">
          <a:off x="220896" y="98431"/>
          <a:ext cx="489456" cy="388347"/>
          <a:chOff x="0" y="0"/>
          <a:chExt cx="489032" cy="381622"/>
        </a:xfrm>
      </cdr:grpSpPr>
      <cdr:sp macro="" textlink="">
        <cdr:nvSpPr>
          <cdr:cNvPr id="12" name="אליפסה 11"/>
          <cdr:cNvSpPr/>
        </cdr:nvSpPr>
        <cdr:spPr>
          <a:xfrm xmlns:a="http://schemas.openxmlformats.org/drawingml/2006/main">
            <a:off x="54973" y="0"/>
            <a:ext cx="359698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0" y="39419"/>
            <a:ext cx="489032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2%</a:t>
            </a:r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</cdr:x>
      <cdr:y>0.57473</cdr:y>
    </cdr:from>
    <cdr:to>
      <cdr:x>1</cdr:x>
      <cdr:y>0.89444</cdr:y>
    </cdr:to>
    <cdr:pic>
      <cdr:nvPicPr>
        <cdr:cNvPr id="22" name="תמונה 21"/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485" t="57610" r="3314" b="13419"/>
        <a:stretch xmlns:a="http://schemas.openxmlformats.org/drawingml/2006/main"/>
      </cdr:blipFill>
      <cdr:spPr bwMode="auto">
        <a:xfrm xmlns:a="http://schemas.openxmlformats.org/drawingml/2006/main">
          <a:off x="0" y="1241425"/>
          <a:ext cx="3600000" cy="69056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171450</xdr:rowOff>
    </xdr:from>
    <xdr:to>
      <xdr:col>5</xdr:col>
      <xdr:colOff>190050</xdr:colOff>
      <xdr:row>13</xdr:row>
      <xdr:rowOff>156575</xdr:rowOff>
    </xdr:to>
    <xdr:graphicFrame macro="">
      <xdr:nvGraphicFramePr>
        <xdr:cNvPr id="3" name="תרשים 2" descr="איור א'-7: התפלגות ההחזקות בתיק לפי נכסים&#10;הציבור במישרין לעומת הגופים המוסדיים, דצמבר 2020&#10;" title="איור א'-7: התפלגות ההחזקות בתיק לפי נכס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0.03339</cdr:x>
      <cdr:y>0.23144</cdr:y>
    </cdr:from>
    <cdr:to>
      <cdr:x>0.18156</cdr:x>
      <cdr:y>0.35295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200" y="508000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0.03528</cdr:x>
      <cdr:y>0.4976</cdr:y>
    </cdr:from>
    <cdr:to>
      <cdr:x>0.18344</cdr:x>
      <cdr:y>0.61911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7000" y="1092200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0.14993</cdr:x>
      <cdr:y>0.02314</cdr:y>
    </cdr:from>
    <cdr:to>
      <cdr:x>0.74083</cdr:x>
      <cdr:y>0.13308</cdr:y>
    </cdr:to>
    <cdr:pic>
      <cdr:nvPicPr>
        <cdr:cNvPr id="4" name="תמונה 3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552" t="85930" r="35308" b="3075"/>
        <a:stretch xmlns:a="http://schemas.openxmlformats.org/drawingml/2006/main"/>
      </cdr:blipFill>
      <cdr:spPr>
        <a:xfrm xmlns:a="http://schemas.openxmlformats.org/drawingml/2006/main">
          <a:off x="539750" y="50800"/>
          <a:ext cx="2127250" cy="24130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5</xdr:col>
      <xdr:colOff>186875</xdr:colOff>
      <xdr:row>13</xdr:row>
      <xdr:rowOff>158162</xdr:rowOff>
    </xdr:to>
    <xdr:graphicFrame macro="">
      <xdr:nvGraphicFramePr>
        <xdr:cNvPr id="5" name="תרשים 4" descr="איור א'-8: יתרת המניות בארץ&#10;מיליארדי ₪&#10;" title="איור א'-8: יתרת המניות באר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5</xdr:col>
      <xdr:colOff>186875</xdr:colOff>
      <xdr:row>13</xdr:row>
      <xdr:rowOff>132762</xdr:rowOff>
    </xdr:to>
    <xdr:graphicFrame macro="">
      <xdr:nvGraphicFramePr>
        <xdr:cNvPr id="2" name="תרשים 1" descr="איור א'-9: אג&quot;ח סחיר בארץ - ממשלתיות וחברות&#10;ינואר 2018 עד דצמבר 2019, מיליארדי ₪&#10;" title="איור א'-9: אג&quot;ח סחיר בארץ - ממשלתיות וחב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0.12585</cdr:x>
      <cdr:y>0.16067</cdr:y>
    </cdr:from>
    <cdr:to>
      <cdr:x>0.49047</cdr:x>
      <cdr:y>0.254</cdr:y>
    </cdr:to>
    <cdr:sp macro="" textlink="">
      <cdr:nvSpPr>
        <cdr:cNvPr id="6" name="מלבן מעוגל 5"/>
        <cdr:cNvSpPr/>
      </cdr:nvSpPr>
      <cdr:spPr>
        <a:xfrm xmlns:a="http://schemas.openxmlformats.org/drawingml/2006/main">
          <a:off x="453058" y="347055"/>
          <a:ext cx="1312632" cy="20159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אג"ח ממשלתיות</a:t>
          </a:r>
          <a:r>
            <a:rPr lang="he-IL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סחיר</a:t>
          </a:r>
          <a:endParaRPr lang="he-IL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0.22246</cdr:x>
      <cdr:y>0.47247</cdr:y>
    </cdr:from>
    <cdr:to>
      <cdr:x>0.63169</cdr:x>
      <cdr:y>0.5658</cdr:y>
    </cdr:to>
    <cdr:sp macro="" textlink="">
      <cdr:nvSpPr>
        <cdr:cNvPr id="9" name="מלבן מעוגל 8"/>
        <cdr:cNvSpPr/>
      </cdr:nvSpPr>
      <cdr:spPr>
        <a:xfrm xmlns:a="http://schemas.openxmlformats.org/drawingml/2006/main">
          <a:off x="800873" y="1020537"/>
          <a:ext cx="1473200" cy="20159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אג"ח ממשלתיות - לא סחיר</a:t>
          </a:r>
          <a:endParaRPr lang="he-IL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0.7728</cdr:x>
      <cdr:y>0.61148</cdr:y>
    </cdr:from>
    <cdr:to>
      <cdr:x>0.91848</cdr:x>
      <cdr:y>0.70481</cdr:y>
    </cdr:to>
    <cdr:sp macro="" textlink="">
      <cdr:nvSpPr>
        <cdr:cNvPr id="7" name="מלבן מעוגל 6"/>
        <cdr:cNvSpPr/>
      </cdr:nvSpPr>
      <cdr:spPr>
        <a:xfrm xmlns:a="http://schemas.openxmlformats.org/drawingml/2006/main">
          <a:off x="2782072" y="1320800"/>
          <a:ext cx="524459" cy="20159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מק"ם</a:t>
          </a:r>
          <a:endParaRPr lang="he-IL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186875</xdr:colOff>
      <xdr:row>13</xdr:row>
      <xdr:rowOff>130054</xdr:rowOff>
    </xdr:to>
    <xdr:graphicFrame macro="">
      <xdr:nvGraphicFramePr>
        <xdr:cNvPr id="2" name="תרשים 1" descr="איור א'-10: יתרות מניות ואג&quot;ח בחו&quot;ל&#10;מיליארדי ₪, 2012-2020&#10;" title="איור א'-10: יתרות מניות ואג&quot;ח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</xdr:rowOff>
    </xdr:from>
    <xdr:to>
      <xdr:col>5</xdr:col>
      <xdr:colOff>171000</xdr:colOff>
      <xdr:row>13</xdr:row>
      <xdr:rowOff>169274</xdr:rowOff>
    </xdr:to>
    <xdr:graphicFrame macro="">
      <xdr:nvGraphicFramePr>
        <xdr:cNvPr id="2" name="תרשים 1" descr="איור א'-11: יתרות מניות ואג&quot;ח בחו&quot;ל&#10;מיליארדי ₪&#10;" title="איור א'-11: יתרות מניות ואג&quot;ח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0.09407</cdr:y>
    </cdr:from>
    <cdr:to>
      <cdr:x>0.31561</cdr:x>
      <cdr:y>0.17549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868" y="206477"/>
          <a:ext cx="707332" cy="17871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>
            <a:alpha val="94000"/>
          </a:srgbClr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מניות</a:t>
          </a:r>
          <a:r>
            <a:rPr lang="he-IL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בחו"ל</a:t>
          </a:r>
          <a:endParaRPr lang="he-IL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0.1173</cdr:x>
      <cdr:y>0.19802</cdr:y>
    </cdr:from>
    <cdr:to>
      <cdr:x>0.31738</cdr:x>
      <cdr:y>0.27944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80" y="434639"/>
          <a:ext cx="720270" cy="178711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אג"ח בחו"ל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0.08101</cdr:x>
      <cdr:y>0.73495</cdr:y>
    </cdr:from>
    <cdr:to>
      <cdr:x>0.9525</cdr:x>
      <cdr:y>0.9597</cdr:y>
    </cdr:to>
    <cdr:pic>
      <cdr:nvPicPr>
        <cdr:cNvPr id="5" name="תמונה 4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5674" t="70672" r="5851" b="7010"/>
        <a:stretch xmlns:a="http://schemas.openxmlformats.org/drawingml/2006/main"/>
      </cdr:blipFill>
      <cdr:spPr bwMode="auto">
        <a:xfrm xmlns:a="http://schemas.openxmlformats.org/drawingml/2006/main">
          <a:off x="291650" y="1587500"/>
          <a:ext cx="3137350" cy="48544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0.8627</cdr:x>
      <cdr:y>0.89664</cdr:y>
    </cdr:from>
    <cdr:to>
      <cdr:x>0.99578</cdr:x>
      <cdr:y>0.98098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92017" y="1918238"/>
          <a:ext cx="476975" cy="180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lang="he-IL" sz="105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0.76893</cdr:x>
      <cdr:y>0.89711</cdr:y>
    </cdr:from>
    <cdr:to>
      <cdr:x>0.8924</cdr:x>
      <cdr:y>0.9819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68150" y="1937750"/>
          <a:ext cx="444500" cy="18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50">
              <a:latin typeface="Arial" panose="020B0604020202020204" pitchFamily="34" charset="0"/>
              <a:cs typeface="Arial" panose="020B0604020202020204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0.87489</cdr:x>
      <cdr:y>0.7272</cdr:y>
    </cdr:from>
    <cdr:to>
      <cdr:x>1</cdr:x>
      <cdr:y>0.78063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135719" y="1555750"/>
          <a:ext cx="448406" cy="114300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23814</xdr:rowOff>
    </xdr:from>
    <xdr:to>
      <xdr:col>5</xdr:col>
      <xdr:colOff>186875</xdr:colOff>
      <xdr:row>13</xdr:row>
      <xdr:rowOff>175626</xdr:rowOff>
    </xdr:to>
    <xdr:graphicFrame macro="">
      <xdr:nvGraphicFramePr>
        <xdr:cNvPr id="3" name="תרשים 2" descr="איור א'-12: חשיפה לנכסים זרים של הגופים המוסדיים&#10;אחוז מסך ההחזקות&#10;" title="איור א'-12: חשיפה לנכסים זרים של הגופים המוסד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0.01132</cdr:x>
      <cdr:y>0.06171</cdr:y>
    </cdr:from>
    <cdr:to>
      <cdr:x>0.16132</cdr:x>
      <cdr:y>0.14453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0572" y="134273"/>
          <a:ext cx="537619" cy="180206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0.01409</cdr:x>
      <cdr:y>0.14584</cdr:y>
    </cdr:from>
    <cdr:to>
      <cdr:x>0.16409</cdr:x>
      <cdr:y>0.22865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724" y="315021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0.33854</cdr:x>
      <cdr:y>0.24012</cdr:y>
    </cdr:from>
    <cdr:to>
      <cdr:x>0.94532</cdr:x>
      <cdr:y>0.24012</cdr:y>
    </cdr:to>
    <cdr:cxnSp macro="">
      <cdr:nvCxnSpPr>
        <cdr:cNvPr id="3" name="מחבר ישר 2"/>
        <cdr:cNvCxnSpPr/>
      </cdr:nvCxnSpPr>
      <cdr:spPr>
        <a:xfrm xmlns:a="http://schemas.openxmlformats.org/drawingml/2006/main">
          <a:off x="1218750" y="527050"/>
          <a:ext cx="21844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14288</xdr:rowOff>
    </xdr:from>
    <xdr:to>
      <xdr:col>5</xdr:col>
      <xdr:colOff>171000</xdr:colOff>
      <xdr:row>13</xdr:row>
      <xdr:rowOff>181975</xdr:rowOff>
    </xdr:to>
    <xdr:graphicFrame macro="">
      <xdr:nvGraphicFramePr>
        <xdr:cNvPr id="2" name="תרשים 1" descr="איור א'-13: פיקדונות&#10;יתרה בטריליוני ש&quot;ח (קו) ושיעור שינוי שנתי (עמודות)" title="איור א'-13: פיקדו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186875</xdr:colOff>
      <xdr:row>13</xdr:row>
      <xdr:rowOff>151812</xdr:rowOff>
    </xdr:to>
    <xdr:graphicFrame macro="">
      <xdr:nvGraphicFramePr>
        <xdr:cNvPr id="3" name="תרשים 2" descr="איור א'-13: פיקדונות&#10;יתרה בטריליוני ש&quot;ח (קו) ושיעור שינוי שנתי (עמודות)" title="איור א'-13: פיקדו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0.10924</cdr:x>
      <cdr:y>0.72326</cdr:y>
    </cdr:from>
    <cdr:to>
      <cdr:x>0.9525</cdr:x>
      <cdr:y>0.90996</cdr:y>
    </cdr:to>
    <cdr:pic>
      <cdr:nvPicPr>
        <cdr:cNvPr id="4" name="תמונה 3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230" t="2463" r="3880" b="81034"/>
        <a:stretch xmlns:a="http://schemas.openxmlformats.org/drawingml/2006/main"/>
      </cdr:blipFill>
      <cdr:spPr bwMode="auto">
        <a:xfrm xmlns:a="http://schemas.openxmlformats.org/drawingml/2006/main">
          <a:off x="393250" y="1587500"/>
          <a:ext cx="3035750" cy="40978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0.85536</cdr:x>
      <cdr:y>0.88717</cdr:y>
    </cdr:from>
    <cdr:to>
      <cdr:x>1</cdr:x>
      <cdr:y>0.99711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300" y="1947275"/>
          <a:ext cx="5207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17%</a:t>
          </a:r>
        </a:p>
      </cdr:txBody>
    </cdr:sp>
  </cdr:relSizeAnchor>
  <cdr:relSizeAnchor xmlns:cdr="http://schemas.openxmlformats.org/drawingml/2006/chartDrawing">
    <cdr:from>
      <cdr:x>0.78128</cdr:x>
      <cdr:y>0.88527</cdr:y>
    </cdr:from>
    <cdr:to>
      <cdr:x>0.91722</cdr:x>
      <cdr:y>0.9952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12600" y="1943100"/>
          <a:ext cx="489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7%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0.10924</cdr:x>
      <cdr:y>0.72326</cdr:y>
    </cdr:from>
    <cdr:to>
      <cdr:x>0.9525</cdr:x>
      <cdr:y>0.90996</cdr:y>
    </cdr:to>
    <cdr:pic>
      <cdr:nvPicPr>
        <cdr:cNvPr id="4" name="תמונה 3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230" t="2463" r="3880" b="81034"/>
        <a:stretch xmlns:a="http://schemas.openxmlformats.org/drawingml/2006/main"/>
      </cdr:blipFill>
      <cdr:spPr bwMode="auto">
        <a:xfrm xmlns:a="http://schemas.openxmlformats.org/drawingml/2006/main">
          <a:off x="393250" y="1587500"/>
          <a:ext cx="3035750" cy="40978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0.85536</cdr:x>
      <cdr:y>0.88717</cdr:y>
    </cdr:from>
    <cdr:to>
      <cdr:x>1</cdr:x>
      <cdr:y>0.99711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300" y="1947275"/>
          <a:ext cx="5207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50">
              <a:latin typeface="Arial" panose="020B0604020202020204" pitchFamily="34" charset="0"/>
              <a:cs typeface="Arial" panose="020B0604020202020204" pitchFamily="34" charset="0"/>
            </a:rPr>
            <a:t>17%</a:t>
          </a:r>
        </a:p>
      </cdr:txBody>
    </cdr:sp>
  </cdr:relSizeAnchor>
  <cdr:relSizeAnchor xmlns:cdr="http://schemas.openxmlformats.org/drawingml/2006/chartDrawing">
    <cdr:from>
      <cdr:x>0.78128</cdr:x>
      <cdr:y>0.88527</cdr:y>
    </cdr:from>
    <cdr:to>
      <cdr:x>0.91722</cdr:x>
      <cdr:y>0.9952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12600" y="1943100"/>
          <a:ext cx="489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50">
              <a:latin typeface="Arial" panose="020B0604020202020204" pitchFamily="34" charset="0"/>
              <a:cs typeface="Arial" panose="020B0604020202020204" pitchFamily="34" charset="0"/>
            </a:rPr>
            <a:t>7%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11814</xdr:colOff>
      <xdr:row>1</xdr:row>
      <xdr:rowOff>177903</xdr:rowOff>
    </xdr:from>
    <xdr:to>
      <xdr:col>5</xdr:col>
      <xdr:colOff>87564</xdr:colOff>
      <xdr:row>13</xdr:row>
      <xdr:rowOff>139215</xdr:rowOff>
    </xdr:to>
    <xdr:graphicFrame macro="">
      <xdr:nvGraphicFramePr>
        <xdr:cNvPr id="5" name="תרשים 4" descr="איור א'-14: התמחויות בקרנות נאמנות (כולל ק. סל)&#10;צבירות נטו במיליארדי ש&quot;ח, במהלך 2020 &#10;" title="איור א'-14: התמחויות בקרנות נאמנות (כולל ק. סל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0.33029</cdr:x>
      <cdr:y>0.03764</cdr:y>
    </cdr:from>
    <cdr:to>
      <cdr:x>0.61666</cdr:x>
      <cdr:y>0.35792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2246" y="82826"/>
          <a:ext cx="1033722" cy="704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r>
            <a:rPr lang="he-IL" sz="1100" u="none">
              <a:latin typeface="Arial" panose="020B0604020202020204" pitchFamily="34" charset="0"/>
              <a:cs typeface="Arial" panose="020B0604020202020204" pitchFamily="34" charset="0"/>
            </a:rPr>
            <a:t>צבירות נטו</a:t>
          </a:r>
          <a:r>
            <a:rPr lang="he-IL" sz="1100" u="none" baseline="0">
              <a:latin typeface="Arial" panose="020B0604020202020204" pitchFamily="34" charset="0"/>
              <a:cs typeface="Arial" panose="020B0604020202020204" pitchFamily="34" charset="0"/>
            </a:rPr>
            <a:t> במרץ 2020</a:t>
          </a:r>
          <a:endParaRPr lang="he-IL" sz="1100" u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0.63922</cdr:x>
      <cdr:y>0.04502</cdr:y>
    </cdr:from>
    <cdr:to>
      <cdr:x>0.91686</cdr:x>
      <cdr:y>0.25204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01189" y="96879"/>
          <a:ext cx="999504" cy="44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 u="none">
              <a:latin typeface="Arial" panose="020B0604020202020204" pitchFamily="34" charset="0"/>
              <a:cs typeface="Arial" panose="020B0604020202020204" pitchFamily="34" charset="0"/>
            </a:rPr>
            <a:t>סה"כ צבירות נטו</a:t>
          </a:r>
          <a:r>
            <a:rPr lang="he-IL" sz="11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e-IL" sz="1100" u="none">
              <a:latin typeface="Arial" panose="020B0604020202020204" pitchFamily="34" charset="0"/>
              <a:cs typeface="Arial" panose="020B0604020202020204" pitchFamily="34" charset="0"/>
            </a:rPr>
            <a:t>ב-2020</a:t>
          </a:r>
        </a:p>
      </cdr:txBody>
    </cdr:sp>
  </cdr:relSizeAnchor>
  <cdr:relSizeAnchor xmlns:cdr="http://schemas.openxmlformats.org/drawingml/2006/chartDrawing">
    <cdr:from>
      <cdr:x>0.03925</cdr:x>
      <cdr:y>0.86087</cdr:y>
    </cdr:from>
    <cdr:to>
      <cdr:x>0.96853</cdr:x>
      <cdr:y>0.86087</cdr:y>
    </cdr:to>
    <cdr:cxnSp macro="">
      <cdr:nvCxnSpPr>
        <cdr:cNvPr id="7" name="מחבר ישר 6"/>
        <cdr:cNvCxnSpPr/>
      </cdr:nvCxnSpPr>
      <cdr:spPr>
        <a:xfrm xmlns:a="http://schemas.openxmlformats.org/drawingml/2006/main">
          <a:off x="141686" y="1894293"/>
          <a:ext cx="3354463" cy="0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0.17168</cdr:x>
      <cdr:y>0.85444</cdr:y>
    </cdr:from>
    <cdr:to>
      <cdr:x>0.31165</cdr:x>
      <cdr:y>0.97866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9724" y="1880152"/>
          <a:ext cx="505239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סה"כ</a:t>
          </a:r>
        </a:p>
      </cdr:txBody>
    </cdr:sp>
  </cdr:relSizeAnchor>
  <cdr:relSizeAnchor xmlns:cdr="http://schemas.openxmlformats.org/drawingml/2006/chartDrawing">
    <cdr:from>
      <cdr:x>0.43784</cdr:x>
      <cdr:y>0.84315</cdr:y>
    </cdr:from>
    <cdr:to>
      <cdr:x>0.58928</cdr:x>
      <cdr:y>0.98995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80506" y="1855304"/>
          <a:ext cx="546653" cy="32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0.43316</cdr:x>
      <cdr:y>0.84706</cdr:y>
    </cdr:from>
    <cdr:to>
      <cdr:x>0.60066</cdr:x>
      <cdr:y>0.95999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9393" y="1822933"/>
          <a:ext cx="603000" cy="243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41.7-</a:t>
          </a:r>
        </a:p>
      </cdr:txBody>
    </cdr:sp>
  </cdr:relSizeAnchor>
  <cdr:relSizeAnchor xmlns:cdr="http://schemas.openxmlformats.org/drawingml/2006/chartDrawing">
    <cdr:from>
      <cdr:x>0.70243</cdr:x>
      <cdr:y>0.85118</cdr:y>
    </cdr:from>
    <cdr:to>
      <cdr:x>0.86993</cdr:x>
      <cdr:y>0.9641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35582" y="1872974"/>
          <a:ext cx="604630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24.3-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5</xdr:col>
      <xdr:colOff>186875</xdr:colOff>
      <xdr:row>13</xdr:row>
      <xdr:rowOff>177212</xdr:rowOff>
    </xdr:to>
    <xdr:graphicFrame macro="">
      <xdr:nvGraphicFramePr>
        <xdr:cNvPr id="2" name="תרשים 1" descr="איור א'-15: נכסי קרנות הנאמנות (כולל ק. סל)&#10;מיליארדי ₪&#10;" title="איור א'-15: נכסי קרנות הנאמנות (כולל ק. סל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0.70014</cdr:x>
      <cdr:y>0.10112</cdr:y>
    </cdr:from>
    <cdr:to>
      <cdr:x>0.98328</cdr:x>
      <cdr:y>0.18345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0500" y="221312"/>
          <a:ext cx="1019292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vertOverflow="clip" wrap="square" lIns="0" tIns="0" rIns="0" bIns="0" rtlCol="1" anchor="t" anchorCtr="1"/>
        <a:lstStyle xmlns:a="http://schemas.openxmlformats.org/drawingml/2006/main"/>
        <a:p xmlns:a="http://schemas.openxmlformats.org/drawingml/2006/main">
          <a:r>
            <a:rPr lang="he-IL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אחר</a:t>
          </a:r>
        </a:p>
      </cdr:txBody>
    </cdr:sp>
  </cdr:relSizeAnchor>
  <cdr:relSizeAnchor xmlns:cdr="http://schemas.openxmlformats.org/drawingml/2006/chartDrawing">
    <cdr:from>
      <cdr:x>0.7019</cdr:x>
      <cdr:y>0.27993</cdr:y>
    </cdr:from>
    <cdr:to>
      <cdr:x>0.98339</cdr:x>
      <cdr:y>0.36226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26850" y="612651"/>
          <a:ext cx="1013338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rial" panose="020B0604020202020204" pitchFamily="34" charset="0"/>
              <a:cs typeface="Arial" panose="020B0604020202020204" pitchFamily="34" charset="0"/>
            </a:rPr>
            <a:t>אג"ח ממשלתיות</a:t>
          </a:r>
        </a:p>
      </cdr:txBody>
    </cdr:sp>
  </cdr:relSizeAnchor>
  <cdr:relSizeAnchor xmlns:cdr="http://schemas.openxmlformats.org/drawingml/2006/chartDrawing">
    <cdr:from>
      <cdr:x>0.7019</cdr:x>
      <cdr:y>0.45963</cdr:y>
    </cdr:from>
    <cdr:to>
      <cdr:x>0.98452</cdr:x>
      <cdr:y>0.54196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26850" y="1005925"/>
          <a:ext cx="1017420" cy="180186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rial" panose="020B0604020202020204" pitchFamily="34" charset="0"/>
              <a:cs typeface="Arial" panose="020B0604020202020204" pitchFamily="34" charset="0"/>
            </a:rPr>
            <a:t>אג"ח חברות</a:t>
          </a:r>
        </a:p>
      </cdr:txBody>
    </cdr:sp>
  </cdr:relSizeAnchor>
  <cdr:relSizeAnchor xmlns:cdr="http://schemas.openxmlformats.org/drawingml/2006/chartDrawing">
    <cdr:from>
      <cdr:x>0.7019</cdr:x>
      <cdr:y>0.62675</cdr:y>
    </cdr:from>
    <cdr:to>
      <cdr:x>0.98213</cdr:x>
      <cdr:y>0.70908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26850" y="1371680"/>
          <a:ext cx="1008808" cy="180185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rial" panose="020B0604020202020204" pitchFamily="34" charset="0"/>
              <a:cs typeface="Arial" panose="020B0604020202020204" pitchFamily="34" charset="0"/>
            </a:rPr>
            <a:t>נכסים פיננסים</a:t>
          </a:r>
          <a:r>
            <a:rPr lang="he-IL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e-IL" sz="1000">
              <a:latin typeface="Arial" panose="020B0604020202020204" pitchFamily="34" charset="0"/>
              <a:cs typeface="Arial" panose="020B0604020202020204" pitchFamily="34" charset="0"/>
            </a:rPr>
            <a:t>בחו"ל</a:t>
          </a:r>
        </a:p>
      </cdr:txBody>
    </cdr:sp>
  </cdr:relSizeAnchor>
  <cdr:relSizeAnchor xmlns:cdr="http://schemas.openxmlformats.org/drawingml/2006/chartDrawing">
    <cdr:from>
      <cdr:x>0.70367</cdr:x>
      <cdr:y>0.72683</cdr:y>
    </cdr:from>
    <cdr:to>
      <cdr:x>0.98276</cdr:x>
      <cdr:y>0.80915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33200" y="1590731"/>
          <a:ext cx="1004720" cy="180164"/>
        </a:xfrm>
        <a:prstGeom xmlns:a="http://schemas.openxmlformats.org/drawingml/2006/main" prst="rect">
          <a:avLst/>
        </a:prstGeom>
        <a:solidFill xmlns:a="http://schemas.openxmlformats.org/drawingml/2006/main">
          <a:srgbClr val="00A39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rial" panose="020B0604020202020204" pitchFamily="34" charset="0"/>
              <a:cs typeface="Arial" panose="020B0604020202020204" pitchFamily="34" charset="0"/>
            </a:rPr>
            <a:t>מניות בארץ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169863</xdr:rowOff>
    </xdr:from>
    <xdr:to>
      <xdr:col>5</xdr:col>
      <xdr:colOff>186875</xdr:colOff>
      <xdr:row>13</xdr:row>
      <xdr:rowOff>131175</xdr:rowOff>
    </xdr:to>
    <xdr:graphicFrame macro="">
      <xdr:nvGraphicFramePr>
        <xdr:cNvPr id="2" name="תרשים 1" descr="איור א'-16: שווי השוק של האג&quot;ח הממשלתיות הסחירות בבורסה בת&quot;א&#10;יתרות במיליארדי ₪ &#10;" title="איור א'-16: שווי השוק של האג&quot;ח הממשלתיות הסחירות בבורסה בת&quot;א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186875</xdr:colOff>
      <xdr:row>13</xdr:row>
      <xdr:rowOff>170862</xdr:rowOff>
    </xdr:to>
    <xdr:graphicFrame macro="">
      <xdr:nvGraphicFramePr>
        <xdr:cNvPr id="2" name="תרשים 1" descr="איור א'-2: יתרת תיק הנכסים&#10;באחוזי תוצר" title="איור א'-2: יתרת תיק הנכס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171000</xdr:colOff>
      <xdr:row>14</xdr:row>
      <xdr:rowOff>7350</xdr:rowOff>
    </xdr:to>
    <xdr:graphicFrame macro="">
      <xdr:nvGraphicFramePr>
        <xdr:cNvPr id="2" name="תרשים 1" descr="איור א'-17: תנועות המוסדיים (לא כולל תכניות הביטוח) באג&quot;ח הממשלתי הסחיר במהלך שנת 2020&#10;במיליארדי ש&quot;ח&#10;" title="איור א'-17: תנועות המוסדיים (לא כולל תכניות הביטוח) באג&quot;ח הממשלתי הסחיר במהלך שנת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522216</xdr:colOff>
      <xdr:row>13</xdr:row>
      <xdr:rowOff>170862</xdr:rowOff>
    </xdr:to>
    <xdr:graphicFrame macro="">
      <xdr:nvGraphicFramePr>
        <xdr:cNvPr id="2" name="תרשים 1" descr="איור א'-18: יתרות האג&quot;ח הממשלתיות הסחירות בידי המגזרים השונים&#10;בשנים 2019 ו-2020 (בשווי שוק במיליארדי ש&quot;ח)  והשינוי בין השנים במיליארדי ש&quot;ח (בבועות)&#10;" title="איור א'-18: יתרות האג&quot;ח הממשלתיות הסחירות בידי המגזרים השונ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0.6029</cdr:x>
      <cdr:y>0.7778</cdr:y>
    </cdr:from>
    <cdr:to>
      <cdr:x>0.87843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64388" y="1733756"/>
          <a:ext cx="20859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0.60542</cdr:x>
      <cdr:y>0.83379</cdr:y>
    </cdr:from>
    <cdr:to>
      <cdr:x>0.92121</cdr:x>
      <cdr:y>0.96198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583438" y="1858566"/>
          <a:ext cx="2390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100" b="1">
              <a:latin typeface="Arial" panose="020B0604020202020204" pitchFamily="34" charset="0"/>
              <a:cs typeface="Arial" panose="020B0604020202020204" pitchFamily="34" charset="0"/>
            </a:rPr>
            <a:t>מגזרים מחוץ</a:t>
          </a:r>
          <a:r>
            <a:rPr lang="he-IL" sz="1100" b="1" baseline="0">
              <a:latin typeface="Arial" panose="020B0604020202020204" pitchFamily="34" charset="0"/>
              <a:cs typeface="Arial" panose="020B0604020202020204" pitchFamily="34" charset="0"/>
            </a:rPr>
            <a:t> לתיק הנכסים של הציבור</a:t>
          </a:r>
          <a:endParaRPr lang="he-IL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0.14762</cdr:x>
      <cdr:y>0.83895</cdr:y>
    </cdr:from>
    <cdr:to>
      <cdr:x>0.46341</cdr:x>
      <cdr:y>0.96715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17600" y="1870075"/>
          <a:ext cx="2390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1">
              <a:latin typeface="Arial" panose="020B0604020202020204" pitchFamily="34" charset="0"/>
              <a:cs typeface="Arial" panose="020B0604020202020204" pitchFamily="34" charset="0"/>
            </a:rPr>
            <a:t>מגזרים בתוך</a:t>
          </a:r>
          <a:r>
            <a:rPr lang="he-IL" sz="1100" b="1" baseline="0">
              <a:latin typeface="Arial" panose="020B0604020202020204" pitchFamily="34" charset="0"/>
              <a:cs typeface="Arial" panose="020B0604020202020204" pitchFamily="34" charset="0"/>
            </a:rPr>
            <a:t> תיק הנכסים של הציבור</a:t>
          </a:r>
          <a:endParaRPr lang="he-IL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0.06819</cdr:x>
      <cdr:y>0.04327</cdr:y>
    </cdr:from>
    <cdr:to>
      <cdr:x>0.13739</cdr:x>
      <cdr:y>0.16719</cdr:y>
    </cdr:to>
    <cdr:sp macro="" textlink="">
      <cdr:nvSpPr>
        <cdr:cNvPr id="10" name="מלבן 9"/>
        <cdr:cNvSpPr/>
      </cdr:nvSpPr>
      <cdr:spPr>
        <a:xfrm xmlns:a="http://schemas.openxmlformats.org/drawingml/2006/main">
          <a:off x="516262" y="96441"/>
          <a:ext cx="523875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e-IL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0.14007</cdr:x>
      <cdr:y>0.04416</cdr:y>
    </cdr:from>
    <cdr:to>
      <cdr:x>0.20927</cdr:x>
      <cdr:y>0.16808</cdr:y>
    </cdr:to>
    <cdr:sp macro="" textlink="">
      <cdr:nvSpPr>
        <cdr:cNvPr id="11" name="מלבן 10"/>
        <cdr:cNvSpPr/>
      </cdr:nvSpPr>
      <cdr:spPr>
        <a:xfrm xmlns:a="http://schemas.openxmlformats.org/drawingml/2006/main">
          <a:off x="1060450" y="98425"/>
          <a:ext cx="523875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0.56658</cdr:x>
      <cdr:y>0.43728</cdr:y>
    </cdr:from>
    <cdr:to>
      <cdr:x>0.63524</cdr:x>
      <cdr:y>0.61711</cdr:y>
    </cdr:to>
    <cdr:grpSp>
      <cdr:nvGrpSpPr>
        <cdr:cNvPr id="12" name="קבוצה 11"/>
        <cdr:cNvGrpSpPr/>
      </cdr:nvGrpSpPr>
      <cdr:grpSpPr>
        <a:xfrm xmlns:a="http://schemas.openxmlformats.org/drawingml/2006/main">
          <a:off x="4163494" y="944525"/>
          <a:ext cx="504546" cy="388433"/>
          <a:chOff x="0" y="0"/>
          <a:chExt cx="519751" cy="400859"/>
        </a:xfrm>
      </cdr:grpSpPr>
      <cdr:sp macro="" textlink="">
        <cdr:nvSpPr>
          <cdr:cNvPr id="13" name="אליפסה 12"/>
          <cdr:cNvSpPr/>
        </cdr:nvSpPr>
        <cdr:spPr>
          <a:xfrm xmlns:a="http://schemas.openxmlformats.org/drawingml/2006/main">
            <a:off x="27211" y="0"/>
            <a:ext cx="359992" cy="360031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4" name="TextBox 3"/>
          <cdr:cNvSpPr txBox="1"/>
        </cdr:nvSpPr>
        <cdr:spPr>
          <a:xfrm xmlns:a="http://schemas.openxmlformats.org/drawingml/2006/main">
            <a:off x="0" y="34483"/>
            <a:ext cx="519751" cy="3663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+</a:t>
            </a:r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44</a:t>
            </a:r>
          </a:p>
        </cdr:txBody>
      </cdr:sp>
    </cdr:grpSp>
  </cdr:relSizeAnchor>
  <cdr:relSizeAnchor xmlns:cdr="http://schemas.openxmlformats.org/drawingml/2006/chartDrawing">
    <cdr:from>
      <cdr:x>0.72259</cdr:x>
      <cdr:y>0.48429</cdr:y>
    </cdr:from>
    <cdr:to>
      <cdr:x>0.79124</cdr:x>
      <cdr:y>0.66412</cdr:y>
    </cdr:to>
    <cdr:grpSp>
      <cdr:nvGrpSpPr>
        <cdr:cNvPr id="15" name="קבוצה 14"/>
        <cdr:cNvGrpSpPr/>
      </cdr:nvGrpSpPr>
      <cdr:grpSpPr>
        <a:xfrm xmlns:a="http://schemas.openxmlformats.org/drawingml/2006/main">
          <a:off x="5309928" y="1046066"/>
          <a:ext cx="504472" cy="388433"/>
          <a:chOff x="0" y="0"/>
          <a:chExt cx="519742" cy="400873"/>
        </a:xfrm>
      </cdr:grpSpPr>
      <cdr:sp macro="" textlink="">
        <cdr:nvSpPr>
          <cdr:cNvPr id="16" name="אליפסה 15"/>
          <cdr:cNvSpPr/>
        </cdr:nvSpPr>
        <cdr:spPr>
          <a:xfrm xmlns:a="http://schemas.openxmlformats.org/drawingml/2006/main">
            <a:off x="27211" y="0"/>
            <a:ext cx="359986" cy="36004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TextBox 3"/>
          <cdr:cNvSpPr txBox="1"/>
        </cdr:nvSpPr>
        <cdr:spPr>
          <a:xfrm xmlns:a="http://schemas.openxmlformats.org/drawingml/2006/main">
            <a:off x="0" y="34484"/>
            <a:ext cx="519742" cy="36638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+</a:t>
            </a:r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46</a:t>
            </a:r>
          </a:p>
        </cdr:txBody>
      </cdr:sp>
    </cdr:grpSp>
  </cdr:relSizeAnchor>
  <cdr:relSizeAnchor xmlns:cdr="http://schemas.openxmlformats.org/drawingml/2006/chartDrawing">
    <cdr:from>
      <cdr:x>0.87105</cdr:x>
      <cdr:y>0.48856</cdr:y>
    </cdr:from>
    <cdr:to>
      <cdr:x>0.9397</cdr:x>
      <cdr:y>0.6684</cdr:y>
    </cdr:to>
    <cdr:grpSp>
      <cdr:nvGrpSpPr>
        <cdr:cNvPr id="18" name="קבוצה 17"/>
        <cdr:cNvGrpSpPr/>
      </cdr:nvGrpSpPr>
      <cdr:grpSpPr>
        <a:xfrm xmlns:a="http://schemas.openxmlformats.org/drawingml/2006/main">
          <a:off x="6400881" y="1055290"/>
          <a:ext cx="504473" cy="388454"/>
          <a:chOff x="0" y="0"/>
          <a:chExt cx="519733" cy="400887"/>
        </a:xfrm>
      </cdr:grpSpPr>
      <cdr:sp macro="" textlink="">
        <cdr:nvSpPr>
          <cdr:cNvPr id="19" name="אליפסה 18"/>
          <cdr:cNvSpPr/>
        </cdr:nvSpPr>
        <cdr:spPr>
          <a:xfrm xmlns:a="http://schemas.openxmlformats.org/drawingml/2006/main">
            <a:off x="27211" y="0"/>
            <a:ext cx="359980" cy="360057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0" name="TextBox 3"/>
          <cdr:cNvSpPr txBox="1"/>
        </cdr:nvSpPr>
        <cdr:spPr>
          <a:xfrm xmlns:a="http://schemas.openxmlformats.org/drawingml/2006/main">
            <a:off x="0" y="34485"/>
            <a:ext cx="519733" cy="36640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+</a:t>
            </a:r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17</a:t>
            </a:r>
          </a:p>
        </cdr:txBody>
      </cdr:sp>
    </cdr:grpSp>
  </cdr:relSizeAnchor>
  <cdr:relSizeAnchor xmlns:cdr="http://schemas.openxmlformats.org/drawingml/2006/chartDrawing">
    <cdr:from>
      <cdr:x>0.42046</cdr:x>
      <cdr:y>0.06125</cdr:y>
    </cdr:from>
    <cdr:to>
      <cdr:x>0.49684</cdr:x>
      <cdr:y>0.23681</cdr:y>
    </cdr:to>
    <cdr:grpSp>
      <cdr:nvGrpSpPr>
        <cdr:cNvPr id="21" name="קבוצה 20"/>
        <cdr:cNvGrpSpPr/>
      </cdr:nvGrpSpPr>
      <cdr:grpSpPr>
        <a:xfrm xmlns:a="http://schemas.openxmlformats.org/drawingml/2006/main">
          <a:off x="3089736" y="132300"/>
          <a:ext cx="561276" cy="379210"/>
          <a:chOff x="27211" y="0"/>
          <a:chExt cx="578254" cy="391347"/>
        </a:xfrm>
      </cdr:grpSpPr>
      <cdr:sp macro="" textlink="">
        <cdr:nvSpPr>
          <cdr:cNvPr id="22" name="אליפסה 21"/>
          <cdr:cNvSpPr/>
        </cdr:nvSpPr>
        <cdr:spPr>
          <a:xfrm xmlns:a="http://schemas.openxmlformats.org/drawingml/2006/main">
            <a:off x="27211" y="0"/>
            <a:ext cx="359986" cy="36004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3" name="TextBox 3"/>
          <cdr:cNvSpPr txBox="1"/>
        </cdr:nvSpPr>
        <cdr:spPr>
          <a:xfrm xmlns:a="http://schemas.openxmlformats.org/drawingml/2006/main">
            <a:off x="85723" y="24958"/>
            <a:ext cx="519742" cy="366389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</a:p>
        </cdr:txBody>
      </cdr:sp>
    </cdr:grpSp>
  </cdr:relSizeAnchor>
  <cdr:relSizeAnchor xmlns:cdr="http://schemas.openxmlformats.org/drawingml/2006/chartDrawing">
    <cdr:from>
      <cdr:x>0.11365</cdr:x>
      <cdr:y>0.42019</cdr:y>
    </cdr:from>
    <cdr:to>
      <cdr:x>0.185</cdr:x>
      <cdr:y>0.60003</cdr:y>
    </cdr:to>
    <cdr:grpSp>
      <cdr:nvGrpSpPr>
        <cdr:cNvPr id="24" name="קבוצה 23"/>
        <cdr:cNvGrpSpPr/>
      </cdr:nvGrpSpPr>
      <cdr:grpSpPr>
        <a:xfrm xmlns:a="http://schemas.openxmlformats.org/drawingml/2006/main">
          <a:off x="835153" y="907610"/>
          <a:ext cx="524313" cy="388455"/>
          <a:chOff x="0" y="0"/>
          <a:chExt cx="540146" cy="400887"/>
        </a:xfrm>
      </cdr:grpSpPr>
      <cdr:sp macro="" textlink="">
        <cdr:nvSpPr>
          <cdr:cNvPr id="25" name="אליפסה 24"/>
          <cdr:cNvSpPr/>
        </cdr:nvSpPr>
        <cdr:spPr>
          <a:xfrm xmlns:a="http://schemas.openxmlformats.org/drawingml/2006/main">
            <a:off x="0" y="0"/>
            <a:ext cx="359980" cy="360057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6" name="TextBox 3"/>
          <cdr:cNvSpPr txBox="1"/>
        </cdr:nvSpPr>
        <cdr:spPr>
          <a:xfrm xmlns:a="http://schemas.openxmlformats.org/drawingml/2006/main">
            <a:off x="20413" y="34485"/>
            <a:ext cx="519733" cy="366402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3-</a:t>
            </a:r>
          </a:p>
        </cdr:txBody>
      </cdr:sp>
    </cdr:grpSp>
  </cdr:relSizeAnchor>
  <cdr:relSizeAnchor xmlns:cdr="http://schemas.openxmlformats.org/drawingml/2006/chartDrawing">
    <cdr:from>
      <cdr:x>0.26714</cdr:x>
      <cdr:y>0.46292</cdr:y>
    </cdr:from>
    <cdr:to>
      <cdr:x>0.33849</cdr:x>
      <cdr:y>0.64277</cdr:y>
    </cdr:to>
    <cdr:grpSp>
      <cdr:nvGrpSpPr>
        <cdr:cNvPr id="27" name="קבוצה 26"/>
        <cdr:cNvGrpSpPr/>
      </cdr:nvGrpSpPr>
      <cdr:grpSpPr>
        <a:xfrm xmlns:a="http://schemas.openxmlformats.org/drawingml/2006/main">
          <a:off x="1963069" y="999907"/>
          <a:ext cx="524313" cy="388476"/>
          <a:chOff x="0" y="0"/>
          <a:chExt cx="540137" cy="400901"/>
        </a:xfrm>
      </cdr:grpSpPr>
      <cdr:sp macro="" textlink="">
        <cdr:nvSpPr>
          <cdr:cNvPr id="28" name="אליפסה 27"/>
          <cdr:cNvSpPr/>
        </cdr:nvSpPr>
        <cdr:spPr>
          <a:xfrm xmlns:a="http://schemas.openxmlformats.org/drawingml/2006/main">
            <a:off x="0" y="0"/>
            <a:ext cx="359974" cy="360070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9" name="TextBox 3"/>
          <cdr:cNvSpPr txBox="1"/>
        </cdr:nvSpPr>
        <cdr:spPr>
          <a:xfrm xmlns:a="http://schemas.openxmlformats.org/drawingml/2006/main">
            <a:off x="20413" y="34486"/>
            <a:ext cx="519724" cy="36641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9-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186875</xdr:colOff>
      <xdr:row>13</xdr:row>
      <xdr:rowOff>171033</xdr:rowOff>
    </xdr:to>
    <xdr:graphicFrame macro="">
      <xdr:nvGraphicFramePr>
        <xdr:cNvPr id="2" name="תרשים 1" descr="איור א'-3: יתרת הנכסים בתיק בשנת 2020&#10;יתרות במיליארדי ש&quot;ח (עמודות) ושינוי באחוזים (בועות)&#10;" title="איור א'-3: יתרת הנכסים בתיק בשנת 20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0.38717</cdr:x>
      <cdr:y>0.04557</cdr:y>
    </cdr:from>
    <cdr:to>
      <cdr:x>0.53155</cdr:x>
      <cdr:y>0.23114</cdr:y>
    </cdr:to>
    <cdr:grpSp>
      <cdr:nvGrpSpPr>
        <cdr:cNvPr id="2" name="קבוצה 1"/>
        <cdr:cNvGrpSpPr/>
      </cdr:nvGrpSpPr>
      <cdr:grpSpPr>
        <a:xfrm xmlns:a="http://schemas.openxmlformats.org/drawingml/2006/main">
          <a:off x="1393812" y="99307"/>
          <a:ext cx="519768" cy="404398"/>
          <a:chOff x="0" y="0"/>
          <a:chExt cx="519760" cy="400845"/>
        </a:xfrm>
      </cdr:grpSpPr>
      <cdr:sp macro="" textlink="">
        <cdr:nvSpPr>
          <cdr:cNvPr id="18" name="אליפסה 17"/>
          <cdr:cNvSpPr/>
        </cdr:nvSpPr>
        <cdr:spPr>
          <a:xfrm xmlns:a="http://schemas.openxmlformats.org/drawingml/2006/main">
            <a:off x="65311" y="0"/>
            <a:ext cx="359998" cy="360018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TextBox 3"/>
          <cdr:cNvSpPr txBox="1"/>
        </cdr:nvSpPr>
        <cdr:spPr>
          <a:xfrm xmlns:a="http://schemas.openxmlformats.org/drawingml/2006/main">
            <a:off x="0" y="34482"/>
            <a:ext cx="519760" cy="36636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+</a:t>
            </a:r>
            <a:r>
              <a:rPr lang="he-IL" sz="1000"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7%</a:t>
            </a:r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0.38639</cdr:x>
      <cdr:y>0.19824</cdr:y>
    </cdr:from>
    <cdr:to>
      <cdr:x>0.545</cdr:x>
      <cdr:y>0.38092</cdr:y>
    </cdr:to>
    <cdr:grpSp>
      <cdr:nvGrpSpPr>
        <cdr:cNvPr id="3" name="קבוצה 2"/>
        <cdr:cNvGrpSpPr/>
      </cdr:nvGrpSpPr>
      <cdr:grpSpPr>
        <a:xfrm xmlns:a="http://schemas.openxmlformats.org/drawingml/2006/main">
          <a:off x="1391004" y="432009"/>
          <a:ext cx="570996" cy="398100"/>
          <a:chOff x="-2818" y="329767"/>
          <a:chExt cx="570990" cy="394613"/>
        </a:xfrm>
      </cdr:grpSpPr>
      <cdr:sp macro="" textlink="">
        <cdr:nvSpPr>
          <cdr:cNvPr id="16" name="אליפסה 15"/>
          <cdr:cNvSpPr/>
        </cdr:nvSpPr>
        <cdr:spPr>
          <a:xfrm xmlns:a="http://schemas.openxmlformats.org/drawingml/2006/main">
            <a:off x="65255" y="329767"/>
            <a:ext cx="359989" cy="36003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TextBox 3"/>
          <cdr:cNvSpPr txBox="1"/>
        </cdr:nvSpPr>
        <cdr:spPr>
          <a:xfrm xmlns:a="http://schemas.openxmlformats.org/drawingml/2006/main">
            <a:off x="-2818" y="353703"/>
            <a:ext cx="570990" cy="37067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+</a:t>
            </a:r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</a:t>
            </a:r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9%</a:t>
            </a:r>
            <a:endParaRPr lang="he-IL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0.39528</cdr:x>
      <cdr:y>0.34069</cdr:y>
    </cdr:from>
    <cdr:to>
      <cdr:x>0.56</cdr:x>
      <cdr:y>0.53219</cdr:y>
    </cdr:to>
    <cdr:grpSp>
      <cdr:nvGrpSpPr>
        <cdr:cNvPr id="4" name="קבוצה 3"/>
        <cdr:cNvGrpSpPr/>
      </cdr:nvGrpSpPr>
      <cdr:grpSpPr>
        <a:xfrm xmlns:a="http://schemas.openxmlformats.org/drawingml/2006/main">
          <a:off x="1423008" y="742439"/>
          <a:ext cx="592992" cy="417321"/>
          <a:chOff x="29186" y="637459"/>
          <a:chExt cx="592956" cy="413663"/>
        </a:xfrm>
      </cdr:grpSpPr>
      <cdr:sp macro="" textlink="">
        <cdr:nvSpPr>
          <cdr:cNvPr id="14" name="אליפסה 13"/>
          <cdr:cNvSpPr/>
        </cdr:nvSpPr>
        <cdr:spPr>
          <a:xfrm xmlns:a="http://schemas.openxmlformats.org/drawingml/2006/main">
            <a:off x="65282" y="637459"/>
            <a:ext cx="359991" cy="36003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TextBox 3"/>
          <cdr:cNvSpPr txBox="1"/>
        </cdr:nvSpPr>
        <cdr:spPr>
          <a:xfrm xmlns:a="http://schemas.openxmlformats.org/drawingml/2006/main">
            <a:off x="29186" y="684742"/>
            <a:ext cx="592956" cy="3663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+</a:t>
            </a:r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</a:t>
            </a:r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</a:t>
            </a:r>
            <a:endParaRPr lang="he-IL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0.38491</cdr:x>
      <cdr:y>0.48655</cdr:y>
    </cdr:from>
    <cdr:to>
      <cdr:x>0.53694</cdr:x>
      <cdr:y>0.67729</cdr:y>
    </cdr:to>
    <cdr:grpSp>
      <cdr:nvGrpSpPr>
        <cdr:cNvPr id="5" name="קבוצה 4"/>
        <cdr:cNvGrpSpPr/>
      </cdr:nvGrpSpPr>
      <cdr:grpSpPr>
        <a:xfrm xmlns:a="http://schemas.openxmlformats.org/drawingml/2006/main">
          <a:off x="1385676" y="1060300"/>
          <a:ext cx="547308" cy="415665"/>
          <a:chOff x="-8156" y="952517"/>
          <a:chExt cx="547277" cy="412032"/>
        </a:xfrm>
      </cdr:grpSpPr>
      <cdr:sp macro="" textlink="">
        <cdr:nvSpPr>
          <cdr:cNvPr id="12" name="אליפסה 11"/>
          <cdr:cNvSpPr/>
        </cdr:nvSpPr>
        <cdr:spPr>
          <a:xfrm xmlns:a="http://schemas.openxmlformats.org/drawingml/2006/main">
            <a:off x="65250" y="952517"/>
            <a:ext cx="359981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8156" y="998145"/>
            <a:ext cx="547277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+0.3%</a:t>
            </a:r>
            <a:endParaRPr lang="he-IL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0.40126</cdr:x>
      <cdr:y>0.63242</cdr:y>
    </cdr:from>
    <cdr:to>
      <cdr:x>0.53383</cdr:x>
      <cdr:y>0.81952</cdr:y>
    </cdr:to>
    <cdr:grpSp>
      <cdr:nvGrpSpPr>
        <cdr:cNvPr id="6" name="קבוצה 5"/>
        <cdr:cNvGrpSpPr/>
      </cdr:nvGrpSpPr>
      <cdr:grpSpPr>
        <a:xfrm xmlns:a="http://schemas.openxmlformats.org/drawingml/2006/main">
          <a:off x="1444536" y="1378183"/>
          <a:ext cx="477252" cy="407732"/>
          <a:chOff x="50714" y="1267596"/>
          <a:chExt cx="477250" cy="404164"/>
        </a:xfrm>
      </cdr:grpSpPr>
      <cdr:sp macro="" textlink="">
        <cdr:nvSpPr>
          <cdr:cNvPr id="10" name="אליפסה 9"/>
          <cdr:cNvSpPr/>
        </cdr:nvSpPr>
        <cdr:spPr>
          <a:xfrm xmlns:a="http://schemas.openxmlformats.org/drawingml/2006/main">
            <a:off x="65275" y="1267596"/>
            <a:ext cx="359989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TextBox 3"/>
          <cdr:cNvSpPr txBox="1"/>
        </cdr:nvSpPr>
        <cdr:spPr>
          <a:xfrm xmlns:a="http://schemas.openxmlformats.org/drawingml/2006/main">
            <a:off x="50714" y="1305356"/>
            <a:ext cx="477250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9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-5</a:t>
            </a:r>
            <a:r>
              <a:rPr lang="he-IL" sz="9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</a:t>
            </a:r>
            <a:endParaRPr lang="he-IL" sz="9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0.39889</cdr:x>
      <cdr:y>0.77828</cdr:y>
    </cdr:from>
    <cdr:to>
      <cdr:x>0.54531</cdr:x>
      <cdr:y>0.96461</cdr:y>
    </cdr:to>
    <cdr:grpSp>
      <cdr:nvGrpSpPr>
        <cdr:cNvPr id="7" name="קבוצה 6"/>
        <cdr:cNvGrpSpPr/>
      </cdr:nvGrpSpPr>
      <cdr:grpSpPr>
        <a:xfrm xmlns:a="http://schemas.openxmlformats.org/drawingml/2006/main">
          <a:off x="1436004" y="1696044"/>
          <a:ext cx="527112" cy="406054"/>
          <a:chOff x="42205" y="1582654"/>
          <a:chExt cx="527066" cy="402507"/>
        </a:xfrm>
      </cdr:grpSpPr>
      <cdr:sp macro="" textlink="">
        <cdr:nvSpPr>
          <cdr:cNvPr id="8" name="אליפסה 7"/>
          <cdr:cNvSpPr/>
        </cdr:nvSpPr>
        <cdr:spPr>
          <a:xfrm xmlns:a="http://schemas.openxmlformats.org/drawingml/2006/main">
            <a:off x="65280" y="1582654"/>
            <a:ext cx="359987" cy="360059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9" name="TextBox 3"/>
          <cdr:cNvSpPr txBox="1"/>
        </cdr:nvSpPr>
        <cdr:spPr>
          <a:xfrm xmlns:a="http://schemas.openxmlformats.org/drawingml/2006/main">
            <a:off x="42205" y="1618757"/>
            <a:ext cx="527066" cy="3664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-6</a:t>
            </a:r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</a:t>
            </a:r>
            <a:endParaRPr lang="he-IL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155125</xdr:colOff>
      <xdr:row>13</xdr:row>
      <xdr:rowOff>167687</xdr:rowOff>
    </xdr:to>
    <xdr:graphicFrame macro="">
      <xdr:nvGraphicFramePr>
        <xdr:cNvPr id="3" name="תרשים 2" descr="איור א'-4: התפלגות הנכסים בתיק בשנים 2019 ו-2020 (עמודות)&#10;יתרות הנכסים במיליארדי ש&quot;ח ב-2020 (בועות)&#10;" title="איור א'-4: התפלגות הנכסים בתיק בשנים 2019 ו-2020 (עמודות)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0.37881</cdr:x>
      <cdr:y>0.05742</cdr:y>
    </cdr:from>
    <cdr:to>
      <cdr:x>0.52319</cdr:x>
      <cdr:y>0.24299</cdr:y>
    </cdr:to>
    <cdr:grpSp>
      <cdr:nvGrpSpPr>
        <cdr:cNvPr id="17" name="קבוצה 16"/>
        <cdr:cNvGrpSpPr/>
      </cdr:nvGrpSpPr>
      <cdr:grpSpPr>
        <a:xfrm xmlns:a="http://schemas.openxmlformats.org/drawingml/2006/main">
          <a:off x="1351689" y="124392"/>
          <a:ext cx="515184" cy="402009"/>
          <a:chOff x="-33790" y="0"/>
          <a:chExt cx="519764" cy="400838"/>
        </a:xfrm>
      </cdr:grpSpPr>
      <cdr:sp macro="" textlink="">
        <cdr:nvSpPr>
          <cdr:cNvPr id="42" name="אליפסה 41"/>
          <cdr:cNvSpPr/>
        </cdr:nvSpPr>
        <cdr:spPr>
          <a:xfrm xmlns:a="http://schemas.openxmlformats.org/drawingml/2006/main">
            <a:off x="31522" y="0"/>
            <a:ext cx="360001" cy="360012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43" name="TextBox 3"/>
          <cdr:cNvSpPr txBox="1"/>
        </cdr:nvSpPr>
        <cdr:spPr>
          <a:xfrm xmlns:a="http://schemas.openxmlformats.org/drawingml/2006/main">
            <a:off x="-33790" y="34481"/>
            <a:ext cx="519764" cy="36635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000">
                <a:latin typeface="Arial" panose="020B0604020202020204" pitchFamily="34" charset="0"/>
                <a:cs typeface="Arial" panose="020B0604020202020204" pitchFamily="34" charset="0"/>
              </a:rPr>
              <a:t>1,603</a:t>
            </a:r>
          </a:p>
        </cdr:txBody>
      </cdr:sp>
    </cdr:grpSp>
  </cdr:relSizeAnchor>
  <cdr:relSizeAnchor xmlns:cdr="http://schemas.openxmlformats.org/drawingml/2006/chartDrawing">
    <cdr:from>
      <cdr:x>0.39213</cdr:x>
      <cdr:y>0.21009</cdr:y>
    </cdr:from>
    <cdr:to>
      <cdr:x>0.55075</cdr:x>
      <cdr:y>0.39571</cdr:y>
    </cdr:to>
    <cdr:grpSp>
      <cdr:nvGrpSpPr>
        <cdr:cNvPr id="47" name="קבוצה 46"/>
        <cdr:cNvGrpSpPr/>
      </cdr:nvGrpSpPr>
      <cdr:grpSpPr>
        <a:xfrm xmlns:a="http://schemas.openxmlformats.org/drawingml/2006/main">
          <a:off x="1399218" y="455128"/>
          <a:ext cx="565996" cy="402118"/>
          <a:chOff x="2034" y="0"/>
          <a:chExt cx="571011" cy="400951"/>
        </a:xfrm>
      </cdr:grpSpPr>
      <cdr:sp macro="" textlink="">
        <cdr:nvSpPr>
          <cdr:cNvPr id="48" name="אליפסה 47"/>
          <cdr:cNvSpPr/>
        </cdr:nvSpPr>
        <cdr:spPr>
          <a:xfrm xmlns:a="http://schemas.openxmlformats.org/drawingml/2006/main">
            <a:off x="19310" y="0"/>
            <a:ext cx="360002" cy="36002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49" name="TextBox 3"/>
          <cdr:cNvSpPr txBox="1"/>
        </cdr:nvSpPr>
        <cdr:spPr>
          <a:xfrm xmlns:a="http://schemas.openxmlformats.org/drawingml/2006/main">
            <a:off x="2034" y="30285"/>
            <a:ext cx="571011" cy="37066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000">
                <a:latin typeface="Arial" panose="020B0604020202020204" pitchFamily="34" charset="0"/>
                <a:cs typeface="Arial" panose="020B0604020202020204" pitchFamily="34" charset="0"/>
              </a:rPr>
              <a:t>915</a:t>
            </a:r>
          </a:p>
        </cdr:txBody>
      </cdr:sp>
    </cdr:grpSp>
  </cdr:relSizeAnchor>
  <cdr:relSizeAnchor xmlns:cdr="http://schemas.openxmlformats.org/drawingml/2006/chartDrawing">
    <cdr:from>
      <cdr:x>0.39309</cdr:x>
      <cdr:y>0.35254</cdr:y>
    </cdr:from>
    <cdr:to>
      <cdr:x>0.55781</cdr:x>
      <cdr:y>0.53522</cdr:y>
    </cdr:to>
    <cdr:grpSp>
      <cdr:nvGrpSpPr>
        <cdr:cNvPr id="50" name="קבוצה 49"/>
        <cdr:cNvGrpSpPr/>
      </cdr:nvGrpSpPr>
      <cdr:grpSpPr>
        <a:xfrm xmlns:a="http://schemas.openxmlformats.org/drawingml/2006/main">
          <a:off x="1402643" y="763725"/>
          <a:ext cx="587763" cy="395749"/>
          <a:chOff x="5436" y="0"/>
          <a:chExt cx="592974" cy="394601"/>
        </a:xfrm>
      </cdr:grpSpPr>
      <cdr:sp macro="" textlink="">
        <cdr:nvSpPr>
          <cdr:cNvPr id="51" name="אליפסה 50"/>
          <cdr:cNvSpPr/>
        </cdr:nvSpPr>
        <cdr:spPr>
          <a:xfrm xmlns:a="http://schemas.openxmlformats.org/drawingml/2006/main">
            <a:off x="19310" y="0"/>
            <a:ext cx="360002" cy="360024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2" name="TextBox 3"/>
          <cdr:cNvSpPr txBox="1"/>
        </cdr:nvSpPr>
        <cdr:spPr>
          <a:xfrm xmlns:a="http://schemas.openxmlformats.org/drawingml/2006/main">
            <a:off x="5436" y="28232"/>
            <a:ext cx="592974" cy="36636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619</a:t>
            </a:r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0.3933</cdr:x>
      <cdr:y>0.4984</cdr:y>
    </cdr:from>
    <cdr:to>
      <cdr:x>0.54534</cdr:x>
      <cdr:y>0.68108</cdr:y>
    </cdr:to>
    <cdr:grpSp>
      <cdr:nvGrpSpPr>
        <cdr:cNvPr id="53" name="קבוצה 52"/>
        <cdr:cNvGrpSpPr/>
      </cdr:nvGrpSpPr>
      <cdr:grpSpPr>
        <a:xfrm xmlns:a="http://schemas.openxmlformats.org/drawingml/2006/main">
          <a:off x="1403393" y="1079709"/>
          <a:ext cx="542516" cy="395749"/>
          <a:chOff x="6221" y="0"/>
          <a:chExt cx="547310" cy="394614"/>
        </a:xfrm>
      </cdr:grpSpPr>
      <cdr:sp macro="" textlink="">
        <cdr:nvSpPr>
          <cdr:cNvPr id="54" name="אליפסה 53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5" name="TextBox 3"/>
          <cdr:cNvSpPr txBox="1"/>
        </cdr:nvSpPr>
        <cdr:spPr>
          <a:xfrm xmlns:a="http://schemas.openxmlformats.org/drawingml/2006/main">
            <a:off x="6221" y="28233"/>
            <a:ext cx="547310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678</a:t>
            </a:r>
            <a:endParaRPr lang="he-IL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0.39157</cdr:x>
      <cdr:y>0.64427</cdr:y>
    </cdr:from>
    <cdr:to>
      <cdr:x>0.52415</cdr:x>
      <cdr:y>0.82989</cdr:y>
    </cdr:to>
    <cdr:grpSp>
      <cdr:nvGrpSpPr>
        <cdr:cNvPr id="56" name="קבוצה 55"/>
        <cdr:cNvGrpSpPr/>
      </cdr:nvGrpSpPr>
      <cdr:grpSpPr>
        <a:xfrm xmlns:a="http://schemas.openxmlformats.org/drawingml/2006/main">
          <a:off x="1397220" y="1395714"/>
          <a:ext cx="473078" cy="402118"/>
          <a:chOff x="-16" y="0"/>
          <a:chExt cx="477269" cy="400964"/>
        </a:xfrm>
      </cdr:grpSpPr>
      <cdr:sp macro="" textlink="">
        <cdr:nvSpPr>
          <cdr:cNvPr id="57" name="אליפסה 56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8" name="TextBox 3"/>
          <cdr:cNvSpPr txBox="1"/>
        </cdr:nvSpPr>
        <cdr:spPr>
          <a:xfrm xmlns:a="http://schemas.openxmlformats.org/drawingml/2006/main">
            <a:off x="-16" y="34583"/>
            <a:ext cx="477269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375</a:t>
            </a:r>
            <a:endParaRPr lang="he-IL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0.39185</cdr:x>
      <cdr:y>0.79013</cdr:y>
    </cdr:from>
    <cdr:to>
      <cdr:x>0.53827</cdr:x>
      <cdr:y>0.97575</cdr:y>
    </cdr:to>
    <cdr:grpSp>
      <cdr:nvGrpSpPr>
        <cdr:cNvPr id="59" name="קבוצה 58"/>
        <cdr:cNvGrpSpPr/>
      </cdr:nvGrpSpPr>
      <cdr:grpSpPr>
        <a:xfrm xmlns:a="http://schemas.openxmlformats.org/drawingml/2006/main">
          <a:off x="1398219" y="1711698"/>
          <a:ext cx="522463" cy="402118"/>
          <a:chOff x="996" y="0"/>
          <a:chExt cx="527089" cy="400964"/>
        </a:xfrm>
      </cdr:grpSpPr>
      <cdr:sp macro="" textlink="">
        <cdr:nvSpPr>
          <cdr:cNvPr id="60" name="אליפסה 59"/>
          <cdr:cNvSpPr/>
        </cdr:nvSpPr>
        <cdr:spPr>
          <a:xfrm xmlns:a="http://schemas.openxmlformats.org/drawingml/2006/main">
            <a:off x="19310" y="0"/>
            <a:ext cx="360003" cy="360036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EB5264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1" name="TextBox 3"/>
          <cdr:cNvSpPr txBox="1"/>
        </cdr:nvSpPr>
        <cdr:spPr>
          <a:xfrm xmlns:a="http://schemas.openxmlformats.org/drawingml/2006/main">
            <a:off x="996" y="34583"/>
            <a:ext cx="527089" cy="366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e-IL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212</a:t>
            </a:r>
            <a:endParaRPr lang="he-IL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0.75129</cdr:x>
      <cdr:y>0.87606</cdr:y>
    </cdr:from>
    <cdr:to>
      <cdr:x>0.97178</cdr:x>
      <cdr:y>0.9525</cdr:y>
    </cdr:to>
    <cdr:sp macro="" textlink="">
      <cdr:nvSpPr>
        <cdr:cNvPr id="3" name="מלבן 2"/>
        <cdr:cNvSpPr/>
      </cdr:nvSpPr>
      <cdr:spPr>
        <a:xfrm xmlns:a="http://schemas.openxmlformats.org/drawingml/2006/main">
          <a:off x="2704646" y="1892293"/>
          <a:ext cx="793764" cy="165110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/>
        <a:lstStyle xmlns:a="http://schemas.openxmlformats.org/drawingml/2006/main"/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דצמבר 2020</a:t>
          </a:r>
        </a:p>
      </cdr:txBody>
    </cdr:sp>
  </cdr:relSizeAnchor>
  <cdr:relSizeAnchor xmlns:cdr="http://schemas.openxmlformats.org/drawingml/2006/chartDrawing">
    <cdr:from>
      <cdr:x>0.75142</cdr:x>
      <cdr:y>0.79375</cdr:y>
    </cdr:from>
    <cdr:to>
      <cdr:x>0.9719</cdr:x>
      <cdr:y>0.87018</cdr:y>
    </cdr:to>
    <cdr:sp macro="" textlink="">
      <cdr:nvSpPr>
        <cdr:cNvPr id="23" name="מלבן 22"/>
        <cdr:cNvSpPr/>
      </cdr:nvSpPr>
      <cdr:spPr>
        <a:xfrm xmlns:a="http://schemas.openxmlformats.org/drawingml/2006/main">
          <a:off x="2705114" y="1714504"/>
          <a:ext cx="793728" cy="165089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דצמבר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8660</xdr:rowOff>
    </xdr:from>
    <xdr:to>
      <xdr:col>5</xdr:col>
      <xdr:colOff>186875</xdr:colOff>
      <xdr:row>13</xdr:row>
      <xdr:rowOff>160472</xdr:rowOff>
    </xdr:to>
    <xdr:graphicFrame macro="">
      <xdr:nvGraphicFramePr>
        <xdr:cNvPr id="3" name="תרשים 2" descr="איור א'-5: התפלגות ההחזקות בתיק לפי מנהל&#10;כאחוז מסך התיק&#10;" title="איור א'-5: התפלגות ההחזקות בתיק לפי מנה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0.12214</cdr:x>
      <cdr:y>0.09161</cdr:y>
    </cdr:from>
    <cdr:to>
      <cdr:x>0.40694</cdr:x>
      <cdr:y>0.17324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9126" y="197338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ציבור במישרין</a:t>
          </a:r>
        </a:p>
      </cdr:txBody>
    </cdr:sp>
  </cdr:relSizeAnchor>
  <cdr:relSizeAnchor xmlns:cdr="http://schemas.openxmlformats.org/drawingml/2006/chartDrawing">
    <cdr:from>
      <cdr:x>0.12011</cdr:x>
      <cdr:y>0.19364</cdr:y>
    </cdr:from>
    <cdr:to>
      <cdr:x>0.40491</cdr:x>
      <cdr:y>0.27528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1800" y="417146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solidFill>
            <a:srgbClr val="177990"/>
          </a:solidFill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הגופים המוסדיים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D/&#1502;&#1489;&#1496;%20&#1505;&#1496;&#1496;&#1497;&#1505;&#1496;&#1497;/2020/&#1505;&#1493;&#1508;&#1497;/&#1514;&#1497;&#1511;%20&#1492;&#1504;&#1499;&#1505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 א'-1"/>
      <sheetName val="איור א'-1 "/>
      <sheetName val="נתונים א'-2"/>
      <sheetName val="איור א'-2"/>
      <sheetName val=" 4 + איור א'-3"/>
      <sheetName val="נתונים א'3+4"/>
      <sheetName val="איור א'- 5"/>
      <sheetName val="נתונים א'-5"/>
      <sheetName val="איור א'-6"/>
      <sheetName val="נתונים א'-6"/>
      <sheetName val="איור א'-7"/>
      <sheetName val="נתונים א'-7"/>
      <sheetName val="איור א'-8"/>
      <sheetName val="נתונים א'-8"/>
      <sheetName val="איור א'-9"/>
      <sheetName val="נתונים א'-9"/>
      <sheetName val="איור א'- 10 +נתונים"/>
      <sheetName val="איור א'- 11"/>
      <sheetName val="נתונים א'-11"/>
      <sheetName val="איור א'- 12"/>
      <sheetName val="נתונים א'-12"/>
      <sheetName val="איור א'-13"/>
      <sheetName val="נתונים א'-13"/>
      <sheetName val="איור 14 +נתונים"/>
      <sheetName val="איור א'-15"/>
      <sheetName val="נתונים א'-15"/>
      <sheetName val="איורים 16-18 + נתונים"/>
      <sheetName val="אינדיקטורים"/>
      <sheetName val="לוח אינדיקטור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>
            <v>40209</v>
          </cell>
          <cell r="B2">
            <v>694.33</v>
          </cell>
        </row>
        <row r="3">
          <cell r="A3">
            <v>40237</v>
          </cell>
          <cell r="B3">
            <v>688.79</v>
          </cell>
        </row>
        <row r="4">
          <cell r="A4">
            <v>40268</v>
          </cell>
          <cell r="B4">
            <v>690.4899999999999</v>
          </cell>
        </row>
        <row r="5">
          <cell r="A5">
            <v>40298</v>
          </cell>
          <cell r="B5">
            <v>690.41000000000008</v>
          </cell>
        </row>
        <row r="6">
          <cell r="A6">
            <v>40329</v>
          </cell>
          <cell r="B6">
            <v>690.31000000000006</v>
          </cell>
        </row>
        <row r="7">
          <cell r="A7">
            <v>40359</v>
          </cell>
          <cell r="B7">
            <v>701.75</v>
          </cell>
        </row>
        <row r="8">
          <cell r="A8">
            <v>40390</v>
          </cell>
          <cell r="B8">
            <v>693.81999999999994</v>
          </cell>
        </row>
        <row r="9">
          <cell r="A9">
            <v>40421</v>
          </cell>
          <cell r="B9">
            <v>694.23</v>
          </cell>
        </row>
        <row r="10">
          <cell r="A10">
            <v>40451</v>
          </cell>
          <cell r="B10">
            <v>695.45</v>
          </cell>
        </row>
        <row r="11">
          <cell r="A11">
            <v>40482</v>
          </cell>
          <cell r="B11">
            <v>704.68999999999994</v>
          </cell>
        </row>
        <row r="12">
          <cell r="A12">
            <v>40512</v>
          </cell>
          <cell r="B12">
            <v>706.44</v>
          </cell>
        </row>
        <row r="13">
          <cell r="A13">
            <v>40543</v>
          </cell>
          <cell r="B13">
            <v>731.89</v>
          </cell>
        </row>
        <row r="14">
          <cell r="A14">
            <v>40574</v>
          </cell>
          <cell r="B14">
            <v>731.79</v>
          </cell>
        </row>
        <row r="15">
          <cell r="A15">
            <v>40602</v>
          </cell>
          <cell r="B15">
            <v>734.79</v>
          </cell>
        </row>
        <row r="16">
          <cell r="A16">
            <v>40633</v>
          </cell>
          <cell r="B16">
            <v>732.26</v>
          </cell>
        </row>
        <row r="17">
          <cell r="A17">
            <v>40663</v>
          </cell>
          <cell r="B17">
            <v>735.53</v>
          </cell>
        </row>
        <row r="18">
          <cell r="A18">
            <v>40694</v>
          </cell>
          <cell r="B18">
            <v>743.92</v>
          </cell>
        </row>
        <row r="19">
          <cell r="A19">
            <v>40724</v>
          </cell>
          <cell r="B19">
            <v>750.7700000000001</v>
          </cell>
        </row>
        <row r="20">
          <cell r="A20">
            <v>40755</v>
          </cell>
          <cell r="B20">
            <v>754.12</v>
          </cell>
        </row>
        <row r="21">
          <cell r="A21">
            <v>40786</v>
          </cell>
          <cell r="B21">
            <v>770.11</v>
          </cell>
        </row>
        <row r="22">
          <cell r="A22">
            <v>40816</v>
          </cell>
          <cell r="B22">
            <v>782.05000000000007</v>
          </cell>
        </row>
        <row r="23">
          <cell r="A23">
            <v>40847</v>
          </cell>
          <cell r="B23">
            <v>781.31</v>
          </cell>
        </row>
        <row r="24">
          <cell r="A24">
            <v>40877</v>
          </cell>
          <cell r="B24">
            <v>786.12</v>
          </cell>
        </row>
        <row r="25">
          <cell r="A25">
            <v>40908</v>
          </cell>
          <cell r="B25">
            <v>816.07999999999993</v>
          </cell>
        </row>
        <row r="26">
          <cell r="A26">
            <v>40939</v>
          </cell>
          <cell r="B26">
            <v>809.84</v>
          </cell>
        </row>
        <row r="27">
          <cell r="A27">
            <v>40968</v>
          </cell>
          <cell r="B27">
            <v>816.46</v>
          </cell>
        </row>
        <row r="28">
          <cell r="A28">
            <v>40999</v>
          </cell>
          <cell r="B28">
            <v>818.28</v>
          </cell>
        </row>
        <row r="29">
          <cell r="A29">
            <v>41029</v>
          </cell>
          <cell r="B29">
            <v>816.39</v>
          </cell>
        </row>
        <row r="30">
          <cell r="A30">
            <v>41060</v>
          </cell>
          <cell r="B30">
            <v>820.55000000000007</v>
          </cell>
        </row>
        <row r="31">
          <cell r="A31">
            <v>41090</v>
          </cell>
          <cell r="B31">
            <v>832.7</v>
          </cell>
        </row>
        <row r="32">
          <cell r="A32">
            <v>41121</v>
          </cell>
          <cell r="B32">
            <v>840.78</v>
          </cell>
        </row>
        <row r="33">
          <cell r="A33">
            <v>41152</v>
          </cell>
          <cell r="B33">
            <v>848.62</v>
          </cell>
        </row>
        <row r="34">
          <cell r="A34">
            <v>41182</v>
          </cell>
          <cell r="B34">
            <v>847.18999999999994</v>
          </cell>
        </row>
        <row r="35">
          <cell r="A35">
            <v>41213</v>
          </cell>
          <cell r="B35">
            <v>854.82999999999993</v>
          </cell>
        </row>
        <row r="36">
          <cell r="A36">
            <v>41243</v>
          </cell>
          <cell r="B36">
            <v>845.34</v>
          </cell>
        </row>
        <row r="37">
          <cell r="A37">
            <v>41274</v>
          </cell>
          <cell r="B37">
            <v>866.93</v>
          </cell>
        </row>
        <row r="38">
          <cell r="A38">
            <v>41305</v>
          </cell>
          <cell r="B38">
            <v>854.29</v>
          </cell>
        </row>
        <row r="39">
          <cell r="A39">
            <v>41333</v>
          </cell>
          <cell r="B39">
            <v>852.35</v>
          </cell>
        </row>
        <row r="40">
          <cell r="A40">
            <v>41364</v>
          </cell>
          <cell r="B40">
            <v>859.04000000000008</v>
          </cell>
        </row>
        <row r="41">
          <cell r="A41">
            <v>41394</v>
          </cell>
          <cell r="B41">
            <v>865.95</v>
          </cell>
        </row>
        <row r="42">
          <cell r="A42">
            <v>41425</v>
          </cell>
          <cell r="B42">
            <v>868.87</v>
          </cell>
        </row>
        <row r="43">
          <cell r="A43">
            <v>41455</v>
          </cell>
          <cell r="B43">
            <v>868.98</v>
          </cell>
        </row>
        <row r="44">
          <cell r="A44">
            <v>41486</v>
          </cell>
          <cell r="B44">
            <v>863.17</v>
          </cell>
        </row>
        <row r="45">
          <cell r="A45">
            <v>41517</v>
          </cell>
          <cell r="B45">
            <v>868.18999999999994</v>
          </cell>
        </row>
        <row r="46">
          <cell r="A46">
            <v>41547</v>
          </cell>
          <cell r="B46">
            <v>874.1</v>
          </cell>
        </row>
        <row r="47">
          <cell r="A47">
            <v>41578</v>
          </cell>
          <cell r="B47">
            <v>878.01</v>
          </cell>
        </row>
        <row r="48">
          <cell r="A48">
            <v>41608</v>
          </cell>
          <cell r="B48">
            <v>879.19</v>
          </cell>
        </row>
        <row r="49">
          <cell r="A49">
            <v>41639</v>
          </cell>
          <cell r="B49">
            <v>897.93</v>
          </cell>
        </row>
        <row r="50">
          <cell r="A50">
            <v>41670</v>
          </cell>
          <cell r="B50">
            <v>885.77</v>
          </cell>
        </row>
        <row r="51">
          <cell r="A51">
            <v>41698</v>
          </cell>
          <cell r="B51">
            <v>883.87</v>
          </cell>
        </row>
        <row r="52">
          <cell r="A52">
            <v>41729</v>
          </cell>
          <cell r="B52">
            <v>897.31999999999994</v>
          </cell>
        </row>
        <row r="53">
          <cell r="A53">
            <v>41759</v>
          </cell>
          <cell r="B53">
            <v>890.26</v>
          </cell>
        </row>
        <row r="54">
          <cell r="A54">
            <v>41790</v>
          </cell>
          <cell r="B54">
            <v>895.67</v>
          </cell>
        </row>
        <row r="55">
          <cell r="A55">
            <v>41820</v>
          </cell>
          <cell r="B55">
            <v>897.06</v>
          </cell>
        </row>
        <row r="56">
          <cell r="A56">
            <v>41851</v>
          </cell>
          <cell r="B56">
            <v>889.73</v>
          </cell>
        </row>
        <row r="57">
          <cell r="A57">
            <v>41882</v>
          </cell>
          <cell r="B57">
            <v>907.27</v>
          </cell>
        </row>
        <row r="58">
          <cell r="A58">
            <v>41912</v>
          </cell>
          <cell r="B58">
            <v>918.38</v>
          </cell>
        </row>
        <row r="59">
          <cell r="A59">
            <v>41943</v>
          </cell>
          <cell r="B59">
            <v>924.31000000000006</v>
          </cell>
        </row>
        <row r="60">
          <cell r="A60">
            <v>41973</v>
          </cell>
          <cell r="B60">
            <v>944.47</v>
          </cell>
        </row>
        <row r="61">
          <cell r="A61">
            <v>42004</v>
          </cell>
          <cell r="B61">
            <v>964.56000000000006</v>
          </cell>
        </row>
        <row r="62">
          <cell r="A62">
            <v>42035</v>
          </cell>
          <cell r="B62">
            <v>969.44999999999993</v>
          </cell>
        </row>
        <row r="63">
          <cell r="A63">
            <v>42063</v>
          </cell>
          <cell r="B63">
            <v>974.56</v>
          </cell>
        </row>
        <row r="64">
          <cell r="A64">
            <v>42094</v>
          </cell>
          <cell r="B64">
            <v>986.31999999999994</v>
          </cell>
        </row>
        <row r="65">
          <cell r="A65">
            <v>42124</v>
          </cell>
          <cell r="B65">
            <v>989.99999999999989</v>
          </cell>
        </row>
        <row r="66">
          <cell r="A66">
            <v>42155</v>
          </cell>
          <cell r="B66">
            <v>988.79000000000008</v>
          </cell>
        </row>
        <row r="67">
          <cell r="A67">
            <v>42185</v>
          </cell>
          <cell r="B67">
            <v>995.89</v>
          </cell>
        </row>
        <row r="68">
          <cell r="A68">
            <v>42216</v>
          </cell>
          <cell r="B68">
            <v>998.17000000000007</v>
          </cell>
        </row>
        <row r="69">
          <cell r="A69">
            <v>42247</v>
          </cell>
          <cell r="B69">
            <v>1012.61</v>
          </cell>
        </row>
        <row r="70">
          <cell r="A70">
            <v>42277</v>
          </cell>
          <cell r="B70">
            <v>1022.8199999999999</v>
          </cell>
        </row>
        <row r="71">
          <cell r="A71">
            <v>42308</v>
          </cell>
          <cell r="B71">
            <v>1033.23</v>
          </cell>
        </row>
        <row r="72">
          <cell r="A72">
            <v>42338</v>
          </cell>
          <cell r="B72">
            <v>1033.0900000000001</v>
          </cell>
        </row>
        <row r="73">
          <cell r="A73">
            <v>42369</v>
          </cell>
          <cell r="B73">
            <v>1055.6499999999999</v>
          </cell>
        </row>
        <row r="74">
          <cell r="A74">
            <v>42400</v>
          </cell>
          <cell r="B74">
            <v>1056.9099999999999</v>
          </cell>
        </row>
        <row r="75">
          <cell r="A75">
            <v>42429</v>
          </cell>
          <cell r="B75">
            <v>1066.4000000000001</v>
          </cell>
        </row>
        <row r="76">
          <cell r="A76">
            <v>42460</v>
          </cell>
          <cell r="B76">
            <v>1077.02</v>
          </cell>
        </row>
        <row r="77">
          <cell r="A77">
            <v>42490</v>
          </cell>
          <cell r="B77">
            <v>1084.6999999999998</v>
          </cell>
        </row>
        <row r="78">
          <cell r="A78">
            <v>42521</v>
          </cell>
          <cell r="B78">
            <v>1095.08</v>
          </cell>
        </row>
        <row r="79">
          <cell r="A79">
            <v>42551</v>
          </cell>
          <cell r="B79">
            <v>1096.94</v>
          </cell>
        </row>
        <row r="80">
          <cell r="A80">
            <v>42582</v>
          </cell>
          <cell r="B80">
            <v>1106.06</v>
          </cell>
        </row>
        <row r="81">
          <cell r="A81">
            <v>42613</v>
          </cell>
          <cell r="B81">
            <v>1105.3999999999999</v>
          </cell>
        </row>
        <row r="82">
          <cell r="A82">
            <v>42643</v>
          </cell>
          <cell r="B82">
            <v>1106.6799999999998</v>
          </cell>
        </row>
        <row r="83">
          <cell r="A83">
            <v>42674</v>
          </cell>
          <cell r="B83">
            <v>1112.6500000000001</v>
          </cell>
        </row>
        <row r="84">
          <cell r="A84">
            <v>42704</v>
          </cell>
          <cell r="B84">
            <v>1115.5800000000002</v>
          </cell>
        </row>
        <row r="85">
          <cell r="A85">
            <v>42735</v>
          </cell>
          <cell r="B85">
            <v>1144.5899999999999</v>
          </cell>
        </row>
        <row r="86">
          <cell r="A86">
            <v>42766</v>
          </cell>
          <cell r="B86">
            <v>1143.8499999999999</v>
          </cell>
        </row>
        <row r="87">
          <cell r="A87">
            <v>42794</v>
          </cell>
          <cell r="B87">
            <v>1144.6199999999999</v>
          </cell>
        </row>
        <row r="88">
          <cell r="A88">
            <v>42825</v>
          </cell>
          <cell r="B88">
            <v>1149.08</v>
          </cell>
        </row>
        <row r="89">
          <cell r="A89">
            <v>42855</v>
          </cell>
          <cell r="B89">
            <v>1152.5</v>
          </cell>
        </row>
        <row r="90">
          <cell r="A90">
            <v>42886</v>
          </cell>
          <cell r="B90">
            <v>1154.1300000000001</v>
          </cell>
        </row>
        <row r="91">
          <cell r="A91">
            <v>42916</v>
          </cell>
          <cell r="B91">
            <v>1162.77</v>
          </cell>
        </row>
        <row r="92">
          <cell r="A92">
            <v>42947</v>
          </cell>
          <cell r="B92">
            <v>1168.3399999999999</v>
          </cell>
        </row>
        <row r="93">
          <cell r="A93">
            <v>42978</v>
          </cell>
          <cell r="B93">
            <v>1181.95</v>
          </cell>
        </row>
        <row r="94">
          <cell r="A94">
            <v>43008</v>
          </cell>
          <cell r="B94">
            <v>1174.3799999999999</v>
          </cell>
        </row>
        <row r="95">
          <cell r="A95">
            <v>43039</v>
          </cell>
          <cell r="B95">
            <v>1172.08</v>
          </cell>
        </row>
        <row r="96">
          <cell r="A96">
            <v>43069</v>
          </cell>
          <cell r="B96">
            <v>1168.77</v>
          </cell>
        </row>
        <row r="97">
          <cell r="A97">
            <v>43100</v>
          </cell>
          <cell r="B97">
            <v>1196.46</v>
          </cell>
        </row>
        <row r="98">
          <cell r="A98">
            <v>43131</v>
          </cell>
          <cell r="B98">
            <v>1193.3100000000002</v>
          </cell>
        </row>
        <row r="99">
          <cell r="A99">
            <v>43159</v>
          </cell>
          <cell r="B99">
            <v>1189.42</v>
          </cell>
        </row>
        <row r="100">
          <cell r="A100">
            <v>43190</v>
          </cell>
          <cell r="B100">
            <v>1198.1499999999999</v>
          </cell>
        </row>
        <row r="101">
          <cell r="A101">
            <v>43220</v>
          </cell>
          <cell r="B101">
            <v>1203.04</v>
          </cell>
        </row>
        <row r="102">
          <cell r="A102">
            <v>43251</v>
          </cell>
          <cell r="B102">
            <v>1202.9399999999998</v>
          </cell>
        </row>
        <row r="103">
          <cell r="A103">
            <v>43281</v>
          </cell>
          <cell r="B103">
            <v>1202.44</v>
          </cell>
        </row>
        <row r="104">
          <cell r="A104">
            <v>43312</v>
          </cell>
          <cell r="B104">
            <v>1206.98</v>
          </cell>
        </row>
        <row r="105">
          <cell r="A105">
            <v>43343</v>
          </cell>
          <cell r="B105">
            <v>1199.0700000000002</v>
          </cell>
        </row>
        <row r="106">
          <cell r="A106">
            <v>43373</v>
          </cell>
          <cell r="B106">
            <v>1198.51</v>
          </cell>
        </row>
        <row r="107">
          <cell r="A107">
            <v>43404</v>
          </cell>
          <cell r="B107">
            <v>1203.8400000000001</v>
          </cell>
        </row>
        <row r="108">
          <cell r="A108">
            <v>43434</v>
          </cell>
          <cell r="B108">
            <v>1204.51</v>
          </cell>
        </row>
        <row r="109">
          <cell r="A109">
            <v>43465</v>
          </cell>
          <cell r="B109">
            <v>1205.8399999999999</v>
          </cell>
        </row>
        <row r="110">
          <cell r="A110">
            <v>43496</v>
          </cell>
          <cell r="B110">
            <v>1226.18</v>
          </cell>
        </row>
        <row r="111">
          <cell r="A111">
            <v>43524</v>
          </cell>
          <cell r="B111">
            <v>1231.02</v>
          </cell>
        </row>
        <row r="112">
          <cell r="A112">
            <v>43555</v>
          </cell>
          <cell r="B112">
            <v>1238.53</v>
          </cell>
        </row>
        <row r="113">
          <cell r="A113">
            <v>43585</v>
          </cell>
          <cell r="B113">
            <v>1245.21</v>
          </cell>
        </row>
        <row r="114">
          <cell r="A114">
            <v>43616</v>
          </cell>
          <cell r="B114">
            <v>1247.1400000000001</v>
          </cell>
        </row>
        <row r="115">
          <cell r="A115">
            <v>43646</v>
          </cell>
          <cell r="B115">
            <v>1254.68</v>
          </cell>
        </row>
        <row r="116">
          <cell r="A116">
            <v>43677</v>
          </cell>
          <cell r="B116">
            <v>1241.6999999999998</v>
          </cell>
        </row>
        <row r="117">
          <cell r="A117">
            <v>43708</v>
          </cell>
          <cell r="B117">
            <v>1248.8</v>
          </cell>
        </row>
        <row r="118">
          <cell r="A118">
            <v>43738</v>
          </cell>
          <cell r="B118">
            <v>1244.8400000000001</v>
          </cell>
        </row>
        <row r="119">
          <cell r="A119">
            <v>43769</v>
          </cell>
          <cell r="B119">
            <v>1253.1799999999998</v>
          </cell>
        </row>
        <row r="120">
          <cell r="A120">
            <v>43799</v>
          </cell>
          <cell r="B120">
            <v>1246.9299999999998</v>
          </cell>
        </row>
        <row r="121">
          <cell r="A121">
            <v>43830</v>
          </cell>
          <cell r="B121">
            <v>1286.81</v>
          </cell>
        </row>
        <row r="122">
          <cell r="A122">
            <v>43861</v>
          </cell>
          <cell r="B122">
            <v>1278.49</v>
          </cell>
        </row>
        <row r="123">
          <cell r="A123">
            <v>43890</v>
          </cell>
          <cell r="B123">
            <v>1288.51</v>
          </cell>
        </row>
        <row r="124">
          <cell r="A124">
            <v>43921</v>
          </cell>
          <cell r="B124">
            <v>1378.32</v>
          </cell>
        </row>
        <row r="125">
          <cell r="A125">
            <v>43951</v>
          </cell>
          <cell r="B125">
            <v>1389.5</v>
          </cell>
        </row>
        <row r="126">
          <cell r="A126">
            <v>43982</v>
          </cell>
          <cell r="B126">
            <v>1393.65</v>
          </cell>
        </row>
        <row r="127">
          <cell r="A127">
            <v>44012</v>
          </cell>
          <cell r="B127">
            <v>1414.11</v>
          </cell>
        </row>
        <row r="128">
          <cell r="A128">
            <v>44043</v>
          </cell>
          <cell r="B128">
            <v>1417.57</v>
          </cell>
        </row>
        <row r="129">
          <cell r="A129">
            <v>44074</v>
          </cell>
          <cell r="B129">
            <v>1441.24</v>
          </cell>
        </row>
        <row r="130">
          <cell r="A130">
            <v>44104</v>
          </cell>
          <cell r="B130">
            <v>1455.09</v>
          </cell>
        </row>
        <row r="131">
          <cell r="A131">
            <v>44135</v>
          </cell>
          <cell r="B131">
            <v>1466.4199999999998</v>
          </cell>
        </row>
        <row r="132">
          <cell r="A132">
            <v>44165</v>
          </cell>
          <cell r="B132">
            <v>1479.3300000000002</v>
          </cell>
        </row>
        <row r="133">
          <cell r="A133">
            <v>44196</v>
          </cell>
          <cell r="B133">
            <v>1506.3100000000002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ISD/&#1488;&#1490;&#1507;%20&#1505;&#1496;&#1496;&#1497;&#1505;&#1496;&#1497;&#1511;&#1492;%20-%202/&#1497;&#1495;&#1497;&#1491;&#1514;%20&#1489;&#1504;&#1511;&#1488;&#1493;&#1514;%20&#1513;&#1493;&#1511;%20&#1492;&#1492;&#1493;&#1503;%20&#1493;&#1489;&#1497;&#1496;&#1493;&#1495;%20-%201/&#1514;&#1497;&#1511;%20&#1504;&#1499;&#1505;&#1497;&#1501;/&#1514;&#1497;&#1511;%20&#1492;&#1504;&#1499;&#1505;&#1497;&#1501;%20&#1502;&#1489;&#1496;%20&#1505;&#1496;&#1496;&#1497;&#1505;&#1496;&#1497;/2020/&#1514;&#1497;&#1511;%20&#1492;&#1504;&#1499;&#1505;&#1497;&#1501;%20&#1490;&#1512;&#1508;&#1497;&#1501;%20&#1505;&#1493;&#1508;&#1497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חבר" refreshedDate="44257.65322025463" createdVersion="6" refreshedVersion="6" minRefreshableVersion="3" recordCount="8">
  <cacheSource type="worksheet">
    <worksheetSource ref="A73:D81" sheet="נתונים א'- 10"/>
  </cacheSource>
  <cacheFields count="4">
    <cacheField name="נכס" numFmtId="0">
      <sharedItems count="2">
        <s v="מוסדיים"/>
        <s v="ציבור במישרין_x000a_(כולל קרנות נאמנות)"/>
      </sharedItems>
    </cacheField>
    <cacheField name="תקופה" numFmtId="0">
      <sharedItems containsMixedTypes="1" containsNumber="1" containsInteger="1" minValue="2019" maxValue="2020" count="4">
        <n v="2019"/>
        <s v="תנועה"/>
        <s v="מחיר"/>
        <n v="2020"/>
      </sharedItems>
    </cacheField>
    <cacheField name="יתרה" numFmtId="0">
      <sharedItems containsSemiMixedTypes="0" containsString="0" containsNumber="1" minValue="1.95473562013545" maxValue="215.03430563177483"/>
    </cacheField>
    <cacheField name="בסיס" numFmtId="164">
      <sharedItems containsSemiMixedTypes="0" containsString="0" containsNumber="1" minValue="0" maxValue="210.69329056476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מחבר" refreshedDate="44271.473847453701" createdVersion="6" refreshedVersion="6" minRefreshableVersion="3" recordCount="5">
  <cacheSource type="worksheet">
    <worksheetSource ref="B14:D19" sheet="נתונים א'-6" r:id="rId2"/>
  </cacheSource>
  <cacheFields count="3">
    <cacheField name="מחזיק" numFmtId="0">
      <sharedItems count="5">
        <s v="ציבור במישרין"/>
        <s v="הגופים המוסדיים"/>
        <s v="תכניות ביטוח" u="1"/>
        <s v="קרנות _x000a_פנסיה" u="1"/>
        <s v="גמל והשתלמות" u="1"/>
      </sharedItems>
    </cacheField>
    <cacheField name="מנהל" numFmtId="0">
      <sharedItems count="5">
        <s v="ציבור במישרין ללא קרנות"/>
        <s v="קרנות נאמנות"/>
        <s v="קרנות _x000a_פנסיה"/>
        <s v="גמל והשתלמות"/>
        <s v="תכניות ביטוח"/>
      </sharedItems>
    </cacheField>
    <cacheField name="סכום" numFmtId="1">
      <sharedItems containsSemiMixedTypes="0" containsString="0" containsNumber="1" minValue="330.5152162" maxValue="2017.23409322659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150.30000000000001"/>
    <n v="0"/>
  </r>
  <r>
    <x v="0"/>
    <x v="1"/>
    <n v="5.3547356201354557"/>
    <n v="144.94526437986457"/>
  </r>
  <r>
    <x v="0"/>
    <x v="2"/>
    <n v="1.95473562013545"/>
    <n v="144.94526437986457"/>
  </r>
  <r>
    <x v="0"/>
    <x v="3"/>
    <n v="146.9"/>
    <n v="0"/>
  </r>
  <r>
    <x v="1"/>
    <x v="0"/>
    <n v="215.03430563177483"/>
    <n v="0"/>
  </r>
  <r>
    <x v="1"/>
    <x v="1"/>
    <n v="4.3410150670142063"/>
    <n v="210.69329056476062"/>
  </r>
  <r>
    <x v="1"/>
    <x v="2"/>
    <n v="13.193518896760656"/>
    <n v="197.49977166799997"/>
  </r>
  <r>
    <x v="1"/>
    <x v="3"/>
    <n v="197.49977166799997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n v="2017.2340932265911"/>
  </r>
  <r>
    <x v="0"/>
    <x v="1"/>
    <n v="330.5152162"/>
  </r>
  <r>
    <x v="1"/>
    <x v="2"/>
    <n v="966.07220497999992"/>
  </r>
  <r>
    <x v="1"/>
    <x v="3"/>
    <n v="579.68991998800004"/>
  </r>
  <r>
    <x v="1"/>
    <x v="4"/>
    <n v="508.635701567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40">
  <location ref="A1:B9" firstHeaderRow="1" firstDataRow="1" firstDataCol="1"/>
  <pivotFields count="3">
    <pivotField axis="axisRow" showAll="0">
      <items count="6">
        <item x="0"/>
        <item x="1"/>
        <item m="1" x="3"/>
        <item m="1" x="4"/>
        <item m="1" x="2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dataField="1" numFmtId="165" showAll="0"/>
  </pivotFields>
  <rowFields count="2">
    <field x="0"/>
    <field x="1"/>
  </rowFields>
  <rowItems count="8">
    <i>
      <x/>
    </i>
    <i r="1">
      <x v="2"/>
    </i>
    <i r="1">
      <x v="3"/>
    </i>
    <i>
      <x v="1"/>
    </i>
    <i r="1">
      <x/>
    </i>
    <i r="1">
      <x v="1"/>
    </i>
    <i r="1">
      <x v="4"/>
    </i>
    <i t="grand">
      <x/>
    </i>
  </rowItems>
  <colItems count="1">
    <i/>
  </colItems>
  <dataFields count="1">
    <dataField name="סכום של סכום" fld="2" baseField="0" baseItem="0"/>
  </dataFields>
  <formats count="17">
    <format dxfId="121">
      <pivotArea field="0" type="button" dataOnly="0" labelOnly="1" outline="0" axis="axisRow" fieldPosition="0"/>
    </format>
    <format dxfId="120">
      <pivotArea dataOnly="0" labelOnly="1" outline="0" axis="axisValues" fieldPosition="0"/>
    </format>
    <format dxfId="119">
      <pivotArea dataOnly="0" labelOnly="1" outline="0" axis="axisValues" fieldPosition="0"/>
    </format>
    <format dxfId="118">
      <pivotArea grandRow="1" outline="0" collapsedLevelsAreSubtotals="1" fieldPosition="0"/>
    </format>
    <format dxfId="117">
      <pivotArea dataOnly="0" labelOnly="1" grandRow="1" outline="0" fieldPosition="0"/>
    </format>
    <format dxfId="116">
      <pivotArea collapsedLevelsAreSubtotals="1" fieldPosition="0">
        <references count="1">
          <reference field="0" count="1">
            <x v="0"/>
          </reference>
        </references>
      </pivotArea>
    </format>
    <format dxfId="115">
      <pivotArea collapsedLevelsAreSubtotals="1" fieldPosition="0">
        <references count="2">
          <reference field="0" count="1" selected="0">
            <x v="0"/>
          </reference>
          <reference field="1" count="2">
            <x v="2"/>
            <x v="3"/>
          </reference>
        </references>
      </pivotArea>
    </format>
    <format dxfId="114">
      <pivotArea collapsedLevelsAreSubtotals="1" fieldPosition="0">
        <references count="1">
          <reference field="0" count="1">
            <x v="1"/>
          </reference>
        </references>
      </pivotArea>
    </format>
    <format dxfId="113">
      <pivotArea collapsedLevelsAreSubtotals="1" fieldPosition="0">
        <references count="2">
          <reference field="0" count="1" selected="0">
            <x v="1"/>
          </reference>
          <reference field="1" count="3">
            <x v="0"/>
            <x v="1"/>
            <x v="4"/>
          </reference>
        </references>
      </pivotArea>
    </format>
    <format dxfId="112">
      <pivotArea collapsedLevelsAreSubtotals="1" fieldPosition="0">
        <references count="1">
          <reference field="0" count="1">
            <x v="0"/>
          </reference>
        </references>
      </pivotArea>
    </format>
    <format dxfId="111">
      <pivotArea collapsedLevelsAreSubtotals="1" fieldPosition="0">
        <references count="2">
          <reference field="0" count="1" selected="0">
            <x v="0"/>
          </reference>
          <reference field="1" count="2">
            <x v="2"/>
            <x v="3"/>
          </reference>
        </references>
      </pivotArea>
    </format>
    <format dxfId="110">
      <pivotArea collapsedLevelsAreSubtotals="1" fieldPosition="0">
        <references count="1">
          <reference field="0" count="1">
            <x v="1"/>
          </reference>
        </references>
      </pivotArea>
    </format>
    <format dxfId="109">
      <pivotArea collapsedLevelsAreSubtotals="1" fieldPosition="0">
        <references count="2">
          <reference field="0" count="1" selected="0">
            <x v="1"/>
          </reference>
          <reference field="1" count="3">
            <x v="0"/>
            <x v="1"/>
            <x v="4"/>
          </reference>
        </references>
      </pivotArea>
    </format>
    <format dxfId="108">
      <pivotArea collapsedLevelsAreSubtotals="1" fieldPosition="0">
        <references count="1">
          <reference field="0" count="1">
            <x v="0"/>
          </reference>
        </references>
      </pivotArea>
    </format>
    <format dxfId="107">
      <pivotArea collapsedLevelsAreSubtotals="1" fieldPosition="0">
        <references count="2">
          <reference field="0" count="1" selected="0">
            <x v="0"/>
          </reference>
          <reference field="1" count="2">
            <x v="2"/>
            <x v="3"/>
          </reference>
        </references>
      </pivotArea>
    </format>
    <format dxfId="106">
      <pivotArea collapsedLevelsAreSubtotals="1" fieldPosition="0">
        <references count="1">
          <reference field="0" count="1">
            <x v="1"/>
          </reference>
        </references>
      </pivotArea>
    </format>
    <format dxfId="105">
      <pivotArea collapsedLevelsAreSubtotals="1" fieldPosition="0">
        <references count="2">
          <reference field="0" count="1" selected="0">
            <x v="1"/>
          </reference>
          <reference field="1" count="3">
            <x v="0"/>
            <x v="1"/>
            <x v="4"/>
          </reference>
        </references>
      </pivotArea>
    </format>
  </formats>
  <chartFormats count="11">
    <chartFormat chart="1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15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16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16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27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27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27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27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ערכים" updatedVersion="6" minRefreshableVersion="3" useAutoFormatting="1" rowGrandTotals="0" itemPrintTitles="1" createdVersion="4" indent="0" outline="1" outlineData="1" multipleFieldFilters="0" chartFormat="90">
  <location ref="A1:C11" firstHeaderRow="0" firstDataRow="1" firstDataCol="1"/>
  <pivotFields count="4">
    <pivotField axis="axisRow" showAll="0" defaultSubtotal="0">
      <items count="2">
        <item x="0"/>
        <item x="1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 defaultSubtotal="0"/>
    <pivotField dataField="1" showAll="0"/>
  </pivotFields>
  <rowFields count="2">
    <field x="0"/>
    <field x="1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סכום של בסיס" fld="3" baseField="0" baseItem="0"/>
    <dataField name="סכום של יתרה" fld="2" baseField="1" baseItem="1" numFmtId="166"/>
  </dataFields>
  <formats count="11">
    <format dxfId="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/>
        </references>
      </pivotArea>
    </format>
    <format dxfId="71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0"/>
        </references>
      </pivotArea>
    </format>
    <format dxfId="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/>
        </references>
      </pivotArea>
    </format>
    <format dxfId="68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0"/>
        </references>
      </pivotArea>
    </format>
    <format dxfId="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/>
        </references>
      </pivotArea>
    </format>
    <format dxfId="65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0"/>
        </references>
      </pivotArea>
    </format>
    <format dxfId="63">
      <pivotArea field="0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7"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47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8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8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8" format="88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8" format="89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41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6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1" format="6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2" format="99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42" format="101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2" format="10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10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4" format="1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8" format="1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1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8" format="12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54" format="1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7" format="1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7" format="18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7" format="183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87" format="18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87" format="185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87" format="186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טבלה1" displayName="טבלה1" ref="A1:D70" totalsRowShown="0" headerRowDxfId="168" headerRowBorderDxfId="167" tableBorderDxfId="166" headerRowCellStyle="Comma">
  <autoFilter ref="A1:D70">
    <filterColumn colId="0" hiddenButton="1"/>
    <filterColumn colId="1" hiddenButton="1"/>
    <filterColumn colId="2" hiddenButton="1"/>
    <filterColumn colId="3" hiddenButton="1"/>
  </autoFilter>
  <tableColumns count="4">
    <tableColumn id="1" name="תאריך" dataDxfId="165"/>
    <tableColumn id="2" name="יתרה" dataDxfId="164" dataCellStyle="Comma"/>
    <tableColumn id="3" name="תאריך2" dataDxfId="163" dataCellStyle="Comma"/>
    <tableColumn id="4" name="שיעור שינוי שנתי" dataDxfId="16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7" name="טבלה7" displayName="טבלה7" ref="A1:D42" totalsRowShown="0" headerRowDxfId="80" headerRowBorderDxfId="79" tableBorderDxfId="78" totalsRowBorderDxfId="77">
  <autoFilter ref="A1:D42">
    <filterColumn colId="0" hiddenButton="1"/>
    <filterColumn colId="1" hiddenButton="1"/>
    <filterColumn colId="2" hiddenButton="1"/>
  </autoFilter>
  <tableColumns count="4">
    <tableColumn id="1" name="שנה" dataDxfId="76"/>
    <tableColumn id="2" name="אג&quot;ח ממשלתיות סחירות" dataDxfId="75" dataCellStyle="Comma"/>
    <tableColumn id="3" name="אג&quot;ח ממשלתי לא סחיר" dataDxfId="74" dataCellStyle="Comma"/>
    <tableColumn id="4" name="מק&quot;ם" dataDxfId="7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" name="טבלה8" displayName="טבלה8" ref="A1:C133" totalsRowShown="0" headerRowDxfId="61" headerRowBorderDxfId="60" tableBorderDxfId="59" totalsRowBorderDxfId="58">
  <autoFilter ref="A1:C133">
    <filterColumn colId="0" hiddenButton="1"/>
    <filterColumn colId="1" hiddenButton="1"/>
    <filterColumn colId="2" hiddenButton="1"/>
  </autoFilter>
  <tableColumns count="3">
    <tableColumn id="1" name="תאריך" dataDxfId="57"/>
    <tableColumn id="2" name="אג&quot;ח בחול" dataDxfId="56" dataCellStyle="Comma"/>
    <tableColumn id="3" name="מניות בחו&quot;ל" dataDxfId="55" dataCellStyle="Comm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0" name="טבלה10" displayName="טבלה10" ref="A1:F3" totalsRowShown="0" headerRowDxfId="54" dataDxfId="52" headerRowBorderDxfId="53" tableBorderDxfId="51" totalsRowBorderDxfId="50" dataCellStyle="Percent">
  <autoFilter ref="A1:F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שנה" dataDxfId="49"/>
    <tableColumn id="4" name="פנסיה ותיקות" dataDxfId="48" dataCellStyle="Percent"/>
    <tableColumn id="3" name="פנסיה חדשות" dataDxfId="47" dataCellStyle="Percent"/>
    <tableColumn id="2" name="גמל והשתלמות" dataDxfId="46" dataCellStyle="Percent"/>
    <tableColumn id="5" name="ביטוח - משתתפות" dataDxfId="45" dataCellStyle="Percent"/>
    <tableColumn id="6" name="סה&quot;כ" dataDxfId="44" dataCellStyle="Percen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" name="טבלה11" displayName="טבלה11" ref="A1:D133" totalsRowShown="0" headerRowDxfId="43" headerRowBorderDxfId="42" tableBorderDxfId="41">
  <autoFilter ref="A1:D133">
    <filterColumn colId="0" hiddenButton="1"/>
    <filterColumn colId="1" hiddenButton="1"/>
    <filterColumn colId="2" hiddenButton="1"/>
    <filterColumn colId="3" hiddenButton="1"/>
  </autoFilter>
  <tableColumns count="4">
    <tableColumn id="1" name="תאריך" dataDxfId="40"/>
    <tableColumn id="2" name="פיקדונות" dataDxfId="39"/>
    <tableColumn id="3" name="תאריך2" dataDxfId="38"/>
    <tableColumn id="4" name="שינוי שנתי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טבלה15" displayName="טבלה15" ref="A1:E17" totalsRowShown="0" headerRowDxfId="37" dataDxfId="35" headerRowBorderDxfId="36" dataCellStyle="Comma">
  <tableColumns count="5">
    <tableColumn id="1" name="עמודה1" dataCellStyle="Normal 9"/>
    <tableColumn id="2" name="פדיונות " dataDxfId="34" dataCellStyle="Comma"/>
    <tableColumn id="3" name="עזר1" dataDxfId="33" dataCellStyle="Comma"/>
    <tableColumn id="4" name="שינוי מרץ 2020 עד ספטמבר 2020" dataDxfId="32" dataCellStyle="Comma"/>
    <tableColumn id="5" name="שינוי מרץ 2020 עד ספטמבר 20202" dataCellStyle="Normal 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טבלה13" displayName="טבלה13" ref="A1:F7" totalsRowShown="0" headerRowDxfId="31" dataDxfId="29" headerRowBorderDxfId="30" tableBorderDxfId="28" totalsRowBorderDxfId="27" dataCellStyle="Comma">
  <autoFilter ref="A1:F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מיליארדי ₪" dataDxfId="26"/>
    <tableColumn id="2" name="מניות בארץ" dataDxfId="25" dataCellStyle="Percent"/>
    <tableColumn id="3" name="נכסים פיננסים בחו&quot;ל" dataDxfId="24" dataCellStyle="Percent"/>
    <tableColumn id="4" name="אג&quot;ח חברות" dataDxfId="23" dataCellStyle="Percent"/>
    <tableColumn id="5" name="אג&quot;ח ממשלתיות" dataDxfId="22" dataCellStyle="Percent"/>
    <tableColumn id="6" name="אחר" dataDxfId="21" dataCellStyle="Percen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6" name="טבלה6" displayName="טבלה6" ref="A1:D17" totalsRowShown="0" headerRowDxfId="20" dataDxfId="18" headerRowBorderDxfId="19" tableBorderDxfId="17" dataCellStyle="Comma">
  <tableColumns count="4">
    <tableColumn id="1" name="עמודה1" dataDxfId="16"/>
    <tableColumn id="2" name="2019" dataDxfId="15" dataCellStyle="Comma"/>
    <tableColumn id="3" name="2020" dataDxfId="14" dataCellStyle="Comma"/>
    <tableColumn id="4" name="עמודה2" dataDxfId="13" dataCellStyle="Comma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7" name="טבלה17" displayName="טבלה17" ref="A1:H22" totalsRowShown="0" headerRowDxfId="12" dataDxfId="10" headerRowBorderDxfId="11" tableBorderDxfId="9" totalsRowBorderDxfId="8" headerRowCellStyle="Normal 32" dataCellStyle="Comma 8">
  <tableColumns count="8">
    <tableColumn id="1" name="אחוזים" dataDxfId="7" dataCellStyle="Normal 8"/>
    <tableColumn id="2" name="דצמ-14" dataDxfId="6" dataCellStyle="Comma 8"/>
    <tableColumn id="3" name="דצמ-15" dataDxfId="5" dataCellStyle="Comma 8"/>
    <tableColumn id="4" name="דצמ-16" dataDxfId="4" dataCellStyle="Comma 8"/>
    <tableColumn id="5" name="דצמ-17" dataDxfId="3" dataCellStyle="Comma 8"/>
    <tableColumn id="6" name="דצמ-18" dataDxfId="2" dataCellStyle="Comma 8"/>
    <tableColumn id="7" name="דצמ-19" dataDxfId="1" dataCellStyle="Comma 8"/>
    <tableColumn id="9" name="דצמ-20" dataDxfId="0" dataCellStyle="Comma 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B70" totalsRowShown="0" headerRowDxfId="161" headerRowBorderDxfId="160" tableBorderDxfId="159" totalsRowBorderDxfId="158" headerRowCellStyle="Comma">
  <autoFilter ref="A1:B70">
    <filterColumn colId="0" hiddenButton="1"/>
    <filterColumn colId="1" hiddenButton="1"/>
  </autoFilter>
  <tableColumns count="2">
    <tableColumn id="1" name="תאריך" dataDxfId="157"/>
    <tableColumn id="2" name="יחס לתוצר" dataDxfId="156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9" name="טבלה320" displayName="טבלה320" ref="A1:E7" totalsRowShown="0" headerRowBorderDxfId="155" tableBorderDxfId="154" totalsRowBorderDxfId="153">
  <autoFilter ref="A1:E7"/>
  <tableColumns count="5">
    <tableColumn id="1" name="עמודה1" dataDxfId="152" dataCellStyle="Normal 6"/>
    <tableColumn id="2" name="31/12/2019" dataDxfId="151" dataCellStyle="Comma 6"/>
    <tableColumn id="3" name="31/12/2020" dataDxfId="150" dataCellStyle="Comma 6"/>
    <tableColumn id="4" name="שינוי במיליארדי ₪" dataDxfId="149" dataCellStyle="Comma"/>
    <tableColumn id="5" name="שיעור שינוי" dataDxfId="148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8" name="טבלה319" displayName="טבלה319" ref="A10:D16" totalsRowShown="0" headerRowBorderDxfId="147" tableBorderDxfId="146" totalsRowBorderDxfId="145">
  <autoFilter ref="A10:D16"/>
  <tableColumns count="4">
    <tableColumn id="1" name="עמודה1" dataDxfId="144" dataCellStyle="Normal 6"/>
    <tableColumn id="2" name="31/12/2019" dataDxfId="143" dataCellStyle="Comma 6"/>
    <tableColumn id="3" name="31/12/2020" dataDxfId="142" dataCellStyle="Percent"/>
    <tableColumn id="4" name="31/12/20202" dataDxfId="141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טבלה3" displayName="טבלה3" ref="A1:E7" totalsRowShown="0" headerRowBorderDxfId="140" tableBorderDxfId="139" totalsRowBorderDxfId="138">
  <autoFilter ref="A1:E7"/>
  <tableColumns count="5">
    <tableColumn id="1" name="עמודה1" dataDxfId="137" dataCellStyle="Normal 6"/>
    <tableColumn id="2" name="31/12/2019" dataDxfId="136" dataCellStyle="Comma 6"/>
    <tableColumn id="3" name="31/12/2020" dataDxfId="135" dataCellStyle="Comma 6"/>
    <tableColumn id="4" name="שינוי במיליארדי ₪" dataDxfId="134" dataCellStyle="Comma"/>
    <tableColumn id="5" name="שיעור שינוי" dataDxfId="133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טבלה4" displayName="טבלה4" ref="A1:F45" totalsRowShown="0" headerRowDxfId="132" dataDxfId="130" headerRowBorderDxfId="131" tableBorderDxfId="129" totalsRowBorderDxfId="128" dataCellStyle="Comma">
  <autoFilter ref="A1:F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עמודה1" dataDxfId="127"/>
    <tableColumn id="2" name="הציבור במישרין" dataDxfId="126" dataCellStyle="Comma"/>
    <tableColumn id="3" name="הגופים המוסדיים" dataDxfId="125" dataCellStyle="Comma"/>
    <tableColumn id="4" name="שיעור הציבור מסך התיק" dataDxfId="124" dataCellStyle="Percent"/>
    <tableColumn id="5" name="שיעור המוסדיים מסך התיק" dataDxfId="123" dataCellStyle="Comma"/>
    <tableColumn id="6" name="סך התיק" dataDxfId="1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טבלה5" displayName="טבלה5" ref="A1:D15" totalsRowShown="0" headerRowDxfId="104" headerRowBorderDxfId="103" headerRowCellStyle="Comma">
  <tableColumns count="4">
    <tableColumn id="1" name="עמודה1" dataDxfId="102" dataCellStyle="Normal 2"/>
    <tableColumn id="2" name="עמודה2" dataDxfId="101" dataCellStyle="Normal 2"/>
    <tableColumn id="3" name="עמודה3" dataDxfId="100" dataCellStyle="Comma"/>
    <tableColumn id="4" name="עמודה4" dataDxfId="99" dataCellStyle="Com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טבלה9" displayName="טבלה9" ref="A16:G22" totalsRowShown="0" headerRowDxfId="98" headerRowBorderDxfId="97" headerRowCellStyle="Comma" dataCellStyle="Normal 2">
  <tableColumns count="7">
    <tableColumn id="1" name="עמודה1" dataDxfId="96" dataCellStyle="Normal 2"/>
    <tableColumn id="2" name="עמודה2" dataDxfId="95" dataCellStyle="Comma"/>
    <tableColumn id="3" name="עמודה3" dataDxfId="94" dataCellStyle="Comma"/>
    <tableColumn id="4" name="2019" dataDxfId="93" dataCellStyle="Normal 2"/>
    <tableColumn id="5" name="עמודה4" dataDxfId="92" dataCellStyle="Normal 2"/>
    <tableColumn id="6" name="2020" dataDxfId="91" dataCellStyle="Normal 2"/>
    <tableColumn id="7" name="עמודה5" dataDxfId="90" dataCellStyle="Normal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טבלה12" displayName="טבלה12" ref="A24:F29" totalsRowShown="0" headerRowDxfId="89" dataDxfId="87" headerRowBorderDxfId="88" headerRowCellStyle="Comma" dataCellStyle="Comma">
  <tableColumns count="6">
    <tableColumn id="1" name="עמודה1" dataDxfId="86" dataCellStyle="Normal 2"/>
    <tableColumn id="2" name="מישרים19" dataDxfId="85" dataCellStyle="Comma"/>
    <tableColumn id="3" name="מוסדיים19" dataDxfId="84" dataCellStyle="Comma"/>
    <tableColumn id="4" name="מישרים20" dataDxfId="83" dataCellStyle="Comma"/>
    <tableColumn id="5" name="מוסדיים20" dataDxfId="82" dataCellStyle="Comma"/>
    <tableColumn id="6" name="עזר" dataDxfId="81" dataCellStyle="Comm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rightToLeft="1" tabSelected="1" zoomScaleNormal="100" workbookViewId="0">
      <selection activeCell="F23" sqref="F23"/>
    </sheetView>
  </sheetViews>
  <sheetFormatPr defaultRowHeight="14.25" x14ac:dyDescent="0.2"/>
  <cols>
    <col min="1" max="1" width="9" style="28"/>
    <col min="2" max="3" width="9" style="29"/>
    <col min="4" max="4" width="17" style="28" customWidth="1"/>
  </cols>
  <sheetData>
    <row r="1" spans="1:4" s="49" customFormat="1" ht="15" x14ac:dyDescent="0.25">
      <c r="A1" s="61" t="s">
        <v>52</v>
      </c>
      <c r="B1" s="61" t="s">
        <v>0</v>
      </c>
      <c r="C1" s="61" t="s">
        <v>69</v>
      </c>
      <c r="D1" s="61" t="s">
        <v>11</v>
      </c>
    </row>
    <row r="2" spans="1:4" x14ac:dyDescent="0.2">
      <c r="A2" s="30">
        <v>38017</v>
      </c>
      <c r="B2" s="31">
        <v>1325.2389570611388</v>
      </c>
      <c r="C2" s="32">
        <v>40178</v>
      </c>
      <c r="D2" s="33"/>
    </row>
    <row r="3" spans="1:4" x14ac:dyDescent="0.2">
      <c r="A3" s="34">
        <v>38077</v>
      </c>
      <c r="B3" s="31">
        <v>1341.8252039971685</v>
      </c>
      <c r="C3" s="34">
        <v>40543</v>
      </c>
      <c r="D3" s="35">
        <v>0.11457058018473743</v>
      </c>
    </row>
    <row r="4" spans="1:4" x14ac:dyDescent="0.2">
      <c r="A4" s="34">
        <v>38168</v>
      </c>
      <c r="B4" s="31">
        <v>1375.8522708388493</v>
      </c>
      <c r="C4" s="34">
        <v>40908</v>
      </c>
      <c r="D4" s="35">
        <v>-1.111218727329133E-2</v>
      </c>
    </row>
    <row r="5" spans="1:4" x14ac:dyDescent="0.2">
      <c r="A5" s="34">
        <v>38260</v>
      </c>
      <c r="B5" s="31">
        <v>1363.3243625257585</v>
      </c>
      <c r="C5" s="34">
        <v>41274</v>
      </c>
      <c r="D5" s="35">
        <v>7.7839401001965181E-2</v>
      </c>
    </row>
    <row r="6" spans="1:4" x14ac:dyDescent="0.2">
      <c r="A6" s="34">
        <v>38352</v>
      </c>
      <c r="B6" s="31">
        <v>1417.4122952082707</v>
      </c>
      <c r="C6" s="34">
        <v>41639</v>
      </c>
      <c r="D6" s="35">
        <v>8.8555963275978922E-2</v>
      </c>
    </row>
    <row r="7" spans="1:4" x14ac:dyDescent="0.2">
      <c r="A7" s="34">
        <v>38442</v>
      </c>
      <c r="B7" s="31">
        <v>1467.2463927489291</v>
      </c>
      <c r="C7" s="34">
        <v>42004</v>
      </c>
      <c r="D7" s="35">
        <v>6.8560187067986389E-2</v>
      </c>
    </row>
    <row r="8" spans="1:4" x14ac:dyDescent="0.2">
      <c r="A8" s="34">
        <v>38533</v>
      </c>
      <c r="B8" s="31">
        <v>1523.2795937970232</v>
      </c>
      <c r="C8" s="34">
        <v>42369</v>
      </c>
      <c r="D8" s="35">
        <v>4.4198328870522108E-2</v>
      </c>
    </row>
    <row r="9" spans="1:4" x14ac:dyDescent="0.2">
      <c r="A9" s="34">
        <v>38625</v>
      </c>
      <c r="B9" s="31">
        <v>1605.4724193436768</v>
      </c>
      <c r="C9" s="34">
        <v>42735</v>
      </c>
      <c r="D9" s="35">
        <v>3.6185725926674905E-2</v>
      </c>
    </row>
    <row r="10" spans="1:4" x14ac:dyDescent="0.2">
      <c r="A10" s="34">
        <v>38717</v>
      </c>
      <c r="B10" s="31">
        <v>1652.1894515867498</v>
      </c>
      <c r="C10" s="34">
        <v>43100</v>
      </c>
      <c r="D10" s="35">
        <v>5.1720244278053551E-2</v>
      </c>
    </row>
    <row r="11" spans="1:4" x14ac:dyDescent="0.2">
      <c r="A11" s="34">
        <v>38807</v>
      </c>
      <c r="B11" s="31">
        <v>1693.4834569747002</v>
      </c>
      <c r="C11" s="34">
        <v>43465</v>
      </c>
      <c r="D11" s="35">
        <v>1.4374744951182183E-2</v>
      </c>
    </row>
    <row r="12" spans="1:4" x14ac:dyDescent="0.2">
      <c r="A12" s="34">
        <v>38898</v>
      </c>
      <c r="B12" s="31">
        <v>1679.1310350331253</v>
      </c>
      <c r="C12" s="34">
        <v>43830</v>
      </c>
      <c r="D12" s="35">
        <v>0.11205284658307146</v>
      </c>
    </row>
    <row r="13" spans="1:4" x14ac:dyDescent="0.2">
      <c r="A13" s="34">
        <v>38990</v>
      </c>
      <c r="B13" s="31">
        <v>1731.6839463181202</v>
      </c>
      <c r="C13" s="34">
        <v>44196</v>
      </c>
      <c r="D13" s="35">
        <v>7.8359991141261354E-2</v>
      </c>
    </row>
    <row r="14" spans="1:4" x14ac:dyDescent="0.2">
      <c r="A14" s="34">
        <v>39082</v>
      </c>
      <c r="B14" s="31">
        <v>1836.4747328982278</v>
      </c>
    </row>
    <row r="15" spans="1:4" x14ac:dyDescent="0.2">
      <c r="A15" s="34">
        <v>39172</v>
      </c>
      <c r="B15" s="31">
        <v>1920.2867315374892</v>
      </c>
    </row>
    <row r="16" spans="1:4" x14ac:dyDescent="0.2">
      <c r="A16" s="34">
        <v>39263</v>
      </c>
      <c r="B16" s="31">
        <v>2020.1748245432113</v>
      </c>
    </row>
    <row r="17" spans="1:2" x14ac:dyDescent="0.2">
      <c r="A17" s="34">
        <v>39355</v>
      </c>
      <c r="B17" s="31">
        <v>2021.0510603687169</v>
      </c>
    </row>
    <row r="18" spans="1:2" x14ac:dyDescent="0.2">
      <c r="A18" s="34">
        <v>39447</v>
      </c>
      <c r="B18" s="31">
        <v>2055.6331465985641</v>
      </c>
    </row>
    <row r="19" spans="1:2" x14ac:dyDescent="0.2">
      <c r="A19" s="34">
        <v>39538</v>
      </c>
      <c r="B19" s="31">
        <v>2018.3478097172826</v>
      </c>
    </row>
    <row r="20" spans="1:2" x14ac:dyDescent="0.2">
      <c r="A20" s="34">
        <v>39629</v>
      </c>
      <c r="B20" s="31">
        <v>2071.3124963495234</v>
      </c>
    </row>
    <row r="21" spans="1:2" x14ac:dyDescent="0.2">
      <c r="A21" s="34">
        <v>39721</v>
      </c>
      <c r="B21" s="31">
        <v>1973.8173868251411</v>
      </c>
    </row>
    <row r="22" spans="1:2" x14ac:dyDescent="0.2">
      <c r="A22" s="34">
        <v>39813</v>
      </c>
      <c r="B22" s="31">
        <v>1881.5405241063263</v>
      </c>
    </row>
    <row r="23" spans="1:2" x14ac:dyDescent="0.2">
      <c r="A23" s="34">
        <v>39903</v>
      </c>
      <c r="B23" s="31">
        <v>1993.9294053755389</v>
      </c>
    </row>
    <row r="24" spans="1:2" x14ac:dyDescent="0.2">
      <c r="A24" s="34">
        <v>39994</v>
      </c>
      <c r="B24" s="31">
        <v>2098.8081205188637</v>
      </c>
    </row>
    <row r="25" spans="1:2" x14ac:dyDescent="0.2">
      <c r="A25" s="34">
        <v>40086</v>
      </c>
      <c r="B25" s="31">
        <v>2204.3471134700844</v>
      </c>
    </row>
    <row r="26" spans="1:2" x14ac:dyDescent="0.2">
      <c r="A26" s="34">
        <v>40178</v>
      </c>
      <c r="B26" s="31">
        <v>2301.4296035151051</v>
      </c>
    </row>
    <row r="27" spans="1:2" x14ac:dyDescent="0.2">
      <c r="A27" s="34">
        <v>40268</v>
      </c>
      <c r="B27" s="31">
        <v>2385.7406713124042</v>
      </c>
    </row>
    <row r="28" spans="1:2" x14ac:dyDescent="0.2">
      <c r="A28" s="34">
        <v>40359</v>
      </c>
      <c r="B28" s="31">
        <v>2371.4014945144081</v>
      </c>
    </row>
    <row r="29" spans="1:2" x14ac:dyDescent="0.2">
      <c r="A29" s="34">
        <v>40451</v>
      </c>
      <c r="B29" s="31">
        <v>2470.7602801735297</v>
      </c>
    </row>
    <row r="30" spans="1:2" x14ac:dyDescent="0.2">
      <c r="A30" s="34">
        <v>40543</v>
      </c>
      <c r="B30" s="31">
        <v>2565.1057284441608</v>
      </c>
    </row>
    <row r="31" spans="1:2" x14ac:dyDescent="0.2">
      <c r="A31" s="34">
        <v>40633</v>
      </c>
      <c r="B31" s="31">
        <v>2569.0935208244537</v>
      </c>
    </row>
    <row r="32" spans="1:2" x14ac:dyDescent="0.2">
      <c r="A32" s="34">
        <v>40724</v>
      </c>
      <c r="B32" s="31">
        <v>2526.1255788962044</v>
      </c>
    </row>
    <row r="33" spans="1:2" x14ac:dyDescent="0.2">
      <c r="A33" s="34">
        <v>40816</v>
      </c>
      <c r="B33" s="31">
        <v>2484.7870193505464</v>
      </c>
    </row>
    <row r="34" spans="1:2" x14ac:dyDescent="0.2">
      <c r="A34" s="34">
        <v>40908</v>
      </c>
      <c r="B34" s="31">
        <v>2536.6017932138971</v>
      </c>
    </row>
    <row r="35" spans="1:2" x14ac:dyDescent="0.2">
      <c r="A35" s="34">
        <v>40999</v>
      </c>
      <c r="B35" s="31">
        <v>2590.1462623691073</v>
      </c>
    </row>
    <row r="36" spans="1:2" x14ac:dyDescent="0.2">
      <c r="A36" s="34">
        <v>41090</v>
      </c>
      <c r="B36" s="31">
        <v>2577.2495581768721</v>
      </c>
    </row>
    <row r="37" spans="1:2" x14ac:dyDescent="0.2">
      <c r="A37" s="34">
        <v>41182</v>
      </c>
      <c r="B37" s="31">
        <v>2657.998321001287</v>
      </c>
    </row>
    <row r="38" spans="1:2" x14ac:dyDescent="0.2">
      <c r="A38" s="34">
        <v>41274</v>
      </c>
      <c r="B38" s="31">
        <v>2734.0493573781773</v>
      </c>
    </row>
    <row r="39" spans="1:2" x14ac:dyDescent="0.2">
      <c r="A39" s="34">
        <v>41364</v>
      </c>
      <c r="B39" s="31">
        <v>2770.6487176881737</v>
      </c>
    </row>
    <row r="40" spans="1:2" x14ac:dyDescent="0.2">
      <c r="A40" s="34">
        <v>41455</v>
      </c>
      <c r="B40" s="31">
        <v>2785.8258687908465</v>
      </c>
    </row>
    <row r="41" spans="1:2" x14ac:dyDescent="0.2">
      <c r="A41" s="34">
        <v>41547</v>
      </c>
      <c r="B41" s="31">
        <v>2854.9844695894781</v>
      </c>
    </row>
    <row r="42" spans="1:2" x14ac:dyDescent="0.2">
      <c r="A42" s="34">
        <v>41639</v>
      </c>
      <c r="B42" s="31">
        <v>2976.1657318648731</v>
      </c>
    </row>
    <row r="43" spans="1:2" x14ac:dyDescent="0.2">
      <c r="A43" s="34">
        <v>41729</v>
      </c>
      <c r="B43" s="31">
        <v>3029.1616687712408</v>
      </c>
    </row>
    <row r="44" spans="1:2" x14ac:dyDescent="0.2">
      <c r="A44" s="34">
        <v>41820</v>
      </c>
      <c r="B44" s="31">
        <v>3067.1277759735954</v>
      </c>
    </row>
    <row r="45" spans="1:2" x14ac:dyDescent="0.2">
      <c r="A45" s="34">
        <v>41912</v>
      </c>
      <c r="B45" s="31">
        <v>3148.9083055741417</v>
      </c>
    </row>
    <row r="46" spans="1:2" x14ac:dyDescent="0.2">
      <c r="A46" s="34">
        <v>42004</v>
      </c>
      <c r="B46" s="31">
        <v>3180.2122111868593</v>
      </c>
    </row>
    <row r="47" spans="1:2" x14ac:dyDescent="0.2">
      <c r="A47" s="34">
        <v>42094</v>
      </c>
      <c r="B47" s="31">
        <v>3336.0847069602187</v>
      </c>
    </row>
    <row r="48" spans="1:2" x14ac:dyDescent="0.2">
      <c r="A48" s="34">
        <v>42185</v>
      </c>
      <c r="B48" s="31">
        <v>3290.8713673562274</v>
      </c>
    </row>
    <row r="49" spans="1:2" x14ac:dyDescent="0.2">
      <c r="A49" s="34">
        <v>42277</v>
      </c>
      <c r="B49" s="31">
        <v>3264.5689286177662</v>
      </c>
    </row>
    <row r="50" spans="1:2" x14ac:dyDescent="0.2">
      <c r="A50" s="34">
        <v>42369</v>
      </c>
      <c r="B50" s="31">
        <v>3320.7722763749462</v>
      </c>
    </row>
    <row r="51" spans="1:2" x14ac:dyDescent="0.2">
      <c r="A51" s="34">
        <v>42460</v>
      </c>
      <c r="B51" s="31">
        <v>3318.4337692219137</v>
      </c>
    </row>
    <row r="52" spans="1:2" x14ac:dyDescent="0.2">
      <c r="A52" s="34">
        <v>42551</v>
      </c>
      <c r="B52" s="31">
        <v>3346.1036063511574</v>
      </c>
    </row>
    <row r="53" spans="1:2" x14ac:dyDescent="0.2">
      <c r="A53" s="34">
        <v>42643</v>
      </c>
      <c r="B53" s="31">
        <v>3401.3430486907628</v>
      </c>
    </row>
    <row r="54" spans="1:2" x14ac:dyDescent="0.2">
      <c r="A54" s="34">
        <v>42735</v>
      </c>
      <c r="B54" s="31">
        <v>3440.9368318327502</v>
      </c>
    </row>
    <row r="55" spans="1:2" x14ac:dyDescent="0.2">
      <c r="A55" s="34">
        <v>42825</v>
      </c>
      <c r="B55" s="31">
        <v>3459.9523609613175</v>
      </c>
    </row>
    <row r="56" spans="1:2" x14ac:dyDescent="0.2">
      <c r="A56" s="34">
        <v>42916</v>
      </c>
      <c r="B56" s="31">
        <v>3497.9429862449724</v>
      </c>
    </row>
    <row r="57" spans="1:2" x14ac:dyDescent="0.2">
      <c r="A57" s="34">
        <v>43008</v>
      </c>
      <c r="B57" s="31">
        <v>3552.450917381213</v>
      </c>
    </row>
    <row r="58" spans="1:2" x14ac:dyDescent="0.2">
      <c r="A58" s="34">
        <v>43100</v>
      </c>
      <c r="B58" s="31">
        <v>3618.9029253204917</v>
      </c>
    </row>
    <row r="59" spans="1:2" x14ac:dyDescent="0.2">
      <c r="A59" s="34">
        <v>43190</v>
      </c>
      <c r="B59" s="31">
        <v>3630.2202752530634</v>
      </c>
    </row>
    <row r="60" spans="1:2" x14ac:dyDescent="0.2">
      <c r="A60" s="34">
        <v>43281</v>
      </c>
      <c r="B60" s="31">
        <v>3639.8525434569156</v>
      </c>
    </row>
    <row r="61" spans="1:2" x14ac:dyDescent="0.2">
      <c r="A61" s="34">
        <v>43373</v>
      </c>
      <c r="B61" s="31">
        <v>3722.94468313267</v>
      </c>
    </row>
    <row r="62" spans="1:2" x14ac:dyDescent="0.2">
      <c r="A62" s="34">
        <v>43465</v>
      </c>
      <c r="B62" s="31">
        <v>3670.9237318750606</v>
      </c>
    </row>
    <row r="63" spans="1:2" x14ac:dyDescent="0.2">
      <c r="A63" s="34">
        <v>43555</v>
      </c>
      <c r="B63" s="31">
        <v>3812.9261757805343</v>
      </c>
    </row>
    <row r="64" spans="1:2" x14ac:dyDescent="0.2">
      <c r="A64" s="34">
        <v>43646</v>
      </c>
      <c r="B64" s="31">
        <v>3910.6184239068671</v>
      </c>
    </row>
    <row r="65" spans="1:8" x14ac:dyDescent="0.2">
      <c r="A65" s="34">
        <v>43738</v>
      </c>
      <c r="B65" s="31">
        <v>3964.2338779324991</v>
      </c>
    </row>
    <row r="66" spans="1:8" x14ac:dyDescent="0.2">
      <c r="A66" s="34">
        <v>43830</v>
      </c>
      <c r="B66" s="31">
        <v>4082.2611856210128</v>
      </c>
    </row>
    <row r="67" spans="1:8" x14ac:dyDescent="0.2">
      <c r="A67" s="34">
        <v>43921</v>
      </c>
      <c r="B67" s="84">
        <v>3823.609660003784</v>
      </c>
      <c r="C67" s="85"/>
      <c r="D67" s="86"/>
    </row>
    <row r="68" spans="1:8" x14ac:dyDescent="0.2">
      <c r="A68" s="34">
        <v>44012</v>
      </c>
      <c r="B68" s="84">
        <v>4026.9733946184247</v>
      </c>
      <c r="C68" s="85"/>
      <c r="D68" s="86"/>
    </row>
    <row r="69" spans="1:8" x14ac:dyDescent="0.2">
      <c r="A69" s="34">
        <v>44104</v>
      </c>
      <c r="B69" s="84">
        <v>4158.0694823328786</v>
      </c>
      <c r="C69" s="85"/>
      <c r="D69" s="86"/>
    </row>
    <row r="70" spans="1:8" x14ac:dyDescent="0.2">
      <c r="A70" s="34">
        <v>44196</v>
      </c>
      <c r="B70" s="12">
        <v>4402.1471359625912</v>
      </c>
      <c r="C70" s="1"/>
      <c r="D70" s="117"/>
    </row>
    <row r="71" spans="1:8" x14ac:dyDescent="0.2">
      <c r="H71" s="5"/>
    </row>
    <row r="72" spans="1:8" x14ac:dyDescent="0.2">
      <c r="G72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zoomScale="120" zoomScaleNormal="120" workbookViewId="0">
      <selection activeCell="H8" sqref="H8"/>
    </sheetView>
  </sheetViews>
  <sheetFormatPr defaultRowHeight="14.25" x14ac:dyDescent="0.2"/>
  <sheetData>
    <row r="1" spans="1:1" x14ac:dyDescent="0.2">
      <c r="A1" s="168" t="s">
        <v>49</v>
      </c>
    </row>
    <row r="2" spans="1:1" x14ac:dyDescent="0.2">
      <c r="A2" s="168" t="s">
        <v>46</v>
      </c>
    </row>
    <row r="15" spans="1:1" x14ac:dyDescent="0.2">
      <c r="A15" s="172" t="s">
        <v>118</v>
      </c>
    </row>
    <row r="18" spans="4:4" ht="15" x14ac:dyDescent="0.25">
      <c r="D18" s="25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rightToLeft="1" zoomScaleNormal="100" workbookViewId="0"/>
  </sheetViews>
  <sheetFormatPr defaultRowHeight="14.25" x14ac:dyDescent="0.2"/>
  <cols>
    <col min="1" max="1" width="22.625" customWidth="1"/>
    <col min="2" max="2" width="11.875" customWidth="1"/>
    <col min="3" max="3" width="11.5" customWidth="1"/>
  </cols>
  <sheetData>
    <row r="1" spans="1:18" ht="15" x14ac:dyDescent="0.25">
      <c r="A1" s="154" t="s">
        <v>15</v>
      </c>
      <c r="B1" s="151" t="s">
        <v>35</v>
      </c>
      <c r="C1" s="132" t="s">
        <v>72</v>
      </c>
    </row>
    <row r="2" spans="1:18" x14ac:dyDescent="0.2">
      <c r="A2" s="13" t="s">
        <v>30</v>
      </c>
      <c r="B2" s="3">
        <v>2347.749309426591</v>
      </c>
      <c r="C2" s="100">
        <f>GETPIVOTDATA("סכום",$A$1,"מחזיק","ציבור במישרין")/GETPIVOTDATA("סכום",$A$1)</f>
        <v>0.53331913652932073</v>
      </c>
      <c r="J2" s="124"/>
      <c r="K2" s="124"/>
      <c r="L2" s="124"/>
      <c r="M2" s="124"/>
      <c r="N2" s="125"/>
      <c r="O2" s="125"/>
      <c r="P2" s="124"/>
      <c r="Q2" s="124"/>
      <c r="R2" s="124"/>
    </row>
    <row r="3" spans="1:18" x14ac:dyDescent="0.2">
      <c r="A3" s="15" t="s">
        <v>37</v>
      </c>
      <c r="B3" s="3">
        <v>2017.2340932265911</v>
      </c>
      <c r="C3" s="100">
        <f>B3/$B$9</f>
        <v>0.45823868010842739</v>
      </c>
      <c r="J3" s="124"/>
      <c r="K3" s="124"/>
      <c r="L3" s="124"/>
      <c r="M3" s="124"/>
      <c r="N3" s="125"/>
      <c r="O3" s="125"/>
      <c r="P3" s="124"/>
      <c r="Q3" s="124"/>
      <c r="R3" s="124"/>
    </row>
    <row r="4" spans="1:18" x14ac:dyDescent="0.2">
      <c r="A4" s="15" t="s">
        <v>33</v>
      </c>
      <c r="B4" s="3">
        <v>330.5152162</v>
      </c>
      <c r="C4" s="155">
        <f t="shared" ref="C4:C8" si="0">B4/$B$9</f>
        <v>7.5080456420893407E-2</v>
      </c>
      <c r="G4" s="2"/>
      <c r="J4" s="124"/>
      <c r="K4" s="124"/>
      <c r="L4" s="124"/>
      <c r="M4" s="124"/>
      <c r="N4" s="125"/>
      <c r="O4" s="125"/>
      <c r="P4" s="124"/>
      <c r="Q4" s="124"/>
      <c r="R4" s="124"/>
    </row>
    <row r="5" spans="1:18" x14ac:dyDescent="0.2">
      <c r="A5" s="13" t="s">
        <v>6</v>
      </c>
      <c r="B5" s="3">
        <v>2054.3978265360001</v>
      </c>
      <c r="C5" s="100">
        <f t="shared" si="0"/>
        <v>0.46668086347067944</v>
      </c>
      <c r="J5" s="124"/>
      <c r="K5" s="124"/>
      <c r="L5" s="124"/>
      <c r="M5" s="124"/>
      <c r="N5" s="125"/>
      <c r="O5" s="125"/>
      <c r="P5" s="124"/>
      <c r="Q5" s="124"/>
      <c r="R5" s="124"/>
    </row>
    <row r="6" spans="1:18" x14ac:dyDescent="0.2">
      <c r="A6" s="15" t="s">
        <v>39</v>
      </c>
      <c r="B6" s="3">
        <v>966.07220497999992</v>
      </c>
      <c r="C6" s="100">
        <f t="shared" si="0"/>
        <v>0.21945477403238928</v>
      </c>
      <c r="J6" s="124"/>
      <c r="K6" s="124"/>
      <c r="L6" s="124"/>
      <c r="M6" s="124"/>
      <c r="N6" s="125"/>
      <c r="O6" s="125"/>
      <c r="P6" s="124"/>
      <c r="Q6" s="124"/>
      <c r="R6" s="124"/>
    </row>
    <row r="7" spans="1:18" x14ac:dyDescent="0.2">
      <c r="A7" s="15" t="s">
        <v>2</v>
      </c>
      <c r="B7" s="3">
        <v>579.68991998800004</v>
      </c>
      <c r="C7" s="100">
        <f t="shared" si="0"/>
        <v>0.13168344948135016</v>
      </c>
      <c r="J7" s="124"/>
      <c r="K7" s="124"/>
      <c r="L7" s="124"/>
      <c r="M7" s="124"/>
      <c r="N7" s="124"/>
      <c r="O7" s="124"/>
      <c r="P7" s="124"/>
      <c r="Q7" s="124"/>
      <c r="R7" s="124"/>
    </row>
    <row r="8" spans="1:18" x14ac:dyDescent="0.2">
      <c r="A8" s="15" t="s">
        <v>34</v>
      </c>
      <c r="B8" s="3">
        <v>508.63570156799994</v>
      </c>
      <c r="C8" s="8">
        <f t="shared" si="0"/>
        <v>0.11554263995693995</v>
      </c>
      <c r="J8" s="124"/>
      <c r="K8" s="124"/>
      <c r="L8" s="124"/>
      <c r="M8" s="124"/>
      <c r="N8" s="124"/>
      <c r="O8" s="124"/>
      <c r="P8" s="124"/>
      <c r="Q8" s="124"/>
      <c r="R8" s="124"/>
    </row>
    <row r="9" spans="1:18" x14ac:dyDescent="0.2">
      <c r="A9" s="152" t="s">
        <v>83</v>
      </c>
      <c r="B9" s="153">
        <v>4402.1471359625903</v>
      </c>
      <c r="C9" s="95"/>
      <c r="J9" s="124"/>
      <c r="K9" s="126"/>
      <c r="L9" s="125"/>
      <c r="M9" s="125"/>
      <c r="N9" s="124"/>
      <c r="O9" s="124"/>
      <c r="P9" s="124"/>
      <c r="Q9" s="124"/>
      <c r="R9" s="124"/>
    </row>
    <row r="10" spans="1:18" x14ac:dyDescent="0.2">
      <c r="J10" s="124"/>
      <c r="K10" s="126"/>
      <c r="L10" s="125"/>
      <c r="M10" s="125"/>
      <c r="N10" s="124"/>
      <c r="O10" s="124"/>
      <c r="P10" s="124"/>
      <c r="Q10" s="124"/>
      <c r="R10" s="124"/>
    </row>
    <row r="11" spans="1:18" x14ac:dyDescent="0.2">
      <c r="J11" s="124"/>
      <c r="K11" s="126"/>
      <c r="L11" s="125"/>
      <c r="M11" s="125"/>
      <c r="N11" s="124"/>
      <c r="O11" s="124"/>
      <c r="P11" s="124"/>
      <c r="Q11" s="124"/>
      <c r="R11" s="124"/>
    </row>
    <row r="12" spans="1:18" x14ac:dyDescent="0.2">
      <c r="J12" s="124"/>
      <c r="K12" s="126"/>
      <c r="L12" s="125"/>
      <c r="M12" s="125"/>
      <c r="N12" s="124"/>
      <c r="O12" s="124"/>
      <c r="P12" s="124"/>
      <c r="Q12" s="124"/>
      <c r="R12" s="124"/>
    </row>
    <row r="13" spans="1:18" x14ac:dyDescent="0.2">
      <c r="J13" s="124"/>
      <c r="K13" s="126"/>
      <c r="L13" s="125"/>
      <c r="M13" s="125"/>
      <c r="N13" s="124"/>
      <c r="O13" s="124"/>
      <c r="P13" s="124"/>
      <c r="Q13" s="124"/>
      <c r="R13" s="124"/>
    </row>
    <row r="14" spans="1:18" x14ac:dyDescent="0.2">
      <c r="C14" s="124"/>
      <c r="D14" s="124"/>
      <c r="E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x14ac:dyDescent="0.2">
      <c r="B15" s="124"/>
      <c r="C15" s="124"/>
      <c r="D15" s="131"/>
      <c r="E15" s="124"/>
      <c r="J15" s="124"/>
      <c r="K15" s="127"/>
      <c r="L15" s="124"/>
      <c r="M15" s="124"/>
      <c r="N15" s="124"/>
      <c r="O15" s="124"/>
      <c r="P15" s="124"/>
      <c r="Q15" s="124"/>
      <c r="R15" s="124"/>
    </row>
    <row r="16" spans="1:18" x14ac:dyDescent="0.2">
      <c r="B16" s="124"/>
      <c r="C16" s="124"/>
      <c r="D16" s="131"/>
      <c r="E16" s="124"/>
      <c r="J16" s="124"/>
      <c r="K16" s="127"/>
      <c r="L16" s="124"/>
      <c r="M16" s="124"/>
      <c r="N16" s="124"/>
      <c r="O16" s="124"/>
      <c r="P16" s="124"/>
      <c r="Q16" s="124"/>
      <c r="R16" s="124"/>
    </row>
    <row r="17" spans="2:18" ht="15" x14ac:dyDescent="0.25">
      <c r="B17" s="124"/>
      <c r="C17" s="124"/>
      <c r="D17" s="131"/>
      <c r="E17" s="124"/>
      <c r="J17" s="124"/>
      <c r="K17" s="128"/>
      <c r="L17" s="124"/>
      <c r="M17" s="124"/>
      <c r="N17" s="124"/>
      <c r="O17" s="124"/>
      <c r="P17" s="124"/>
      <c r="Q17" s="124"/>
      <c r="R17" s="124"/>
    </row>
    <row r="18" spans="2:18" x14ac:dyDescent="0.2">
      <c r="B18" s="124"/>
      <c r="C18" s="124"/>
      <c r="D18" s="131"/>
      <c r="E18" s="124"/>
      <c r="J18" s="124"/>
      <c r="K18" s="127"/>
      <c r="L18" s="129"/>
      <c r="M18" s="129"/>
      <c r="N18" s="124"/>
      <c r="O18" s="124"/>
      <c r="P18" s="124"/>
      <c r="Q18" s="124"/>
      <c r="R18" s="124"/>
    </row>
    <row r="19" spans="2:18" x14ac:dyDescent="0.2">
      <c r="B19" s="124"/>
      <c r="C19" s="124"/>
      <c r="D19" s="131"/>
      <c r="E19" s="124"/>
      <c r="J19" s="124"/>
      <c r="K19" s="127"/>
      <c r="L19" s="129"/>
      <c r="M19" s="129"/>
      <c r="N19" s="124"/>
      <c r="O19" s="124"/>
      <c r="P19" s="124"/>
      <c r="Q19" s="124"/>
      <c r="R19" s="124"/>
    </row>
    <row r="20" spans="2:18" x14ac:dyDescent="0.2">
      <c r="B20" s="124"/>
      <c r="C20" s="124"/>
      <c r="D20" s="124"/>
      <c r="E20" s="124"/>
      <c r="J20" s="124"/>
      <c r="K20" s="127"/>
      <c r="L20" s="130"/>
      <c r="M20" s="130"/>
      <c r="N20" s="124"/>
      <c r="O20" s="124"/>
      <c r="P20" s="124"/>
      <c r="Q20" s="124"/>
      <c r="R20" s="124"/>
    </row>
    <row r="21" spans="2:18" x14ac:dyDescent="0.2">
      <c r="B21" s="124"/>
      <c r="C21" s="124"/>
      <c r="D21" s="124"/>
      <c r="E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2:18" x14ac:dyDescent="0.2">
      <c r="B22" s="124"/>
      <c r="C22" s="124"/>
      <c r="D22" s="124"/>
      <c r="E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2:18" x14ac:dyDescent="0.2">
      <c r="B23" s="124"/>
      <c r="C23" s="124"/>
      <c r="D23" s="124"/>
      <c r="E23" s="124"/>
    </row>
    <row r="25" spans="2:18" x14ac:dyDescent="0.2">
      <c r="B25" s="13"/>
      <c r="C25" s="3"/>
    </row>
    <row r="26" spans="2:18" x14ac:dyDescent="0.2">
      <c r="B26" s="15"/>
      <c r="C26" s="3"/>
    </row>
    <row r="27" spans="2:18" x14ac:dyDescent="0.2">
      <c r="B27" s="15"/>
      <c r="C27" s="3"/>
    </row>
    <row r="28" spans="2:18" x14ac:dyDescent="0.2">
      <c r="B28" s="13"/>
      <c r="C28" s="3"/>
    </row>
    <row r="29" spans="2:18" x14ac:dyDescent="0.2">
      <c r="B29" s="15"/>
      <c r="C29" s="3"/>
    </row>
    <row r="30" spans="2:18" x14ac:dyDescent="0.2">
      <c r="B30" s="15"/>
      <c r="C30" s="3"/>
    </row>
    <row r="31" spans="2:18" x14ac:dyDescent="0.2">
      <c r="B31" s="15"/>
      <c r="C31" s="3"/>
    </row>
    <row r="32" spans="2:18" x14ac:dyDescent="0.2">
      <c r="B32" s="13"/>
      <c r="C32" s="3"/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zoomScale="120" zoomScaleNormal="120" workbookViewId="0">
      <selection activeCell="L12" sqref="K11:L12"/>
    </sheetView>
  </sheetViews>
  <sheetFormatPr defaultRowHeight="14.25" x14ac:dyDescent="0.2"/>
  <cols>
    <col min="7" max="7" width="19" bestFit="1" customWidth="1"/>
  </cols>
  <sheetData>
    <row r="1" spans="1:8" x14ac:dyDescent="0.2">
      <c r="A1" s="168" t="s">
        <v>124</v>
      </c>
    </row>
    <row r="2" spans="1:8" x14ac:dyDescent="0.2">
      <c r="A2" s="168" t="s">
        <v>50</v>
      </c>
    </row>
    <row r="5" spans="1:8" x14ac:dyDescent="0.2">
      <c r="H5" s="2"/>
    </row>
    <row r="6" spans="1:8" x14ac:dyDescent="0.2">
      <c r="H6" s="2"/>
    </row>
    <row r="7" spans="1:8" x14ac:dyDescent="0.2">
      <c r="H7" s="2"/>
    </row>
    <row r="8" spans="1:8" x14ac:dyDescent="0.2">
      <c r="H8" s="2"/>
    </row>
    <row r="9" spans="1:8" x14ac:dyDescent="0.2">
      <c r="H9" s="2"/>
    </row>
    <row r="10" spans="1:8" x14ac:dyDescent="0.2">
      <c r="H10" s="2"/>
    </row>
    <row r="11" spans="1:8" x14ac:dyDescent="0.2">
      <c r="H11" s="2"/>
    </row>
    <row r="15" spans="1:8" x14ac:dyDescent="0.2">
      <c r="A15" s="172" t="s">
        <v>118</v>
      </c>
    </row>
    <row r="17" spans="1:3" x14ac:dyDescent="0.2">
      <c r="A17" s="123"/>
      <c r="B17" s="123"/>
      <c r="C17" s="123"/>
    </row>
    <row r="18" spans="1:3" x14ac:dyDescent="0.2">
      <c r="A18" s="123"/>
      <c r="B18" s="123"/>
      <c r="C18" s="123"/>
    </row>
    <row r="19" spans="1:3" x14ac:dyDescent="0.2">
      <c r="A19" s="123"/>
      <c r="B19" s="123"/>
      <c r="C19" s="123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rightToLeft="1" zoomScaleNormal="100" workbookViewId="0">
      <selection activeCell="H21" sqref="H21"/>
    </sheetView>
  </sheetViews>
  <sheetFormatPr defaultColWidth="9" defaultRowHeight="14.25" x14ac:dyDescent="0.2"/>
  <cols>
    <col min="1" max="7" width="13.25" style="4" customWidth="1"/>
    <col min="8" max="8" width="10.625" style="4" bestFit="1" customWidth="1"/>
    <col min="9" max="9" width="18" style="4" bestFit="1" customWidth="1"/>
    <col min="10" max="10" width="18.75" style="4" bestFit="1" customWidth="1"/>
    <col min="11" max="11" width="9.875" style="4" bestFit="1" customWidth="1"/>
    <col min="12" max="19" width="7.125" style="4" customWidth="1"/>
    <col min="20" max="16384" width="9" style="4"/>
  </cols>
  <sheetData>
    <row r="1" spans="1:7" ht="15" x14ac:dyDescent="0.25">
      <c r="A1" s="47" t="s">
        <v>70</v>
      </c>
      <c r="B1" s="47" t="s">
        <v>147</v>
      </c>
      <c r="C1" s="47" t="s">
        <v>150</v>
      </c>
      <c r="D1" s="47" t="s">
        <v>151</v>
      </c>
    </row>
    <row r="2" spans="1:7" x14ac:dyDescent="0.2">
      <c r="A2"/>
      <c r="B2"/>
      <c r="C2" s="156">
        <v>2019</v>
      </c>
      <c r="D2" s="156">
        <v>2020</v>
      </c>
    </row>
    <row r="3" spans="1:7" x14ac:dyDescent="0.2">
      <c r="A3" s="176" t="s">
        <v>36</v>
      </c>
      <c r="B3" s="157" t="s">
        <v>128</v>
      </c>
      <c r="C3" s="158">
        <v>289.10528999999997</v>
      </c>
      <c r="D3" s="158">
        <v>292.38526200000001</v>
      </c>
    </row>
    <row r="4" spans="1:7" x14ac:dyDescent="0.2">
      <c r="A4" s="176"/>
      <c r="B4" s="157" t="s">
        <v>129</v>
      </c>
      <c r="C4" s="158">
        <v>446.42938299999997</v>
      </c>
      <c r="D4" s="158">
        <v>465.05764500000004</v>
      </c>
    </row>
    <row r="5" spans="1:7" x14ac:dyDescent="0.2">
      <c r="A5" s="176" t="s">
        <v>130</v>
      </c>
      <c r="B5" s="157" t="s">
        <v>128</v>
      </c>
      <c r="C5" s="158">
        <v>150.31245000000001</v>
      </c>
      <c r="D5" s="158">
        <v>146.91916899999998</v>
      </c>
    </row>
    <row r="6" spans="1:7" x14ac:dyDescent="0.2">
      <c r="A6" s="176"/>
      <c r="B6" s="157" t="s">
        <v>131</v>
      </c>
      <c r="C6" s="158">
        <v>33.992084999999996</v>
      </c>
      <c r="D6" s="158">
        <v>31.003843000000003</v>
      </c>
    </row>
    <row r="7" spans="1:7" x14ac:dyDescent="0.2">
      <c r="A7" s="176" t="s">
        <v>132</v>
      </c>
      <c r="B7" s="157" t="s">
        <v>128</v>
      </c>
      <c r="C7" s="158">
        <v>168.84898800000002</v>
      </c>
      <c r="D7" s="158">
        <v>171.22792800000002</v>
      </c>
    </row>
    <row r="8" spans="1:7" x14ac:dyDescent="0.2">
      <c r="A8" s="176"/>
      <c r="B8" s="157" t="s">
        <v>131</v>
      </c>
      <c r="C8" s="158">
        <v>4.5322779999999998</v>
      </c>
      <c r="D8" s="158">
        <v>7.1547330000000002</v>
      </c>
    </row>
    <row r="9" spans="1:7" x14ac:dyDescent="0.2">
      <c r="A9" s="175" t="s">
        <v>133</v>
      </c>
      <c r="B9" s="157" t="s">
        <v>134</v>
      </c>
      <c r="C9" s="158">
        <v>29.056609000000002</v>
      </c>
      <c r="D9" s="158">
        <v>25.715603000000002</v>
      </c>
    </row>
    <row r="10" spans="1:7" x14ac:dyDescent="0.2">
      <c r="A10" s="175"/>
      <c r="B10" s="157" t="s">
        <v>135</v>
      </c>
      <c r="C10" s="158">
        <v>10.071494000000001</v>
      </c>
      <c r="D10" s="158">
        <v>10.745106999999996</v>
      </c>
    </row>
    <row r="11" spans="1:7" x14ac:dyDescent="0.2">
      <c r="A11" s="157"/>
      <c r="B11" s="157" t="s">
        <v>136</v>
      </c>
      <c r="C11" s="158">
        <v>431.06776500000001</v>
      </c>
      <c r="D11" s="158">
        <v>533.49446699999999</v>
      </c>
    </row>
    <row r="12" spans="1:7" x14ac:dyDescent="0.2">
      <c r="A12" s="175" t="s">
        <v>137</v>
      </c>
      <c r="B12" s="157" t="s">
        <v>138</v>
      </c>
      <c r="C12" s="158">
        <v>92.153852999999998</v>
      </c>
      <c r="D12" s="158">
        <v>102.37000900000002</v>
      </c>
    </row>
    <row r="13" spans="1:7" x14ac:dyDescent="0.2">
      <c r="A13" s="175"/>
      <c r="B13" s="157" t="s">
        <v>139</v>
      </c>
      <c r="C13" s="158">
        <v>37.768630999999992</v>
      </c>
      <c r="D13" s="158">
        <v>46.447465999999999</v>
      </c>
    </row>
    <row r="14" spans="1:7" x14ac:dyDescent="0.2">
      <c r="A14" s="157"/>
      <c r="B14" s="157" t="s">
        <v>84</v>
      </c>
      <c r="C14" s="158">
        <v>37.263048000000005</v>
      </c>
      <c r="D14" s="158">
        <v>34.458343999999997</v>
      </c>
    </row>
    <row r="15" spans="1:7" x14ac:dyDescent="0.2">
      <c r="A15" s="157"/>
      <c r="B15" s="157" t="s">
        <v>140</v>
      </c>
      <c r="C15" s="158">
        <v>183.00312599999998</v>
      </c>
      <c r="D15" s="158">
        <v>187.41642400000001</v>
      </c>
    </row>
    <row r="16" spans="1:7" ht="15" x14ac:dyDescent="0.25">
      <c r="A16" s="47" t="s">
        <v>70</v>
      </c>
      <c r="B16" s="47" t="s">
        <v>147</v>
      </c>
      <c r="C16" s="47" t="s">
        <v>150</v>
      </c>
      <c r="D16" s="47" t="s">
        <v>148</v>
      </c>
      <c r="E16" s="47" t="s">
        <v>151</v>
      </c>
      <c r="F16" s="47" t="s">
        <v>149</v>
      </c>
      <c r="G16" s="47" t="s">
        <v>152</v>
      </c>
    </row>
    <row r="17" spans="1:7" x14ac:dyDescent="0.2">
      <c r="A17" s="157"/>
      <c r="B17" s="157">
        <v>2019</v>
      </c>
      <c r="C17" s="157">
        <v>2020</v>
      </c>
      <c r="D17" s="160" t="s">
        <v>67</v>
      </c>
      <c r="E17" s="160" t="s">
        <v>5</v>
      </c>
      <c r="F17" s="160" t="s">
        <v>67</v>
      </c>
      <c r="G17" s="160" t="s">
        <v>5</v>
      </c>
    </row>
    <row r="18" spans="1:7" x14ac:dyDescent="0.2">
      <c r="A18" s="157" t="s">
        <v>8</v>
      </c>
      <c r="B18" s="158">
        <v>1365.73</v>
      </c>
      <c r="C18" s="158">
        <v>1603.3974547273911</v>
      </c>
      <c r="D18" s="159">
        <v>1235.8075160000001</v>
      </c>
      <c r="E18" s="159">
        <v>129.922484</v>
      </c>
      <c r="F18" s="159">
        <v>1454.579979727391</v>
      </c>
      <c r="G18" s="159">
        <v>148.81747500000003</v>
      </c>
    </row>
    <row r="19" spans="1:7" x14ac:dyDescent="0.2">
      <c r="A19" s="157" t="s">
        <v>4</v>
      </c>
      <c r="B19" s="158">
        <v>614.38</v>
      </c>
      <c r="C19" s="158">
        <v>619</v>
      </c>
      <c r="D19" s="159">
        <v>445.53101199999998</v>
      </c>
      <c r="E19" s="159">
        <v>168.84898800000002</v>
      </c>
      <c r="F19" s="159">
        <v>447.77207199999998</v>
      </c>
      <c r="G19" s="159">
        <v>171.22792800000002</v>
      </c>
    </row>
    <row r="20" spans="1:7" x14ac:dyDescent="0.2">
      <c r="A20" s="157" t="s">
        <v>3</v>
      </c>
      <c r="B20" s="158">
        <v>399.8854002477749</v>
      </c>
      <c r="C20" s="158">
        <v>375.07371466799998</v>
      </c>
      <c r="D20" s="159">
        <v>215.58086524777488</v>
      </c>
      <c r="E20" s="159">
        <v>184.30453500000002</v>
      </c>
      <c r="F20" s="159">
        <v>197.15070266800001</v>
      </c>
      <c r="G20" s="159">
        <v>177.92301199999997</v>
      </c>
    </row>
    <row r="21" spans="1:7" x14ac:dyDescent="0.2">
      <c r="A21" s="157" t="s">
        <v>32</v>
      </c>
      <c r="B21" s="158">
        <v>570.98</v>
      </c>
      <c r="C21" s="158">
        <v>677.63400866500001</v>
      </c>
      <c r="D21" s="159">
        <v>139.91223500000001</v>
      </c>
      <c r="E21" s="159">
        <v>431.06776500000001</v>
      </c>
      <c r="F21" s="159">
        <v>144.13954166500002</v>
      </c>
      <c r="G21" s="159">
        <v>533.49446699999999</v>
      </c>
    </row>
    <row r="22" spans="1:7" x14ac:dyDescent="0.2">
      <c r="A22" s="157" t="s">
        <v>10</v>
      </c>
      <c r="B22" s="158">
        <v>911.91</v>
      </c>
      <c r="C22" s="158">
        <v>914.87776226020003</v>
      </c>
      <c r="D22" s="159">
        <v>139.11227900000006</v>
      </c>
      <c r="E22" s="159">
        <v>772.79772099999991</v>
      </c>
      <c r="F22" s="159">
        <v>122.97651126019991</v>
      </c>
      <c r="G22" s="159">
        <v>791.90125100000012</v>
      </c>
    </row>
    <row r="24" spans="1:7" ht="15" x14ac:dyDescent="0.25">
      <c r="A24" s="47" t="s">
        <v>70</v>
      </c>
      <c r="B24" s="47" t="s">
        <v>142</v>
      </c>
      <c r="C24" s="47" t="s">
        <v>143</v>
      </c>
      <c r="D24" s="47" t="s">
        <v>145</v>
      </c>
      <c r="E24" s="47" t="s">
        <v>144</v>
      </c>
      <c r="F24" s="47" t="s">
        <v>141</v>
      </c>
    </row>
    <row r="25" spans="1:7" x14ac:dyDescent="0.2">
      <c r="A25" s="157" t="s">
        <v>8</v>
      </c>
      <c r="B25" s="161">
        <v>904.86956865559091</v>
      </c>
      <c r="C25" s="161">
        <v>95.130431344409203</v>
      </c>
      <c r="D25" s="161">
        <v>907.18615988741112</v>
      </c>
      <c r="E25" s="161">
        <v>92.813840112588892</v>
      </c>
      <c r="F25" s="161">
        <v>170</v>
      </c>
    </row>
    <row r="26" spans="1:7" x14ac:dyDescent="0.2">
      <c r="A26" s="157" t="s">
        <v>4</v>
      </c>
      <c r="B26" s="161">
        <v>725.17173736124221</v>
      </c>
      <c r="C26" s="161">
        <v>274.82826263875785</v>
      </c>
      <c r="D26" s="161">
        <v>723.37976090468487</v>
      </c>
      <c r="E26" s="161">
        <v>276.62023909531513</v>
      </c>
      <c r="F26" s="161">
        <v>170</v>
      </c>
    </row>
    <row r="27" spans="1:7" x14ac:dyDescent="0.2">
      <c r="A27" s="157" t="s">
        <v>3</v>
      </c>
      <c r="B27" s="161">
        <v>539.10661683121668</v>
      </c>
      <c r="C27" s="161">
        <v>460.89338316878337</v>
      </c>
      <c r="D27" s="161">
        <v>525.63188236880262</v>
      </c>
      <c r="E27" s="161">
        <v>474.36811763119738</v>
      </c>
      <c r="F27" s="161">
        <v>170</v>
      </c>
    </row>
    <row r="28" spans="1:7" x14ac:dyDescent="0.2">
      <c r="A28" s="157" t="s">
        <v>32</v>
      </c>
      <c r="B28" s="161">
        <v>245.03876668184529</v>
      </c>
      <c r="C28" s="161">
        <v>754.96123331815477</v>
      </c>
      <c r="D28" s="161">
        <v>212.71001723919954</v>
      </c>
      <c r="E28" s="161">
        <v>787.28998276080051</v>
      </c>
      <c r="F28" s="161">
        <v>170</v>
      </c>
    </row>
    <row r="29" spans="1:7" x14ac:dyDescent="0.2">
      <c r="A29" s="157" t="s">
        <v>10</v>
      </c>
      <c r="B29" s="161">
        <v>152.55044796087341</v>
      </c>
      <c r="C29" s="161">
        <v>847.44955203912673</v>
      </c>
      <c r="D29" s="161">
        <v>134.41851614841656</v>
      </c>
      <c r="E29" s="161">
        <v>865.58148385158336</v>
      </c>
      <c r="F29" s="161">
        <v>170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zoomScale="120" zoomScaleNormal="120" workbookViewId="0">
      <selection activeCell="I12" sqref="I12"/>
    </sheetView>
  </sheetViews>
  <sheetFormatPr defaultRowHeight="14.25" x14ac:dyDescent="0.2"/>
  <sheetData>
    <row r="1" spans="1:10" x14ac:dyDescent="0.2">
      <c r="A1" s="168" t="s">
        <v>125</v>
      </c>
    </row>
    <row r="2" spans="1:10" x14ac:dyDescent="0.2">
      <c r="A2" s="168" t="s">
        <v>146</v>
      </c>
    </row>
    <row r="15" spans="1:10" ht="15" x14ac:dyDescent="0.25">
      <c r="A15" s="172" t="s">
        <v>118</v>
      </c>
      <c r="J15" s="25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rightToLeft="1" zoomScaleNormal="100" workbookViewId="0">
      <selection sqref="A1:B45"/>
    </sheetView>
  </sheetViews>
  <sheetFormatPr defaultRowHeight="14.25" x14ac:dyDescent="0.2"/>
  <cols>
    <col min="2" max="2" width="9" style="1"/>
    <col min="3" max="3" width="15" bestFit="1" customWidth="1"/>
  </cols>
  <sheetData>
    <row r="1" spans="1:2" s="49" customFormat="1" ht="15" x14ac:dyDescent="0.25">
      <c r="A1" s="101" t="s">
        <v>52</v>
      </c>
      <c r="B1" s="102" t="s">
        <v>51</v>
      </c>
    </row>
    <row r="2" spans="1:2" x14ac:dyDescent="0.2">
      <c r="A2" s="99">
        <v>40268</v>
      </c>
      <c r="B2" s="9">
        <v>487.14</v>
      </c>
    </row>
    <row r="3" spans="1:2" x14ac:dyDescent="0.2">
      <c r="A3" s="98">
        <v>40359</v>
      </c>
      <c r="B3" s="9">
        <v>439.54</v>
      </c>
    </row>
    <row r="4" spans="1:2" x14ac:dyDescent="0.2">
      <c r="A4" s="99">
        <v>40451</v>
      </c>
      <c r="B4" s="9">
        <v>496.71</v>
      </c>
    </row>
    <row r="5" spans="1:2" x14ac:dyDescent="0.2">
      <c r="A5" s="98">
        <v>40543</v>
      </c>
      <c r="B5" s="9">
        <v>549.53</v>
      </c>
    </row>
    <row r="6" spans="1:2" x14ac:dyDescent="0.2">
      <c r="A6" s="99">
        <v>40633</v>
      </c>
      <c r="B6" s="9">
        <v>532.22</v>
      </c>
    </row>
    <row r="7" spans="1:2" x14ac:dyDescent="0.2">
      <c r="A7" s="98">
        <v>40724</v>
      </c>
      <c r="B7" s="9">
        <v>475.22</v>
      </c>
    </row>
    <row r="8" spans="1:2" x14ac:dyDescent="0.2">
      <c r="A8" s="99">
        <v>40816</v>
      </c>
      <c r="B8" s="9">
        <v>396.3</v>
      </c>
    </row>
    <row r="9" spans="1:2" x14ac:dyDescent="0.2">
      <c r="A9" s="98">
        <v>40908</v>
      </c>
      <c r="B9" s="9">
        <v>393.66</v>
      </c>
    </row>
    <row r="10" spans="1:2" x14ac:dyDescent="0.2">
      <c r="A10" s="99">
        <v>40999</v>
      </c>
      <c r="B10" s="9">
        <v>401.43</v>
      </c>
    </row>
    <row r="11" spans="1:2" x14ac:dyDescent="0.2">
      <c r="A11" s="98">
        <v>41090</v>
      </c>
      <c r="B11" s="9">
        <v>366.89</v>
      </c>
    </row>
    <row r="12" spans="1:2" x14ac:dyDescent="0.2">
      <c r="A12" s="99">
        <v>41182</v>
      </c>
      <c r="B12" s="9">
        <v>383</v>
      </c>
    </row>
    <row r="13" spans="1:2" x14ac:dyDescent="0.2">
      <c r="A13" s="98">
        <v>41274</v>
      </c>
      <c r="B13" s="9">
        <v>410.48</v>
      </c>
    </row>
    <row r="14" spans="1:2" x14ac:dyDescent="0.2">
      <c r="A14" s="99">
        <v>41364</v>
      </c>
      <c r="B14" s="9">
        <v>430.97</v>
      </c>
    </row>
    <row r="15" spans="1:2" x14ac:dyDescent="0.2">
      <c r="A15" s="98">
        <v>41455</v>
      </c>
      <c r="B15" s="9">
        <v>417.79</v>
      </c>
    </row>
    <row r="16" spans="1:2" x14ac:dyDescent="0.2">
      <c r="A16" s="99">
        <v>41547</v>
      </c>
      <c r="B16" s="9">
        <v>453.35</v>
      </c>
    </row>
    <row r="17" spans="1:2" x14ac:dyDescent="0.2">
      <c r="A17" s="98">
        <v>41639</v>
      </c>
      <c r="B17" s="9">
        <v>500.31</v>
      </c>
    </row>
    <row r="18" spans="1:2" x14ac:dyDescent="0.2">
      <c r="A18" s="99">
        <v>41729</v>
      </c>
      <c r="B18" s="9">
        <v>514.03</v>
      </c>
    </row>
    <row r="19" spans="1:2" x14ac:dyDescent="0.2">
      <c r="A19" s="98">
        <v>41820</v>
      </c>
      <c r="B19" s="9">
        <v>505.58</v>
      </c>
    </row>
    <row r="20" spans="1:2" x14ac:dyDescent="0.2">
      <c r="A20" s="99">
        <v>41912</v>
      </c>
      <c r="B20" s="9">
        <v>515.95000000000005</v>
      </c>
    </row>
    <row r="21" spans="1:2" x14ac:dyDescent="0.2">
      <c r="A21" s="98">
        <v>42004</v>
      </c>
      <c r="B21" s="9">
        <v>495.88</v>
      </c>
    </row>
    <row r="22" spans="1:2" x14ac:dyDescent="0.2">
      <c r="A22" s="99">
        <v>42094</v>
      </c>
      <c r="B22" s="9">
        <v>543.54</v>
      </c>
    </row>
    <row r="23" spans="1:2" x14ac:dyDescent="0.2">
      <c r="A23" s="98">
        <v>42185</v>
      </c>
      <c r="B23" s="9">
        <v>545.75</v>
      </c>
    </row>
    <row r="24" spans="1:2" x14ac:dyDescent="0.2">
      <c r="A24" s="99">
        <v>42277</v>
      </c>
      <c r="B24" s="9">
        <v>498.47</v>
      </c>
    </row>
    <row r="25" spans="1:2" x14ac:dyDescent="0.2">
      <c r="A25" s="98">
        <v>42369</v>
      </c>
      <c r="B25" s="9">
        <v>494.51</v>
      </c>
    </row>
    <row r="26" spans="1:2" x14ac:dyDescent="0.2">
      <c r="A26" s="99">
        <v>42460</v>
      </c>
      <c r="B26" s="9">
        <v>477.42</v>
      </c>
    </row>
    <row r="27" spans="1:2" x14ac:dyDescent="0.2">
      <c r="A27" s="98">
        <v>42551</v>
      </c>
      <c r="B27" s="9">
        <v>459.87</v>
      </c>
    </row>
    <row r="28" spans="1:2" x14ac:dyDescent="0.2">
      <c r="A28" s="99">
        <v>42643</v>
      </c>
      <c r="B28" s="9">
        <v>487.65</v>
      </c>
    </row>
    <row r="29" spans="1:2" x14ac:dyDescent="0.2">
      <c r="A29" s="98">
        <v>42735</v>
      </c>
      <c r="B29" s="9">
        <v>497.33</v>
      </c>
    </row>
    <row r="30" spans="1:2" x14ac:dyDescent="0.2">
      <c r="A30" s="99">
        <v>42825</v>
      </c>
      <c r="B30" s="9">
        <v>492.45</v>
      </c>
    </row>
    <row r="31" spans="1:2" x14ac:dyDescent="0.2">
      <c r="A31" s="98">
        <v>42916</v>
      </c>
      <c r="B31" s="9">
        <v>499.82</v>
      </c>
    </row>
    <row r="32" spans="1:2" x14ac:dyDescent="0.2">
      <c r="A32" s="99">
        <v>43008</v>
      </c>
      <c r="B32" s="9">
        <v>505.97</v>
      </c>
    </row>
    <row r="33" spans="1:2" x14ac:dyDescent="0.2">
      <c r="A33" s="98">
        <v>43100</v>
      </c>
      <c r="B33" s="9">
        <v>512.85</v>
      </c>
    </row>
    <row r="34" spans="1:2" x14ac:dyDescent="0.2">
      <c r="A34" s="99">
        <v>43190</v>
      </c>
      <c r="B34" s="9">
        <v>481.67</v>
      </c>
    </row>
    <row r="35" spans="1:2" x14ac:dyDescent="0.2">
      <c r="A35" s="98">
        <v>43281</v>
      </c>
      <c r="B35" s="9">
        <v>469.33</v>
      </c>
    </row>
    <row r="36" spans="1:2" x14ac:dyDescent="0.2">
      <c r="A36" s="99">
        <v>43373</v>
      </c>
      <c r="B36" s="9">
        <v>509.35</v>
      </c>
    </row>
    <row r="37" spans="1:2" x14ac:dyDescent="0.2">
      <c r="A37" s="98">
        <v>43465</v>
      </c>
      <c r="B37" s="9">
        <v>499.59</v>
      </c>
    </row>
    <row r="38" spans="1:2" x14ac:dyDescent="0.2">
      <c r="A38" s="99">
        <v>43555</v>
      </c>
      <c r="B38" s="9">
        <v>533.07000000000005</v>
      </c>
    </row>
    <row r="39" spans="1:2" x14ac:dyDescent="0.2">
      <c r="A39" s="98">
        <v>43646</v>
      </c>
      <c r="B39" s="9">
        <v>574.52</v>
      </c>
    </row>
    <row r="40" spans="1:2" x14ac:dyDescent="0.2">
      <c r="A40" s="99">
        <v>43738</v>
      </c>
      <c r="B40" s="9">
        <v>587.71</v>
      </c>
    </row>
    <row r="41" spans="1:2" x14ac:dyDescent="0.2">
      <c r="A41" s="98">
        <v>43830</v>
      </c>
      <c r="B41" s="9">
        <v>614.38</v>
      </c>
    </row>
    <row r="42" spans="1:2" x14ac:dyDescent="0.2">
      <c r="A42" s="99">
        <v>43921</v>
      </c>
      <c r="B42" s="9">
        <v>474.26</v>
      </c>
    </row>
    <row r="43" spans="1:2" x14ac:dyDescent="0.2">
      <c r="A43" s="98">
        <v>44012</v>
      </c>
      <c r="B43" s="9">
        <v>484.48</v>
      </c>
    </row>
    <row r="44" spans="1:2" x14ac:dyDescent="0.2">
      <c r="A44" s="99">
        <v>44104</v>
      </c>
      <c r="B44" s="9">
        <v>519.61</v>
      </c>
    </row>
    <row r="45" spans="1:2" x14ac:dyDescent="0.2">
      <c r="A45" s="98">
        <v>44196</v>
      </c>
      <c r="B45" s="9">
        <v>619.23986076000006</v>
      </c>
    </row>
    <row r="46" spans="1:2" x14ac:dyDescent="0.2">
      <c r="A46" s="1"/>
      <c r="B46"/>
    </row>
    <row r="47" spans="1:2" x14ac:dyDescent="0.2">
      <c r="A47" s="1"/>
      <c r="B4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zoomScale="120" zoomScaleNormal="120" workbookViewId="0">
      <selection activeCell="H14" sqref="H14"/>
    </sheetView>
  </sheetViews>
  <sheetFormatPr defaultRowHeight="14.25" x14ac:dyDescent="0.2"/>
  <sheetData>
    <row r="1" spans="1:10" x14ac:dyDescent="0.2">
      <c r="A1" s="168" t="s">
        <v>126</v>
      </c>
    </row>
    <row r="2" spans="1:10" x14ac:dyDescent="0.2">
      <c r="A2" s="168" t="s">
        <v>51</v>
      </c>
    </row>
    <row r="15" spans="1:10" ht="15" x14ac:dyDescent="0.25">
      <c r="A15" s="172" t="s">
        <v>118</v>
      </c>
      <c r="J15" s="25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topLeftCell="A13" zoomScaleNormal="100" workbookViewId="0">
      <selection activeCell="H22" sqref="H22"/>
    </sheetView>
  </sheetViews>
  <sheetFormatPr defaultRowHeight="14.25" x14ac:dyDescent="0.2"/>
  <cols>
    <col min="2" max="2" width="19.75" style="1" bestFit="1" customWidth="1"/>
    <col min="3" max="3" width="18.75" style="1" bestFit="1" customWidth="1"/>
    <col min="4" max="4" width="16.375" customWidth="1"/>
  </cols>
  <sheetData>
    <row r="1" spans="1:4" s="48" customFormat="1" ht="15" x14ac:dyDescent="0.25">
      <c r="A1" s="68" t="s">
        <v>26</v>
      </c>
      <c r="B1" s="69" t="s">
        <v>85</v>
      </c>
      <c r="C1" s="70" t="s">
        <v>86</v>
      </c>
      <c r="D1" s="107" t="s">
        <v>84</v>
      </c>
    </row>
    <row r="2" spans="1:4" x14ac:dyDescent="0.2">
      <c r="A2" s="7">
        <v>40574</v>
      </c>
      <c r="B2" s="9">
        <v>306.26</v>
      </c>
      <c r="C2" s="9">
        <v>240.79</v>
      </c>
      <c r="D2" s="95">
        <v>64.84</v>
      </c>
    </row>
    <row r="3" spans="1:4" x14ac:dyDescent="0.2">
      <c r="A3" s="7">
        <v>40633</v>
      </c>
      <c r="B3" s="9">
        <v>301.68</v>
      </c>
      <c r="C3" s="9">
        <v>237.92</v>
      </c>
      <c r="D3" s="95">
        <v>67.52</v>
      </c>
    </row>
    <row r="4" spans="1:4" x14ac:dyDescent="0.2">
      <c r="A4" s="7">
        <v>40724</v>
      </c>
      <c r="B4" s="9">
        <v>301.91000000000003</v>
      </c>
      <c r="C4" s="9">
        <v>240.03</v>
      </c>
      <c r="D4" s="95">
        <v>69.67</v>
      </c>
    </row>
    <row r="5" spans="1:4" x14ac:dyDescent="0.2">
      <c r="A5" s="7">
        <v>40816</v>
      </c>
      <c r="B5" s="9">
        <v>300.22000000000003</v>
      </c>
      <c r="C5" s="9">
        <v>244.89</v>
      </c>
      <c r="D5" s="95">
        <v>73.69</v>
      </c>
    </row>
    <row r="6" spans="1:4" x14ac:dyDescent="0.2">
      <c r="A6" s="7">
        <v>40908</v>
      </c>
      <c r="B6" s="9">
        <v>305.56</v>
      </c>
      <c r="C6" s="9">
        <v>242</v>
      </c>
      <c r="D6" s="95">
        <v>76.989999999999995</v>
      </c>
    </row>
    <row r="7" spans="1:4" x14ac:dyDescent="0.2">
      <c r="A7" s="7">
        <v>40999</v>
      </c>
      <c r="B7" s="9">
        <v>309.10000000000002</v>
      </c>
      <c r="C7" s="9">
        <v>243.07</v>
      </c>
      <c r="D7" s="95">
        <v>81.56</v>
      </c>
    </row>
    <row r="8" spans="1:4" x14ac:dyDescent="0.2">
      <c r="A8" s="7">
        <v>41090</v>
      </c>
      <c r="B8" s="9">
        <v>321.95</v>
      </c>
      <c r="C8" s="9">
        <v>245.05</v>
      </c>
      <c r="D8" s="95">
        <v>84.4</v>
      </c>
    </row>
    <row r="9" spans="1:4" x14ac:dyDescent="0.2">
      <c r="A9" s="7">
        <v>41182</v>
      </c>
      <c r="B9" s="9">
        <v>336.03</v>
      </c>
      <c r="C9" s="9">
        <v>251.5</v>
      </c>
      <c r="D9" s="95">
        <v>76.959999999999994</v>
      </c>
    </row>
    <row r="10" spans="1:4" x14ac:dyDescent="0.2">
      <c r="A10" s="7">
        <v>41274</v>
      </c>
      <c r="B10" s="9">
        <v>357.94</v>
      </c>
      <c r="C10" s="9">
        <v>257.26</v>
      </c>
      <c r="D10" s="95">
        <v>70.930000000000007</v>
      </c>
    </row>
    <row r="11" spans="1:4" x14ac:dyDescent="0.2">
      <c r="A11" s="7">
        <v>41364</v>
      </c>
      <c r="B11" s="9">
        <v>354.85</v>
      </c>
      <c r="C11" s="9">
        <v>258.97000000000003</v>
      </c>
      <c r="D11" s="95">
        <v>70.48</v>
      </c>
    </row>
    <row r="12" spans="1:4" x14ac:dyDescent="0.2">
      <c r="A12" s="7">
        <v>41455</v>
      </c>
      <c r="B12" s="9">
        <v>365.7</v>
      </c>
      <c r="C12" s="9">
        <v>263.91000000000003</v>
      </c>
      <c r="D12" s="95">
        <v>74.38</v>
      </c>
    </row>
    <row r="13" spans="1:4" x14ac:dyDescent="0.2">
      <c r="A13" s="7">
        <v>41547</v>
      </c>
      <c r="B13" s="9">
        <v>374.78</v>
      </c>
      <c r="C13" s="9">
        <v>267.24</v>
      </c>
      <c r="D13" s="95">
        <v>74.31</v>
      </c>
    </row>
    <row r="14" spans="1:4" x14ac:dyDescent="0.2">
      <c r="A14" s="7">
        <v>41639</v>
      </c>
      <c r="B14" s="9">
        <v>385.1</v>
      </c>
      <c r="C14" s="9">
        <v>278.02</v>
      </c>
      <c r="D14" s="95">
        <v>76.59</v>
      </c>
    </row>
    <row r="15" spans="1:4" x14ac:dyDescent="0.2">
      <c r="A15" s="7">
        <v>41729</v>
      </c>
      <c r="B15" s="9">
        <v>396.82</v>
      </c>
      <c r="C15" s="9">
        <v>284.33</v>
      </c>
      <c r="D15" s="95">
        <v>78.510000000000005</v>
      </c>
    </row>
    <row r="16" spans="1:4" x14ac:dyDescent="0.2">
      <c r="A16" s="7">
        <v>41820</v>
      </c>
      <c r="B16" s="9">
        <v>405.94</v>
      </c>
      <c r="C16" s="9">
        <v>297.52</v>
      </c>
      <c r="D16" s="95">
        <v>86.06</v>
      </c>
    </row>
    <row r="17" spans="1:4" x14ac:dyDescent="0.2">
      <c r="A17" s="7">
        <v>41912</v>
      </c>
      <c r="B17" s="9">
        <v>402.64</v>
      </c>
      <c r="C17" s="9">
        <v>307.39999999999998</v>
      </c>
      <c r="D17" s="95">
        <v>95.76</v>
      </c>
    </row>
    <row r="18" spans="1:4" x14ac:dyDescent="0.2">
      <c r="A18" s="7">
        <v>42004</v>
      </c>
      <c r="B18" s="9">
        <v>397.93</v>
      </c>
      <c r="C18" s="9">
        <v>311.49</v>
      </c>
      <c r="D18" s="95">
        <v>95.35</v>
      </c>
    </row>
    <row r="19" spans="1:4" x14ac:dyDescent="0.2">
      <c r="A19" s="7">
        <v>42094</v>
      </c>
      <c r="B19" s="9">
        <v>413.22</v>
      </c>
      <c r="C19" s="9">
        <v>334.01</v>
      </c>
      <c r="D19" s="95">
        <v>89.75</v>
      </c>
    </row>
    <row r="20" spans="1:4" x14ac:dyDescent="0.2">
      <c r="A20" s="7">
        <v>42185</v>
      </c>
      <c r="B20" s="9">
        <v>389.4</v>
      </c>
      <c r="C20" s="9">
        <v>320.88</v>
      </c>
      <c r="D20" s="95">
        <v>79.5</v>
      </c>
    </row>
    <row r="21" spans="1:4" x14ac:dyDescent="0.2">
      <c r="A21" s="7">
        <v>42277</v>
      </c>
      <c r="B21" s="9">
        <v>394.03</v>
      </c>
      <c r="C21" s="9">
        <v>321.64</v>
      </c>
      <c r="D21" s="95">
        <v>68.180000000000007</v>
      </c>
    </row>
    <row r="22" spans="1:4" x14ac:dyDescent="0.2">
      <c r="A22" s="7">
        <v>42369</v>
      </c>
      <c r="B22" s="9">
        <v>394.55</v>
      </c>
      <c r="C22" s="9">
        <v>321.74</v>
      </c>
      <c r="D22" s="95">
        <v>71.39</v>
      </c>
    </row>
    <row r="23" spans="1:4" x14ac:dyDescent="0.2">
      <c r="A23" s="7">
        <v>42460</v>
      </c>
      <c r="B23" s="9">
        <v>396.32</v>
      </c>
      <c r="C23" s="9">
        <v>327.43</v>
      </c>
      <c r="D23" s="95">
        <v>59.4</v>
      </c>
    </row>
    <row r="24" spans="1:4" x14ac:dyDescent="0.2">
      <c r="A24" s="7">
        <v>42551</v>
      </c>
      <c r="B24" s="9">
        <v>399.25</v>
      </c>
      <c r="C24" s="9">
        <v>336.25</v>
      </c>
      <c r="D24" s="95">
        <v>53.84</v>
      </c>
    </row>
    <row r="25" spans="1:4" x14ac:dyDescent="0.2">
      <c r="A25" s="7">
        <v>42643</v>
      </c>
      <c r="B25" s="9">
        <v>392.26</v>
      </c>
      <c r="C25" s="9">
        <v>338.17</v>
      </c>
      <c r="D25" s="95">
        <v>54.73</v>
      </c>
    </row>
    <row r="26" spans="1:4" x14ac:dyDescent="0.2">
      <c r="A26" s="7">
        <v>42735</v>
      </c>
      <c r="B26" s="9">
        <v>384.41</v>
      </c>
      <c r="C26" s="9">
        <v>330.08</v>
      </c>
      <c r="D26" s="95">
        <v>52.32</v>
      </c>
    </row>
    <row r="27" spans="1:4" x14ac:dyDescent="0.2">
      <c r="A27" s="7">
        <v>42825</v>
      </c>
      <c r="B27" s="9">
        <v>380.95</v>
      </c>
      <c r="C27" s="9">
        <v>332.62</v>
      </c>
      <c r="D27" s="95">
        <v>49.43</v>
      </c>
    </row>
    <row r="28" spans="1:4" x14ac:dyDescent="0.2">
      <c r="A28" s="7">
        <v>42916</v>
      </c>
      <c r="B28" s="9">
        <v>382.72</v>
      </c>
      <c r="C28" s="9">
        <v>336.85</v>
      </c>
      <c r="D28" s="95">
        <v>49.98</v>
      </c>
    </row>
    <row r="29" spans="1:4" x14ac:dyDescent="0.2">
      <c r="A29" s="7">
        <v>43008</v>
      </c>
      <c r="B29" s="9">
        <v>393.6</v>
      </c>
      <c r="C29" s="9">
        <v>346.5</v>
      </c>
      <c r="D29" s="95">
        <v>47.46</v>
      </c>
    </row>
    <row r="30" spans="1:4" x14ac:dyDescent="0.2">
      <c r="A30" s="7">
        <v>43100</v>
      </c>
      <c r="B30" s="9">
        <v>396.46</v>
      </c>
      <c r="C30" s="9">
        <v>349.81</v>
      </c>
      <c r="D30" s="95">
        <v>47.69</v>
      </c>
    </row>
    <row r="31" spans="1:4" x14ac:dyDescent="0.2">
      <c r="A31" s="7">
        <v>43190</v>
      </c>
      <c r="B31" s="9">
        <v>399.1</v>
      </c>
      <c r="C31" s="9">
        <v>356.91</v>
      </c>
      <c r="D31" s="95">
        <v>47.47</v>
      </c>
    </row>
    <row r="32" spans="1:4" x14ac:dyDescent="0.2">
      <c r="A32" s="7">
        <v>43281</v>
      </c>
      <c r="B32" s="9">
        <v>390.94</v>
      </c>
      <c r="C32" s="9">
        <v>357.19</v>
      </c>
      <c r="D32" s="95">
        <v>44.57</v>
      </c>
    </row>
    <row r="33" spans="1:11" x14ac:dyDescent="0.2">
      <c r="A33" s="7">
        <v>43373</v>
      </c>
      <c r="B33" s="9">
        <v>397.23</v>
      </c>
      <c r="C33" s="9">
        <v>363.6</v>
      </c>
      <c r="D33" s="95">
        <v>52.48</v>
      </c>
    </row>
    <row r="34" spans="1:11" x14ac:dyDescent="0.2">
      <c r="A34" s="7">
        <v>43465</v>
      </c>
      <c r="B34" s="9">
        <v>389.84</v>
      </c>
      <c r="C34" s="9">
        <v>355.16</v>
      </c>
      <c r="D34" s="95">
        <v>64.81</v>
      </c>
    </row>
    <row r="35" spans="1:11" x14ac:dyDescent="0.2">
      <c r="A35" s="7">
        <v>43555</v>
      </c>
      <c r="B35" s="9">
        <v>402.26</v>
      </c>
      <c r="C35" s="9">
        <v>366.38</v>
      </c>
      <c r="D35" s="95">
        <v>71.12</v>
      </c>
    </row>
    <row r="36" spans="1:11" x14ac:dyDescent="0.2">
      <c r="A36" s="7">
        <v>43646</v>
      </c>
      <c r="B36" s="9">
        <v>418.33</v>
      </c>
      <c r="C36" s="9">
        <v>377.97</v>
      </c>
      <c r="D36" s="95">
        <v>70.760000000000005</v>
      </c>
    </row>
    <row r="37" spans="1:11" x14ac:dyDescent="0.2">
      <c r="A37" s="7">
        <v>43738</v>
      </c>
      <c r="B37" s="9">
        <v>441.63</v>
      </c>
      <c r="C37" s="9">
        <v>392.22</v>
      </c>
      <c r="D37" s="95">
        <v>69.97</v>
      </c>
    </row>
    <row r="38" spans="1:11" x14ac:dyDescent="0.2">
      <c r="A38" s="7">
        <v>43830</v>
      </c>
      <c r="B38" s="9">
        <v>436.46</v>
      </c>
      <c r="C38" s="9">
        <v>401.32</v>
      </c>
      <c r="D38" s="95">
        <v>74.14</v>
      </c>
    </row>
    <row r="39" spans="1:11" x14ac:dyDescent="0.2">
      <c r="A39" s="7">
        <v>43921</v>
      </c>
      <c r="B39" s="9">
        <v>383.85</v>
      </c>
      <c r="C39" s="9">
        <v>403.09</v>
      </c>
      <c r="D39" s="95">
        <v>59.36</v>
      </c>
    </row>
    <row r="40" spans="1:11" x14ac:dyDescent="0.2">
      <c r="A40" s="7">
        <v>44012</v>
      </c>
      <c r="B40" s="9">
        <v>406.8</v>
      </c>
      <c r="C40" s="9">
        <v>410.46</v>
      </c>
      <c r="D40" s="95">
        <v>58.06</v>
      </c>
    </row>
    <row r="41" spans="1:11" x14ac:dyDescent="0.2">
      <c r="A41" s="7">
        <v>44104</v>
      </c>
      <c r="B41" s="9">
        <v>418.02</v>
      </c>
      <c r="C41" s="9">
        <v>413.45</v>
      </c>
      <c r="D41" s="95">
        <v>60.54</v>
      </c>
      <c r="I41" s="17"/>
      <c r="J41" s="17"/>
      <c r="K41" s="17"/>
    </row>
    <row r="42" spans="1:11" x14ac:dyDescent="0.2">
      <c r="A42" s="7">
        <v>44196</v>
      </c>
      <c r="B42" s="9">
        <v>427.91</v>
      </c>
      <c r="C42" s="9">
        <v>419.28</v>
      </c>
      <c r="D42" s="133">
        <v>67.680000000000007</v>
      </c>
      <c r="I42" s="3"/>
      <c r="J42" s="3"/>
      <c r="K42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zoomScale="120" zoomScaleNormal="120" workbookViewId="0">
      <selection activeCell="E21" sqref="E21"/>
    </sheetView>
  </sheetViews>
  <sheetFormatPr defaultRowHeight="14.25" x14ac:dyDescent="0.2"/>
  <sheetData>
    <row r="1" spans="1:10" x14ac:dyDescent="0.2">
      <c r="A1" s="168" t="s">
        <v>53</v>
      </c>
    </row>
    <row r="2" spans="1:10" x14ac:dyDescent="0.2">
      <c r="A2" s="168" t="s">
        <v>54</v>
      </c>
    </row>
    <row r="15" spans="1:10" ht="15" x14ac:dyDescent="0.25">
      <c r="A15" s="172" t="s">
        <v>119</v>
      </c>
      <c r="J15" s="25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zoomScaleNormal="100" workbookViewId="0">
      <selection activeCell="D24" sqref="D24"/>
    </sheetView>
  </sheetViews>
  <sheetFormatPr defaultColWidth="8.125" defaultRowHeight="14.25" x14ac:dyDescent="0.2"/>
  <cols>
    <col min="1" max="1" width="29.5" style="36" bestFit="1" customWidth="1"/>
    <col min="2" max="2" width="12.375" style="36" bestFit="1" customWidth="1"/>
    <col min="3" max="3" width="11.75" style="36" bestFit="1" customWidth="1"/>
    <col min="4" max="9" width="8.125" style="36"/>
    <col min="10" max="10" width="26.5" style="36" bestFit="1" customWidth="1"/>
    <col min="11" max="16384" width="8.125" style="36"/>
  </cols>
  <sheetData>
    <row r="1" spans="1:11" x14ac:dyDescent="0.2">
      <c r="A1" s="134" t="s">
        <v>15</v>
      </c>
      <c r="B1" s="134" t="s">
        <v>16</v>
      </c>
      <c r="C1" s="134" t="s">
        <v>17</v>
      </c>
      <c r="D1" s="6"/>
      <c r="E1" s="6"/>
      <c r="F1" s="6"/>
      <c r="G1" s="6"/>
      <c r="H1" s="6"/>
      <c r="I1" s="6"/>
      <c r="J1" s="6"/>
      <c r="K1" s="6"/>
    </row>
    <row r="2" spans="1:11" x14ac:dyDescent="0.2">
      <c r="A2" s="13" t="s">
        <v>5</v>
      </c>
      <c r="B2" s="14"/>
      <c r="C2" s="16"/>
      <c r="D2" s="6"/>
      <c r="E2" s="6"/>
      <c r="F2" s="6"/>
      <c r="G2" s="6"/>
      <c r="H2" s="6"/>
      <c r="I2" s="6"/>
      <c r="J2" s="6"/>
      <c r="K2" s="6"/>
    </row>
    <row r="3" spans="1:11" x14ac:dyDescent="0.2">
      <c r="A3" s="15">
        <v>2019</v>
      </c>
      <c r="B3" s="14">
        <v>0</v>
      </c>
      <c r="C3" s="3">
        <v>150.30000000000001</v>
      </c>
      <c r="D3" s="6"/>
      <c r="E3" s="6"/>
      <c r="F3" s="6"/>
      <c r="G3" s="6"/>
      <c r="H3" s="6"/>
      <c r="I3" s="6"/>
      <c r="J3" s="6"/>
      <c r="K3" s="6"/>
    </row>
    <row r="4" spans="1:11" x14ac:dyDescent="0.2">
      <c r="A4" s="15" t="s">
        <v>13</v>
      </c>
      <c r="B4" s="14">
        <v>144.94526437986457</v>
      </c>
      <c r="C4" s="3">
        <v>5.3547356201354557</v>
      </c>
      <c r="D4" s="6"/>
      <c r="E4" s="6"/>
      <c r="F4" s="6"/>
      <c r="G4" s="6"/>
      <c r="H4" s="6"/>
      <c r="I4" s="6"/>
      <c r="J4" s="6"/>
      <c r="K4" s="6"/>
    </row>
    <row r="5" spans="1:11" x14ac:dyDescent="0.2">
      <c r="A5" s="15" t="s">
        <v>14</v>
      </c>
      <c r="B5" s="14">
        <v>144.94526437986457</v>
      </c>
      <c r="C5" s="3">
        <v>1.95473562013545</v>
      </c>
      <c r="D5" s="6"/>
      <c r="E5" s="6"/>
      <c r="F5" s="6"/>
      <c r="G5" s="6"/>
      <c r="H5" s="6"/>
      <c r="I5" s="6"/>
      <c r="J5" s="6"/>
      <c r="K5" s="6"/>
    </row>
    <row r="6" spans="1:11" x14ac:dyDescent="0.2">
      <c r="A6" s="15">
        <v>2020</v>
      </c>
      <c r="B6" s="14">
        <v>0</v>
      </c>
      <c r="C6" s="3">
        <v>146.9</v>
      </c>
      <c r="D6" s="6"/>
      <c r="E6" s="6"/>
      <c r="F6" s="6"/>
      <c r="G6" s="6"/>
      <c r="H6" s="6"/>
      <c r="I6" s="6"/>
      <c r="J6" s="6"/>
      <c r="K6" s="6"/>
    </row>
    <row r="7" spans="1:11" x14ac:dyDescent="0.2">
      <c r="A7" s="13" t="s">
        <v>18</v>
      </c>
      <c r="B7" s="14"/>
      <c r="C7" s="3"/>
      <c r="D7" s="6"/>
      <c r="E7" s="6"/>
      <c r="F7" s="6"/>
      <c r="G7" s="6"/>
      <c r="H7" s="6"/>
      <c r="I7" s="6"/>
      <c r="J7" s="6"/>
      <c r="K7" s="6"/>
    </row>
    <row r="8" spans="1:11" x14ac:dyDescent="0.2">
      <c r="A8" s="15">
        <v>2019</v>
      </c>
      <c r="B8" s="14">
        <v>0</v>
      </c>
      <c r="C8" s="3">
        <v>215.03430563177483</v>
      </c>
      <c r="D8" s="6"/>
      <c r="E8" s="6"/>
      <c r="F8" s="6"/>
      <c r="G8" s="6"/>
      <c r="H8" s="6"/>
      <c r="I8" s="6"/>
      <c r="J8" s="6"/>
      <c r="K8" s="6"/>
    </row>
    <row r="9" spans="1:11" x14ac:dyDescent="0.2">
      <c r="A9" s="15" t="s">
        <v>13</v>
      </c>
      <c r="B9" s="14">
        <v>210.69329056476062</v>
      </c>
      <c r="C9" s="3">
        <v>4.3410150670142063</v>
      </c>
      <c r="D9" s="6"/>
      <c r="E9" s="6"/>
      <c r="F9" s="6"/>
      <c r="G9" s="6"/>
      <c r="H9" s="6"/>
      <c r="I9" s="6"/>
      <c r="J9" s="6"/>
      <c r="K9" s="6"/>
    </row>
    <row r="10" spans="1:11" x14ac:dyDescent="0.2">
      <c r="A10" s="15" t="s">
        <v>14</v>
      </c>
      <c r="B10" s="14">
        <v>197.49977166799997</v>
      </c>
      <c r="C10" s="3">
        <v>13.193518896760656</v>
      </c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15">
        <v>2020</v>
      </c>
      <c r="B11" s="14">
        <v>0</v>
      </c>
      <c r="C11" s="3">
        <v>197.49977166799997</v>
      </c>
      <c r="D11" s="6"/>
      <c r="E11" s="6"/>
      <c r="F11" s="6"/>
      <c r="G11" s="6"/>
      <c r="H11" s="6"/>
      <c r="I11" s="6"/>
      <c r="J11" s="6"/>
      <c r="K11" s="6"/>
    </row>
    <row r="12" spans="1:11" x14ac:dyDescent="0.2">
      <c r="A12" s="6"/>
      <c r="B12" s="6"/>
      <c r="C12" s="6"/>
      <c r="D12" s="6"/>
      <c r="E12" s="6"/>
      <c r="F12" s="6"/>
      <c r="G12" s="6"/>
      <c r="H12" s="6"/>
      <c r="I12" s="103"/>
      <c r="J12" s="6"/>
      <c r="K12" s="6"/>
    </row>
    <row r="13" spans="1:11" x14ac:dyDescent="0.2">
      <c r="A13" s="6"/>
      <c r="B13" s="6"/>
      <c r="C13" s="6"/>
      <c r="D13" s="6"/>
      <c r="E13" s="6"/>
      <c r="F13" s="105"/>
      <c r="G13" s="6"/>
      <c r="H13" s="6"/>
      <c r="I13" s="104"/>
      <c r="J13" s="6"/>
      <c r="K13" s="6"/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103"/>
      <c r="J14" s="6"/>
      <c r="K14" s="6"/>
    </row>
    <row r="15" spans="1:11" x14ac:dyDescent="0.2">
      <c r="A15" s="6"/>
      <c r="B15" s="6"/>
      <c r="C15" s="6"/>
      <c r="D15" s="6"/>
      <c r="E15" s="6"/>
      <c r="F15" s="6"/>
      <c r="G15" s="6"/>
      <c r="H15" s="6"/>
      <c r="I15" s="103"/>
      <c r="J15" s="6"/>
      <c r="K15" s="6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103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103"/>
      <c r="J17" s="6"/>
      <c r="K17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103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103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103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103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103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103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103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zoomScale="120" zoomScaleNormal="120" workbookViewId="0">
      <selection activeCell="D21" sqref="D21"/>
    </sheetView>
  </sheetViews>
  <sheetFormatPr defaultRowHeight="14.25" x14ac:dyDescent="0.2"/>
  <sheetData>
    <row r="1" spans="1:1" x14ac:dyDescent="0.2">
      <c r="A1" s="168" t="s">
        <v>40</v>
      </c>
    </row>
    <row r="2" spans="1:1" x14ac:dyDescent="0.2">
      <c r="A2" s="168" t="s">
        <v>41</v>
      </c>
    </row>
    <row r="15" spans="1:1" x14ac:dyDescent="0.2">
      <c r="A15" s="172" t="s">
        <v>118</v>
      </c>
    </row>
    <row r="18" spans="4:4" ht="15" x14ac:dyDescent="0.25">
      <c r="D18" s="25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rightToLeft="1" zoomScale="120" zoomScaleNormal="120" workbookViewId="0">
      <selection activeCell="N17" sqref="N17"/>
    </sheetView>
  </sheetViews>
  <sheetFormatPr defaultRowHeight="14.25" x14ac:dyDescent="0.2"/>
  <sheetData>
    <row r="1" spans="1:6" x14ac:dyDescent="0.2">
      <c r="A1" s="168" t="s">
        <v>55</v>
      </c>
    </row>
    <row r="2" spans="1:6" x14ac:dyDescent="0.2">
      <c r="A2" s="168" t="s">
        <v>109</v>
      </c>
    </row>
    <row r="15" spans="1:6" x14ac:dyDescent="0.2">
      <c r="A15" s="172" t="s">
        <v>119</v>
      </c>
      <c r="F15" s="18"/>
    </row>
    <row r="25" spans="8:8" ht="15" x14ac:dyDescent="0.25">
      <c r="H25" s="25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rightToLeft="1" topLeftCell="A58" zoomScaleNormal="100" workbookViewId="0">
      <selection activeCell="C100" sqref="C100"/>
    </sheetView>
  </sheetViews>
  <sheetFormatPr defaultRowHeight="14.25" x14ac:dyDescent="0.2"/>
  <cols>
    <col min="2" max="2" width="10.875" customWidth="1"/>
    <col min="3" max="3" width="11.875" customWidth="1"/>
  </cols>
  <sheetData>
    <row r="1" spans="1:3" s="48" customFormat="1" ht="15" x14ac:dyDescent="0.25">
      <c r="A1" s="68" t="s">
        <v>52</v>
      </c>
      <c r="B1" s="69" t="s">
        <v>28</v>
      </c>
      <c r="C1" s="70" t="s">
        <v>20</v>
      </c>
    </row>
    <row r="2" spans="1:3" x14ac:dyDescent="0.2">
      <c r="A2" s="44">
        <v>40209</v>
      </c>
      <c r="B2" s="11">
        <v>70.930000000000007</v>
      </c>
      <c r="C2" s="71">
        <v>106.85</v>
      </c>
    </row>
    <row r="3" spans="1:3" x14ac:dyDescent="0.2">
      <c r="A3" s="44">
        <v>40237</v>
      </c>
      <c r="B3" s="11">
        <v>73.14</v>
      </c>
      <c r="C3" s="71">
        <v>113.76</v>
      </c>
    </row>
    <row r="4" spans="1:3" x14ac:dyDescent="0.2">
      <c r="A4" s="44">
        <v>40268</v>
      </c>
      <c r="B4" s="11">
        <v>81.67</v>
      </c>
      <c r="C4" s="71">
        <v>119.55</v>
      </c>
    </row>
    <row r="5" spans="1:3" x14ac:dyDescent="0.2">
      <c r="A5" s="44">
        <v>40298</v>
      </c>
      <c r="B5" s="11">
        <v>83.04</v>
      </c>
      <c r="C5" s="71">
        <v>123.16</v>
      </c>
    </row>
    <row r="6" spans="1:3" x14ac:dyDescent="0.2">
      <c r="A6" s="44">
        <v>40329</v>
      </c>
      <c r="B6" s="11">
        <v>85.27</v>
      </c>
      <c r="C6" s="71">
        <v>122.29</v>
      </c>
    </row>
    <row r="7" spans="1:3" x14ac:dyDescent="0.2">
      <c r="A7" s="44">
        <v>40359</v>
      </c>
      <c r="B7" s="11">
        <v>86.95</v>
      </c>
      <c r="C7" s="71">
        <v>119.13</v>
      </c>
    </row>
    <row r="8" spans="1:3" x14ac:dyDescent="0.2">
      <c r="A8" s="44">
        <v>40390</v>
      </c>
      <c r="B8" s="11">
        <v>85.57</v>
      </c>
      <c r="C8" s="71">
        <v>123.7</v>
      </c>
    </row>
    <row r="9" spans="1:3" x14ac:dyDescent="0.2">
      <c r="A9" s="44">
        <v>40421</v>
      </c>
      <c r="B9" s="11">
        <v>87.47</v>
      </c>
      <c r="C9" s="71">
        <v>124.02</v>
      </c>
    </row>
    <row r="10" spans="1:3" x14ac:dyDescent="0.2">
      <c r="A10" s="44">
        <v>40451</v>
      </c>
      <c r="B10" s="11">
        <v>88.04</v>
      </c>
      <c r="C10" s="71">
        <v>129.66</v>
      </c>
    </row>
    <row r="11" spans="1:3" x14ac:dyDescent="0.2">
      <c r="A11" s="44">
        <v>40482</v>
      </c>
      <c r="B11" s="11">
        <v>89.67</v>
      </c>
      <c r="C11" s="71">
        <v>135.35</v>
      </c>
    </row>
    <row r="12" spans="1:3" x14ac:dyDescent="0.2">
      <c r="A12" s="44">
        <v>40512</v>
      </c>
      <c r="B12" s="11">
        <v>89.6</v>
      </c>
      <c r="C12" s="71">
        <v>136.11000000000001</v>
      </c>
    </row>
    <row r="13" spans="1:3" x14ac:dyDescent="0.2">
      <c r="A13" s="44">
        <v>40543</v>
      </c>
      <c r="B13" s="11">
        <v>87.62</v>
      </c>
      <c r="C13" s="71">
        <v>139.19999999999999</v>
      </c>
    </row>
    <row r="14" spans="1:3" x14ac:dyDescent="0.2">
      <c r="A14" s="44">
        <v>40574</v>
      </c>
      <c r="B14" s="11">
        <v>94.08</v>
      </c>
      <c r="C14" s="71">
        <v>146.79</v>
      </c>
    </row>
    <row r="15" spans="1:3" x14ac:dyDescent="0.2">
      <c r="A15" s="44">
        <v>40602</v>
      </c>
      <c r="B15" s="11">
        <v>95.43</v>
      </c>
      <c r="C15" s="71">
        <v>146.79</v>
      </c>
    </row>
    <row r="16" spans="1:3" x14ac:dyDescent="0.2">
      <c r="A16" s="44">
        <v>40633</v>
      </c>
      <c r="B16" s="11">
        <v>95.93</v>
      </c>
      <c r="C16" s="71">
        <v>142.34</v>
      </c>
    </row>
    <row r="17" spans="1:3" x14ac:dyDescent="0.2">
      <c r="A17" s="44">
        <v>40663</v>
      </c>
      <c r="B17" s="11">
        <v>94.96</v>
      </c>
      <c r="C17" s="71">
        <v>143.74</v>
      </c>
    </row>
    <row r="18" spans="1:3" x14ac:dyDescent="0.2">
      <c r="A18" s="44">
        <v>40694</v>
      </c>
      <c r="B18" s="11">
        <v>96.29</v>
      </c>
      <c r="C18" s="71">
        <v>143.72999999999999</v>
      </c>
    </row>
    <row r="19" spans="1:3" x14ac:dyDescent="0.2">
      <c r="A19" s="44">
        <v>40724</v>
      </c>
      <c r="B19" s="11">
        <v>94.83</v>
      </c>
      <c r="C19" s="71">
        <v>137.22</v>
      </c>
    </row>
    <row r="20" spans="1:3" x14ac:dyDescent="0.2">
      <c r="A20" s="44">
        <v>40755</v>
      </c>
      <c r="B20" s="11">
        <v>96.54</v>
      </c>
      <c r="C20" s="71">
        <v>137.61000000000001</v>
      </c>
    </row>
    <row r="21" spans="1:3" x14ac:dyDescent="0.2">
      <c r="A21" s="44">
        <v>40786</v>
      </c>
      <c r="B21" s="11">
        <v>99.21</v>
      </c>
      <c r="C21" s="71">
        <v>136.61000000000001</v>
      </c>
    </row>
    <row r="22" spans="1:3" x14ac:dyDescent="0.2">
      <c r="A22" s="44">
        <v>40816</v>
      </c>
      <c r="B22" s="11">
        <v>101.16</v>
      </c>
      <c r="C22" s="71">
        <v>126.37</v>
      </c>
    </row>
    <row r="23" spans="1:3" x14ac:dyDescent="0.2">
      <c r="A23" s="44">
        <v>40847</v>
      </c>
      <c r="B23" s="11">
        <v>101.3</v>
      </c>
      <c r="C23" s="71">
        <v>132.94</v>
      </c>
    </row>
    <row r="24" spans="1:3" x14ac:dyDescent="0.2">
      <c r="A24" s="44">
        <v>40877</v>
      </c>
      <c r="B24" s="11">
        <v>103.31</v>
      </c>
      <c r="C24" s="71">
        <v>140.38</v>
      </c>
    </row>
    <row r="25" spans="1:3" x14ac:dyDescent="0.2">
      <c r="A25" s="44">
        <v>40908</v>
      </c>
      <c r="B25" s="11">
        <v>106</v>
      </c>
      <c r="C25" s="71">
        <v>143.5</v>
      </c>
    </row>
    <row r="26" spans="1:3" x14ac:dyDescent="0.2">
      <c r="A26" s="44">
        <v>40939</v>
      </c>
      <c r="B26" s="11">
        <v>107.29</v>
      </c>
      <c r="C26" s="71">
        <v>148.58000000000001</v>
      </c>
    </row>
    <row r="27" spans="1:3" x14ac:dyDescent="0.2">
      <c r="A27" s="44">
        <v>40968</v>
      </c>
      <c r="B27" s="11">
        <v>107.63</v>
      </c>
      <c r="C27" s="71">
        <v>154.05000000000001</v>
      </c>
    </row>
    <row r="28" spans="1:3" x14ac:dyDescent="0.2">
      <c r="A28" s="44">
        <v>40999</v>
      </c>
      <c r="B28" s="11">
        <v>109.74</v>
      </c>
      <c r="C28" s="71">
        <v>161.97999999999999</v>
      </c>
    </row>
    <row r="29" spans="1:3" x14ac:dyDescent="0.2">
      <c r="A29" s="44">
        <v>41029</v>
      </c>
      <c r="B29" s="11">
        <v>109.94</v>
      </c>
      <c r="C29" s="71">
        <v>161.62</v>
      </c>
    </row>
    <row r="30" spans="1:3" x14ac:dyDescent="0.2">
      <c r="A30" s="44">
        <v>41060</v>
      </c>
      <c r="B30" s="11">
        <v>112.16</v>
      </c>
      <c r="C30" s="71">
        <v>156.97999999999999</v>
      </c>
    </row>
    <row r="31" spans="1:3" x14ac:dyDescent="0.2">
      <c r="A31" s="44">
        <v>41090</v>
      </c>
      <c r="B31" s="11">
        <v>113.81</v>
      </c>
      <c r="C31" s="71">
        <v>159.51</v>
      </c>
    </row>
    <row r="32" spans="1:3" x14ac:dyDescent="0.2">
      <c r="A32" s="44">
        <v>41121</v>
      </c>
      <c r="B32" s="11">
        <v>116.62</v>
      </c>
      <c r="C32" s="71">
        <v>164.62</v>
      </c>
    </row>
    <row r="33" spans="1:3" x14ac:dyDescent="0.2">
      <c r="A33" s="44">
        <v>41152</v>
      </c>
      <c r="B33" s="11">
        <v>119.22</v>
      </c>
      <c r="C33" s="71">
        <v>170.64</v>
      </c>
    </row>
    <row r="34" spans="1:3" x14ac:dyDescent="0.2">
      <c r="A34" s="44">
        <v>41182</v>
      </c>
      <c r="B34" s="11">
        <v>118.52</v>
      </c>
      <c r="C34" s="71">
        <v>173.89</v>
      </c>
    </row>
    <row r="35" spans="1:3" x14ac:dyDescent="0.2">
      <c r="A35" s="44">
        <v>41213</v>
      </c>
      <c r="B35" s="11">
        <v>118.48</v>
      </c>
      <c r="C35" s="71">
        <v>171.5</v>
      </c>
    </row>
    <row r="36" spans="1:3" x14ac:dyDescent="0.2">
      <c r="A36" s="44">
        <v>41243</v>
      </c>
      <c r="B36" s="11">
        <v>115.62</v>
      </c>
      <c r="C36" s="71">
        <v>172.91</v>
      </c>
    </row>
    <row r="37" spans="1:3" x14ac:dyDescent="0.2">
      <c r="A37" s="44">
        <v>41274</v>
      </c>
      <c r="B37" s="11">
        <v>120.35</v>
      </c>
      <c r="C37" s="71">
        <v>174.92</v>
      </c>
    </row>
    <row r="38" spans="1:3" x14ac:dyDescent="0.2">
      <c r="A38" s="44">
        <v>41305</v>
      </c>
      <c r="B38" s="11">
        <v>121.26</v>
      </c>
      <c r="C38" s="71">
        <v>184.02</v>
      </c>
    </row>
    <row r="39" spans="1:3" x14ac:dyDescent="0.2">
      <c r="A39" s="44">
        <v>41333</v>
      </c>
      <c r="B39" s="11">
        <v>120.84</v>
      </c>
      <c r="C39" s="71">
        <v>185.65</v>
      </c>
    </row>
    <row r="40" spans="1:3" x14ac:dyDescent="0.2">
      <c r="A40" s="44">
        <v>41364</v>
      </c>
      <c r="B40" s="11">
        <v>119.46</v>
      </c>
      <c r="C40" s="71">
        <v>190.24</v>
      </c>
    </row>
    <row r="41" spans="1:3" x14ac:dyDescent="0.2">
      <c r="A41" s="44">
        <v>41394</v>
      </c>
      <c r="B41" s="11">
        <v>118.99</v>
      </c>
      <c r="C41" s="71">
        <v>190.44</v>
      </c>
    </row>
    <row r="42" spans="1:3" x14ac:dyDescent="0.2">
      <c r="A42" s="44">
        <v>41425</v>
      </c>
      <c r="B42" s="11">
        <v>121.05</v>
      </c>
      <c r="C42" s="71">
        <v>197.46</v>
      </c>
    </row>
    <row r="43" spans="1:3" x14ac:dyDescent="0.2">
      <c r="A43" s="44">
        <v>41455</v>
      </c>
      <c r="B43" s="11">
        <v>120.96</v>
      </c>
      <c r="C43" s="71">
        <v>190.61</v>
      </c>
    </row>
    <row r="44" spans="1:3" x14ac:dyDescent="0.2">
      <c r="A44" s="44">
        <v>41486</v>
      </c>
      <c r="B44" s="11">
        <v>122</v>
      </c>
      <c r="C44" s="71">
        <v>198.79</v>
      </c>
    </row>
    <row r="45" spans="1:3" x14ac:dyDescent="0.2">
      <c r="A45" s="44">
        <v>41517</v>
      </c>
      <c r="B45" s="11">
        <v>123.74</v>
      </c>
      <c r="C45" s="71">
        <v>200.94</v>
      </c>
    </row>
    <row r="46" spans="1:3" x14ac:dyDescent="0.2">
      <c r="A46" s="44">
        <v>41547</v>
      </c>
      <c r="B46" s="11">
        <v>121.67</v>
      </c>
      <c r="C46" s="71">
        <v>204.65</v>
      </c>
    </row>
    <row r="47" spans="1:3" x14ac:dyDescent="0.2">
      <c r="A47" s="44">
        <v>41578</v>
      </c>
      <c r="B47" s="11">
        <v>124.85</v>
      </c>
      <c r="C47" s="71">
        <v>212.48</v>
      </c>
    </row>
    <row r="48" spans="1:3" x14ac:dyDescent="0.2">
      <c r="A48" s="44">
        <v>41608</v>
      </c>
      <c r="B48" s="11">
        <v>126.15</v>
      </c>
      <c r="C48" s="71">
        <v>219.74</v>
      </c>
    </row>
    <row r="49" spans="1:3" x14ac:dyDescent="0.2">
      <c r="A49" s="44">
        <v>41639</v>
      </c>
      <c r="B49" s="11">
        <v>125.1</v>
      </c>
      <c r="C49" s="71">
        <v>221.53</v>
      </c>
    </row>
    <row r="50" spans="1:3" x14ac:dyDescent="0.2">
      <c r="A50" s="44">
        <v>41670</v>
      </c>
      <c r="B50" s="11">
        <v>127.42</v>
      </c>
      <c r="C50" s="71">
        <v>220.83</v>
      </c>
    </row>
    <row r="51" spans="1:3" x14ac:dyDescent="0.2">
      <c r="A51" s="44">
        <v>41698</v>
      </c>
      <c r="B51" s="11">
        <v>131.09</v>
      </c>
      <c r="C51" s="71">
        <v>232.12</v>
      </c>
    </row>
    <row r="52" spans="1:3" x14ac:dyDescent="0.2">
      <c r="A52" s="44">
        <v>41729</v>
      </c>
      <c r="B52" s="11">
        <v>135.83000000000001</v>
      </c>
      <c r="C52" s="71">
        <v>230.98</v>
      </c>
    </row>
    <row r="53" spans="1:3" x14ac:dyDescent="0.2">
      <c r="A53" s="44">
        <v>41759</v>
      </c>
      <c r="B53" s="11">
        <v>137.54</v>
      </c>
      <c r="C53" s="71">
        <v>230.39</v>
      </c>
    </row>
    <row r="54" spans="1:3" x14ac:dyDescent="0.2">
      <c r="A54" s="44">
        <v>41790</v>
      </c>
      <c r="B54" s="11">
        <v>140.88999999999999</v>
      </c>
      <c r="C54" s="71">
        <v>233.89</v>
      </c>
    </row>
    <row r="55" spans="1:3" x14ac:dyDescent="0.2">
      <c r="A55" s="44">
        <v>41820</v>
      </c>
      <c r="B55" s="11">
        <v>140.97999999999999</v>
      </c>
      <c r="C55" s="71">
        <v>237.36</v>
      </c>
    </row>
    <row r="56" spans="1:3" x14ac:dyDescent="0.2">
      <c r="A56" s="44">
        <v>41851</v>
      </c>
      <c r="B56" s="11">
        <v>143.06</v>
      </c>
      <c r="C56" s="71">
        <v>235.68</v>
      </c>
    </row>
    <row r="57" spans="1:3" x14ac:dyDescent="0.2">
      <c r="A57" s="44">
        <v>41882</v>
      </c>
      <c r="B57" s="11">
        <v>150.80000000000001</v>
      </c>
      <c r="C57" s="71">
        <v>251.06</v>
      </c>
    </row>
    <row r="58" spans="1:3" x14ac:dyDescent="0.2">
      <c r="A58" s="44">
        <v>41912</v>
      </c>
      <c r="B58" s="11">
        <v>152.09</v>
      </c>
      <c r="C58" s="71">
        <v>255.31</v>
      </c>
    </row>
    <row r="59" spans="1:3" x14ac:dyDescent="0.2">
      <c r="A59" s="44">
        <v>41943</v>
      </c>
      <c r="B59" s="11">
        <v>157.53</v>
      </c>
      <c r="C59" s="71">
        <v>265.37</v>
      </c>
    </row>
    <row r="60" spans="1:3" x14ac:dyDescent="0.2">
      <c r="A60" s="44">
        <v>41973</v>
      </c>
      <c r="B60" s="11">
        <v>164.93</v>
      </c>
      <c r="C60" s="71">
        <v>272.44</v>
      </c>
    </row>
    <row r="61" spans="1:3" x14ac:dyDescent="0.2">
      <c r="A61" s="44">
        <v>42004</v>
      </c>
      <c r="B61" s="11">
        <v>164.49</v>
      </c>
      <c r="C61" s="71">
        <v>266.06</v>
      </c>
    </row>
    <row r="62" spans="1:3" x14ac:dyDescent="0.2">
      <c r="A62" s="44">
        <v>42035</v>
      </c>
      <c r="B62" s="11">
        <v>167.98</v>
      </c>
      <c r="C62" s="71">
        <v>267.27</v>
      </c>
    </row>
    <row r="63" spans="1:3" x14ac:dyDescent="0.2">
      <c r="A63" s="44">
        <v>42063</v>
      </c>
      <c r="B63" s="11">
        <v>173.9</v>
      </c>
      <c r="C63" s="71">
        <v>285.01</v>
      </c>
    </row>
    <row r="64" spans="1:3" x14ac:dyDescent="0.2">
      <c r="A64" s="44">
        <v>42094</v>
      </c>
      <c r="B64" s="11">
        <v>177.36</v>
      </c>
      <c r="C64" s="71">
        <v>283.82</v>
      </c>
    </row>
    <row r="65" spans="1:3" x14ac:dyDescent="0.2">
      <c r="A65" s="44">
        <v>42124</v>
      </c>
      <c r="B65" s="11">
        <v>176.03</v>
      </c>
      <c r="C65" s="71">
        <v>280.70999999999998</v>
      </c>
    </row>
    <row r="66" spans="1:3" x14ac:dyDescent="0.2">
      <c r="A66" s="44">
        <v>42155</v>
      </c>
      <c r="B66" s="11">
        <v>179.08</v>
      </c>
      <c r="C66" s="71">
        <v>285.32</v>
      </c>
    </row>
    <row r="67" spans="1:3" x14ac:dyDescent="0.2">
      <c r="A67" s="44">
        <v>42185</v>
      </c>
      <c r="B67" s="11">
        <v>175.88</v>
      </c>
      <c r="C67" s="71">
        <v>279.12</v>
      </c>
    </row>
    <row r="68" spans="1:3" x14ac:dyDescent="0.2">
      <c r="A68" s="44">
        <v>42216</v>
      </c>
      <c r="B68" s="11">
        <v>175.44</v>
      </c>
      <c r="C68" s="71">
        <v>285.19</v>
      </c>
    </row>
    <row r="69" spans="1:3" x14ac:dyDescent="0.2">
      <c r="A69" s="44">
        <v>42247</v>
      </c>
      <c r="B69" s="11">
        <v>181.78</v>
      </c>
      <c r="C69" s="71">
        <v>281.33</v>
      </c>
    </row>
    <row r="70" spans="1:3" x14ac:dyDescent="0.2">
      <c r="A70" s="44">
        <v>42277</v>
      </c>
      <c r="B70" s="11">
        <v>179.39</v>
      </c>
      <c r="C70" s="71">
        <v>266.70999999999998</v>
      </c>
    </row>
    <row r="71" spans="1:3" x14ac:dyDescent="0.2">
      <c r="A71" s="44">
        <v>42308</v>
      </c>
      <c r="B71" s="11">
        <v>177.95</v>
      </c>
      <c r="C71" s="71">
        <v>274.95</v>
      </c>
    </row>
    <row r="72" spans="1:3" x14ac:dyDescent="0.2">
      <c r="A72" s="44">
        <v>42338</v>
      </c>
      <c r="B72" s="11">
        <v>179.74</v>
      </c>
      <c r="C72" s="71">
        <v>275.73</v>
      </c>
    </row>
    <row r="73" spans="1:3" x14ac:dyDescent="0.2">
      <c r="A73" s="44">
        <v>42369</v>
      </c>
      <c r="B73" s="11">
        <v>176.61</v>
      </c>
      <c r="C73" s="71">
        <v>268.73</v>
      </c>
    </row>
    <row r="74" spans="1:3" x14ac:dyDescent="0.2">
      <c r="A74" s="44">
        <v>42400</v>
      </c>
      <c r="B74" s="11">
        <v>179.84</v>
      </c>
      <c r="C74" s="71">
        <v>262.23</v>
      </c>
    </row>
    <row r="75" spans="1:3" x14ac:dyDescent="0.2">
      <c r="A75" s="44">
        <v>42429</v>
      </c>
      <c r="B75" s="11">
        <v>176.41</v>
      </c>
      <c r="C75" s="71">
        <v>254.55</v>
      </c>
    </row>
    <row r="76" spans="1:3" x14ac:dyDescent="0.2">
      <c r="A76" s="44">
        <v>42460</v>
      </c>
      <c r="B76" s="11">
        <v>174.1</v>
      </c>
      <c r="C76" s="71">
        <v>256.32</v>
      </c>
    </row>
    <row r="77" spans="1:3" x14ac:dyDescent="0.2">
      <c r="A77" s="44">
        <v>42490</v>
      </c>
      <c r="B77" s="11">
        <v>175.8</v>
      </c>
      <c r="C77" s="71">
        <v>257.39999999999998</v>
      </c>
    </row>
    <row r="78" spans="1:3" x14ac:dyDescent="0.2">
      <c r="A78" s="44">
        <v>42521</v>
      </c>
      <c r="B78" s="11">
        <v>179.63</v>
      </c>
      <c r="C78" s="71">
        <v>261.60000000000002</v>
      </c>
    </row>
    <row r="79" spans="1:3" x14ac:dyDescent="0.2">
      <c r="A79" s="44">
        <v>42551</v>
      </c>
      <c r="B79" s="11">
        <v>180.42</v>
      </c>
      <c r="C79" s="71">
        <v>257.52</v>
      </c>
    </row>
    <row r="80" spans="1:3" x14ac:dyDescent="0.2">
      <c r="A80" s="44">
        <v>42582</v>
      </c>
      <c r="B80" s="11">
        <v>182.2</v>
      </c>
      <c r="C80" s="71">
        <v>263.72000000000003</v>
      </c>
    </row>
    <row r="81" spans="1:3" x14ac:dyDescent="0.2">
      <c r="A81" s="44">
        <v>42613</v>
      </c>
      <c r="B81" s="11">
        <v>181.69</v>
      </c>
      <c r="C81" s="71">
        <v>261.42</v>
      </c>
    </row>
    <row r="82" spans="1:3" x14ac:dyDescent="0.2">
      <c r="A82" s="44">
        <v>42643</v>
      </c>
      <c r="B82" s="11">
        <v>180.42</v>
      </c>
      <c r="C82" s="71">
        <v>261.99</v>
      </c>
    </row>
    <row r="83" spans="1:3" x14ac:dyDescent="0.2">
      <c r="A83" s="44">
        <v>42674</v>
      </c>
      <c r="B83" s="11">
        <v>183.77</v>
      </c>
      <c r="C83" s="71">
        <v>264.45</v>
      </c>
    </row>
    <row r="84" spans="1:3" x14ac:dyDescent="0.2">
      <c r="A84" s="44">
        <v>42704</v>
      </c>
      <c r="B84" s="11">
        <v>181.19</v>
      </c>
      <c r="C84" s="71">
        <v>265.83</v>
      </c>
    </row>
    <row r="85" spans="1:3" x14ac:dyDescent="0.2">
      <c r="A85" s="44">
        <v>42735</v>
      </c>
      <c r="B85" s="11">
        <v>182.45</v>
      </c>
      <c r="C85" s="71">
        <v>270.61</v>
      </c>
    </row>
    <row r="86" spans="1:3" x14ac:dyDescent="0.2">
      <c r="A86" s="44">
        <v>42766</v>
      </c>
      <c r="B86" s="11">
        <v>180.32</v>
      </c>
      <c r="C86" s="71">
        <v>271.39</v>
      </c>
    </row>
    <row r="87" spans="1:3" x14ac:dyDescent="0.2">
      <c r="A87" s="44">
        <v>42794</v>
      </c>
      <c r="B87" s="11">
        <v>177.67</v>
      </c>
      <c r="C87" s="71">
        <v>272.26</v>
      </c>
    </row>
    <row r="88" spans="1:3" x14ac:dyDescent="0.2">
      <c r="A88" s="44">
        <v>42825</v>
      </c>
      <c r="B88" s="11">
        <v>178.26</v>
      </c>
      <c r="C88" s="71">
        <v>281</v>
      </c>
    </row>
    <row r="89" spans="1:3" x14ac:dyDescent="0.2">
      <c r="A89" s="44">
        <v>42855</v>
      </c>
      <c r="B89" s="11">
        <v>178.44</v>
      </c>
      <c r="C89" s="71">
        <v>282.94</v>
      </c>
    </row>
    <row r="90" spans="1:3" x14ac:dyDescent="0.2">
      <c r="A90" s="44">
        <v>42886</v>
      </c>
      <c r="B90" s="11">
        <v>176.11</v>
      </c>
      <c r="C90" s="71">
        <v>281.57</v>
      </c>
    </row>
    <row r="91" spans="1:3" x14ac:dyDescent="0.2">
      <c r="A91" s="44">
        <v>42916</v>
      </c>
      <c r="B91" s="11">
        <v>174.33</v>
      </c>
      <c r="C91" s="71">
        <v>279.14</v>
      </c>
    </row>
    <row r="92" spans="1:3" x14ac:dyDescent="0.2">
      <c r="A92" s="44">
        <v>42947</v>
      </c>
      <c r="B92" s="11">
        <v>178.54</v>
      </c>
      <c r="C92" s="71">
        <v>293.39</v>
      </c>
    </row>
    <row r="93" spans="1:3" x14ac:dyDescent="0.2">
      <c r="A93" s="44">
        <v>42978</v>
      </c>
      <c r="B93" s="11">
        <v>180.53</v>
      </c>
      <c r="C93" s="71">
        <v>295.41000000000003</v>
      </c>
    </row>
    <row r="94" spans="1:3" x14ac:dyDescent="0.2">
      <c r="A94" s="44">
        <v>43008</v>
      </c>
      <c r="B94" s="11">
        <v>178.34</v>
      </c>
      <c r="C94" s="71">
        <v>289.49</v>
      </c>
    </row>
    <row r="95" spans="1:3" x14ac:dyDescent="0.2">
      <c r="A95" s="44">
        <v>43039</v>
      </c>
      <c r="B95" s="11">
        <v>177.17</v>
      </c>
      <c r="C95" s="71">
        <v>294.22000000000003</v>
      </c>
    </row>
    <row r="96" spans="1:3" x14ac:dyDescent="0.2">
      <c r="A96" s="44">
        <v>43069</v>
      </c>
      <c r="B96" s="11">
        <v>178.3</v>
      </c>
      <c r="C96" s="71">
        <v>300.31</v>
      </c>
    </row>
    <row r="97" spans="1:3" x14ac:dyDescent="0.2">
      <c r="A97" s="44">
        <v>43100</v>
      </c>
      <c r="B97" s="11">
        <v>176.32</v>
      </c>
      <c r="C97" s="71">
        <v>305.98</v>
      </c>
    </row>
    <row r="98" spans="1:3" x14ac:dyDescent="0.2">
      <c r="A98" s="44">
        <v>43131</v>
      </c>
      <c r="B98" s="11">
        <v>177.72</v>
      </c>
      <c r="C98" s="71">
        <v>317.77999999999997</v>
      </c>
    </row>
    <row r="99" spans="1:3" x14ac:dyDescent="0.2">
      <c r="A99" s="44">
        <v>43159</v>
      </c>
      <c r="B99" s="11">
        <v>182.79</v>
      </c>
      <c r="C99" s="71">
        <v>319.49</v>
      </c>
    </row>
    <row r="100" spans="1:3" x14ac:dyDescent="0.2">
      <c r="A100" s="44">
        <v>43190</v>
      </c>
      <c r="B100" s="11">
        <v>186.74</v>
      </c>
      <c r="C100" s="71">
        <v>317.62</v>
      </c>
    </row>
    <row r="101" spans="1:3" x14ac:dyDescent="0.2">
      <c r="A101" s="44">
        <v>43220</v>
      </c>
      <c r="B101" s="11">
        <v>190.12</v>
      </c>
      <c r="C101" s="71">
        <v>329.9</v>
      </c>
    </row>
    <row r="102" spans="1:3" x14ac:dyDescent="0.2">
      <c r="A102" s="44">
        <v>43251</v>
      </c>
      <c r="B102" s="11">
        <v>187.28</v>
      </c>
      <c r="C102" s="71">
        <v>332.7</v>
      </c>
    </row>
    <row r="103" spans="1:3" x14ac:dyDescent="0.2">
      <c r="A103" s="44">
        <v>43281</v>
      </c>
      <c r="B103" s="11">
        <v>186.67</v>
      </c>
      <c r="C103" s="71">
        <v>341.53</v>
      </c>
    </row>
    <row r="104" spans="1:3" x14ac:dyDescent="0.2">
      <c r="A104" s="44">
        <v>43312</v>
      </c>
      <c r="B104" s="11">
        <v>187.89</v>
      </c>
      <c r="C104" s="71">
        <v>356.24</v>
      </c>
    </row>
    <row r="105" spans="1:3" x14ac:dyDescent="0.2">
      <c r="A105" s="44">
        <v>43343</v>
      </c>
      <c r="B105" s="11">
        <v>186.23</v>
      </c>
      <c r="C105" s="71">
        <v>357.14</v>
      </c>
    </row>
    <row r="106" spans="1:3" x14ac:dyDescent="0.2">
      <c r="A106" s="44">
        <v>43373</v>
      </c>
      <c r="B106" s="11">
        <v>188.21</v>
      </c>
      <c r="C106" s="71">
        <v>359.81</v>
      </c>
    </row>
    <row r="107" spans="1:3" x14ac:dyDescent="0.2">
      <c r="A107" s="44">
        <v>43404</v>
      </c>
      <c r="B107" s="11">
        <v>191.41</v>
      </c>
      <c r="C107" s="71">
        <v>346.62</v>
      </c>
    </row>
    <row r="108" spans="1:3" x14ac:dyDescent="0.2">
      <c r="A108" s="44">
        <v>43434</v>
      </c>
      <c r="B108" s="11">
        <v>190.7</v>
      </c>
      <c r="C108" s="71">
        <v>353.48</v>
      </c>
    </row>
    <row r="109" spans="1:3" x14ac:dyDescent="0.2">
      <c r="A109" s="44">
        <v>43465</v>
      </c>
      <c r="B109" s="11">
        <v>190.78</v>
      </c>
      <c r="C109" s="71">
        <v>331.68</v>
      </c>
    </row>
    <row r="110" spans="1:3" x14ac:dyDescent="0.2">
      <c r="A110" s="44">
        <v>43496</v>
      </c>
      <c r="B110" s="11">
        <v>190.26</v>
      </c>
      <c r="C110" s="71">
        <v>342.58</v>
      </c>
    </row>
    <row r="111" spans="1:3" x14ac:dyDescent="0.2">
      <c r="A111" s="44">
        <v>43524</v>
      </c>
      <c r="B111" s="11">
        <v>190.73</v>
      </c>
      <c r="C111" s="71">
        <v>345.77</v>
      </c>
    </row>
    <row r="112" spans="1:3" x14ac:dyDescent="0.2">
      <c r="A112" s="44">
        <v>43555</v>
      </c>
      <c r="B112" s="11">
        <v>190.5</v>
      </c>
      <c r="C112" s="71">
        <v>355.08</v>
      </c>
    </row>
    <row r="113" spans="1:3" x14ac:dyDescent="0.2">
      <c r="A113" s="44">
        <v>43585</v>
      </c>
      <c r="B113" s="11">
        <v>188.64</v>
      </c>
      <c r="C113" s="71">
        <v>360.37</v>
      </c>
    </row>
    <row r="114" spans="1:3" x14ac:dyDescent="0.2">
      <c r="A114" s="44">
        <v>43616</v>
      </c>
      <c r="B114" s="11">
        <v>189.46</v>
      </c>
      <c r="C114" s="71">
        <v>341.47</v>
      </c>
    </row>
    <row r="115" spans="1:3" x14ac:dyDescent="0.2">
      <c r="A115" s="44">
        <v>43646</v>
      </c>
      <c r="B115" s="11">
        <v>188.95</v>
      </c>
      <c r="C115" s="71">
        <v>351.99</v>
      </c>
    </row>
    <row r="116" spans="1:3" x14ac:dyDescent="0.2">
      <c r="A116" s="44">
        <v>43677</v>
      </c>
      <c r="B116" s="11">
        <v>187.01</v>
      </c>
      <c r="C116" s="71">
        <v>352.79</v>
      </c>
    </row>
    <row r="117" spans="1:3" x14ac:dyDescent="0.2">
      <c r="A117" s="44">
        <v>43708</v>
      </c>
      <c r="B117" s="11">
        <v>189.76</v>
      </c>
      <c r="C117" s="71">
        <v>348.63</v>
      </c>
    </row>
    <row r="118" spans="1:3" x14ac:dyDescent="0.2">
      <c r="A118" s="44">
        <v>43738</v>
      </c>
      <c r="B118" s="11">
        <v>187.89</v>
      </c>
      <c r="C118" s="71">
        <v>353.4</v>
      </c>
    </row>
    <row r="119" spans="1:3" x14ac:dyDescent="0.2">
      <c r="A119" s="44">
        <v>43769</v>
      </c>
      <c r="B119" s="11">
        <v>191.34</v>
      </c>
      <c r="C119" s="71">
        <v>369.97</v>
      </c>
    </row>
    <row r="120" spans="1:3" x14ac:dyDescent="0.2">
      <c r="A120" s="44">
        <v>43799</v>
      </c>
      <c r="B120" s="11">
        <v>188.84</v>
      </c>
      <c r="C120" s="71">
        <v>375.41</v>
      </c>
    </row>
    <row r="121" spans="1:3" x14ac:dyDescent="0.2">
      <c r="A121" s="46">
        <v>43830</v>
      </c>
      <c r="B121" s="11">
        <v>185.8</v>
      </c>
      <c r="C121" s="71">
        <v>384.41</v>
      </c>
    </row>
    <row r="122" spans="1:3" x14ac:dyDescent="0.2">
      <c r="A122" s="44">
        <v>43861</v>
      </c>
      <c r="B122" s="11">
        <v>184.78</v>
      </c>
      <c r="C122" s="71">
        <v>385.24</v>
      </c>
    </row>
    <row r="123" spans="1:3" x14ac:dyDescent="0.2">
      <c r="A123" s="46">
        <v>43890</v>
      </c>
      <c r="B123" s="11">
        <v>187.17</v>
      </c>
      <c r="C123" s="71">
        <v>363.34</v>
      </c>
    </row>
    <row r="124" spans="1:3" x14ac:dyDescent="0.2">
      <c r="A124" s="44">
        <v>43921</v>
      </c>
      <c r="B124" s="11">
        <v>173.59</v>
      </c>
      <c r="C124" s="71">
        <v>317.13</v>
      </c>
    </row>
    <row r="125" spans="1:3" x14ac:dyDescent="0.2">
      <c r="A125" s="46">
        <v>43951</v>
      </c>
      <c r="B125" s="11">
        <v>182.03</v>
      </c>
      <c r="C125" s="71">
        <v>351.24</v>
      </c>
    </row>
    <row r="126" spans="1:3" x14ac:dyDescent="0.2">
      <c r="A126" s="44">
        <v>43982</v>
      </c>
      <c r="B126" s="11">
        <v>189.44</v>
      </c>
      <c r="C126" s="71">
        <v>378.17</v>
      </c>
    </row>
    <row r="127" spans="1:3" x14ac:dyDescent="0.2">
      <c r="A127" s="46">
        <v>44012</v>
      </c>
      <c r="B127" s="11">
        <v>196.13</v>
      </c>
      <c r="C127" s="71">
        <v>394.4</v>
      </c>
    </row>
    <row r="128" spans="1:3" x14ac:dyDescent="0.2">
      <c r="A128" s="44">
        <v>44043</v>
      </c>
      <c r="B128" s="11">
        <v>196.17</v>
      </c>
      <c r="C128" s="71">
        <v>412.4</v>
      </c>
    </row>
    <row r="129" spans="1:7" x14ac:dyDescent="0.2">
      <c r="A129" s="46">
        <v>44074</v>
      </c>
      <c r="B129" s="11">
        <v>194.32</v>
      </c>
      <c r="C129" s="71">
        <v>431.78</v>
      </c>
    </row>
    <row r="130" spans="1:7" x14ac:dyDescent="0.2">
      <c r="A130" s="44">
        <v>44104</v>
      </c>
      <c r="B130" s="11">
        <v>196.65</v>
      </c>
      <c r="C130" s="71">
        <v>435.28</v>
      </c>
      <c r="F130" s="106"/>
      <c r="G130" s="19"/>
    </row>
    <row r="131" spans="1:7" x14ac:dyDescent="0.2">
      <c r="A131" s="46">
        <v>44135</v>
      </c>
      <c r="B131" s="11">
        <v>196.48</v>
      </c>
      <c r="C131" s="71">
        <v>433.77</v>
      </c>
    </row>
    <row r="132" spans="1:7" x14ac:dyDescent="0.2">
      <c r="A132" s="44">
        <v>44165</v>
      </c>
      <c r="B132" s="11">
        <v>189.95</v>
      </c>
      <c r="C132" s="71">
        <v>472.31</v>
      </c>
    </row>
    <row r="133" spans="1:7" x14ac:dyDescent="0.2">
      <c r="A133" s="46">
        <v>44196</v>
      </c>
      <c r="B133" s="11">
        <v>184.42</v>
      </c>
      <c r="C133" s="71">
        <v>492.49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H21" sqref="H21"/>
    </sheetView>
  </sheetViews>
  <sheetFormatPr defaultRowHeight="14.25" x14ac:dyDescent="0.2"/>
  <sheetData>
    <row r="1" spans="1:1" x14ac:dyDescent="0.2">
      <c r="A1" s="168" t="s">
        <v>108</v>
      </c>
    </row>
    <row r="2" spans="1:1" x14ac:dyDescent="0.2">
      <c r="A2" s="168" t="s">
        <v>51</v>
      </c>
    </row>
    <row r="15" spans="1:1" x14ac:dyDescent="0.2">
      <c r="A15" s="172" t="s">
        <v>119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rightToLeft="1" zoomScaleNormal="100" workbookViewId="0">
      <selection activeCell="G11" sqref="G11"/>
    </sheetView>
  </sheetViews>
  <sheetFormatPr defaultRowHeight="14.25" x14ac:dyDescent="0.2"/>
  <cols>
    <col min="1" max="1" width="10.125" customWidth="1"/>
    <col min="2" max="2" width="14.25" customWidth="1"/>
    <col min="3" max="3" width="13.25" customWidth="1"/>
    <col min="4" max="4" width="13" customWidth="1"/>
    <col min="5" max="5" width="16.75" customWidth="1"/>
    <col min="6" max="6" width="10.125" customWidth="1"/>
  </cols>
  <sheetData>
    <row r="1" spans="1:6" s="48" customFormat="1" ht="15" x14ac:dyDescent="0.25">
      <c r="A1" s="77" t="s">
        <v>26</v>
      </c>
      <c r="B1" s="69" t="s">
        <v>21</v>
      </c>
      <c r="C1" s="69" t="s">
        <v>22</v>
      </c>
      <c r="D1" s="69" t="s">
        <v>2</v>
      </c>
      <c r="E1" s="69" t="s">
        <v>25</v>
      </c>
      <c r="F1" s="70" t="s">
        <v>9</v>
      </c>
    </row>
    <row r="2" spans="1:6" x14ac:dyDescent="0.2">
      <c r="A2" s="72">
        <v>2019</v>
      </c>
      <c r="B2" s="20">
        <v>0.14222195993533246</v>
      </c>
      <c r="C2" s="20">
        <v>0.33955178633394473</v>
      </c>
      <c r="D2" s="20">
        <v>0.30887131106070392</v>
      </c>
      <c r="E2" s="20">
        <v>0.38266826464740006</v>
      </c>
      <c r="F2" s="73">
        <v>0.29112339252774516</v>
      </c>
    </row>
    <row r="3" spans="1:6" x14ac:dyDescent="0.2">
      <c r="A3" s="74">
        <v>2020</v>
      </c>
      <c r="B3" s="75">
        <v>0.14535077478050595</v>
      </c>
      <c r="C3" s="75">
        <v>0.37898135717496856</v>
      </c>
      <c r="D3" s="75">
        <v>0.38969118934888597</v>
      </c>
      <c r="E3" s="75">
        <v>0.42553364238963948</v>
      </c>
      <c r="F3" s="76">
        <v>0.33869316764298729</v>
      </c>
    </row>
    <row r="4" spans="1:6" x14ac:dyDescent="0.2">
      <c r="B4" s="21"/>
      <c r="C4" s="21"/>
      <c r="D4" s="21"/>
      <c r="E4" s="21"/>
      <c r="F4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I16" sqref="I16"/>
    </sheetView>
  </sheetViews>
  <sheetFormatPr defaultRowHeight="14.25" x14ac:dyDescent="0.2"/>
  <sheetData>
    <row r="1" spans="1:1" x14ac:dyDescent="0.2">
      <c r="A1" s="168" t="s">
        <v>56</v>
      </c>
    </row>
    <row r="2" spans="1:1" x14ac:dyDescent="0.2">
      <c r="A2" s="168" t="s">
        <v>57</v>
      </c>
    </row>
    <row r="15" spans="1:1" x14ac:dyDescent="0.2">
      <c r="A15" s="172" t="s">
        <v>127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rightToLeft="1" zoomScaleNormal="100" workbookViewId="0">
      <selection activeCell="F16" sqref="F16"/>
    </sheetView>
  </sheetViews>
  <sheetFormatPr defaultRowHeight="14.25" x14ac:dyDescent="0.2"/>
  <cols>
    <col min="1" max="1" width="10" bestFit="1" customWidth="1"/>
    <col min="2" max="2" width="9.5" customWidth="1"/>
    <col min="4" max="4" width="11" customWidth="1"/>
    <col min="8" max="8" width="9.875" bestFit="1" customWidth="1"/>
  </cols>
  <sheetData>
    <row r="1" spans="1:11" s="48" customFormat="1" ht="15" x14ac:dyDescent="0.25">
      <c r="A1" s="68" t="s">
        <v>52</v>
      </c>
      <c r="B1" s="69" t="s">
        <v>38</v>
      </c>
      <c r="C1" s="68" t="s">
        <v>69</v>
      </c>
      <c r="D1" s="69" t="s">
        <v>27</v>
      </c>
    </row>
    <row r="2" spans="1:11" x14ac:dyDescent="0.2">
      <c r="A2" s="44">
        <v>40209</v>
      </c>
      <c r="B2" s="10">
        <v>694.33</v>
      </c>
      <c r="C2" s="7">
        <v>40543</v>
      </c>
      <c r="D2" s="8">
        <v>5.5295606360259653E-2</v>
      </c>
      <c r="I2" s="48"/>
      <c r="K2" s="48"/>
    </row>
    <row r="3" spans="1:11" x14ac:dyDescent="0.2">
      <c r="A3" s="44">
        <v>40237</v>
      </c>
      <c r="B3" s="10">
        <v>688.79</v>
      </c>
      <c r="C3" s="7">
        <v>40908</v>
      </c>
      <c r="D3" s="8">
        <v>0.11503094727349739</v>
      </c>
      <c r="G3" s="2"/>
      <c r="I3" s="48"/>
      <c r="K3" s="48"/>
    </row>
    <row r="4" spans="1:11" x14ac:dyDescent="0.2">
      <c r="A4" s="44">
        <v>40268</v>
      </c>
      <c r="B4" s="10">
        <v>690.4899999999999</v>
      </c>
      <c r="C4" s="7">
        <v>41274</v>
      </c>
      <c r="D4" s="8">
        <v>6.2310067640427347E-2</v>
      </c>
      <c r="G4" s="2"/>
      <c r="I4" s="48"/>
      <c r="K4" s="48"/>
    </row>
    <row r="5" spans="1:11" x14ac:dyDescent="0.2">
      <c r="A5" s="44">
        <v>40298</v>
      </c>
      <c r="B5" s="10">
        <v>690.41000000000008</v>
      </c>
      <c r="C5" s="7">
        <v>41639</v>
      </c>
      <c r="D5" s="8">
        <v>3.5758365727336594E-2</v>
      </c>
      <c r="G5" s="2"/>
    </row>
    <row r="6" spans="1:11" x14ac:dyDescent="0.2">
      <c r="A6" s="44">
        <v>40329</v>
      </c>
      <c r="B6" s="10">
        <v>690.31000000000006</v>
      </c>
      <c r="C6" s="7">
        <v>42004</v>
      </c>
      <c r="D6" s="8">
        <v>7.4204002539173475E-2</v>
      </c>
      <c r="G6" s="2"/>
    </row>
    <row r="7" spans="1:11" x14ac:dyDescent="0.2">
      <c r="A7" s="44">
        <v>40359</v>
      </c>
      <c r="B7" s="10">
        <v>701.75</v>
      </c>
      <c r="C7" s="7">
        <v>42369</v>
      </c>
      <c r="D7" s="8">
        <v>9.4436841668740001E-2</v>
      </c>
      <c r="G7" s="2"/>
    </row>
    <row r="8" spans="1:11" x14ac:dyDescent="0.2">
      <c r="A8" s="44">
        <v>40390</v>
      </c>
      <c r="B8" s="10">
        <v>693.81999999999994</v>
      </c>
      <c r="C8" s="7">
        <v>42735</v>
      </c>
      <c r="D8" s="8">
        <v>8.425140908445039E-2</v>
      </c>
      <c r="G8" s="2"/>
    </row>
    <row r="9" spans="1:11" x14ac:dyDescent="0.2">
      <c r="A9" s="44">
        <v>40421</v>
      </c>
      <c r="B9" s="10">
        <v>694.23</v>
      </c>
      <c r="C9" s="7">
        <v>43100</v>
      </c>
      <c r="D9" s="8">
        <v>4.5317537284093046E-2</v>
      </c>
      <c r="G9" s="2"/>
    </row>
    <row r="10" spans="1:11" x14ac:dyDescent="0.2">
      <c r="A10" s="44">
        <v>40451</v>
      </c>
      <c r="B10" s="10">
        <v>695.45</v>
      </c>
      <c r="C10" s="7">
        <v>43465</v>
      </c>
      <c r="D10" s="8">
        <v>7.8397940591410364E-3</v>
      </c>
      <c r="G10" s="2"/>
    </row>
    <row r="11" spans="1:11" x14ac:dyDescent="0.2">
      <c r="A11" s="44">
        <v>40482</v>
      </c>
      <c r="B11" s="10">
        <v>704.68999999999994</v>
      </c>
      <c r="C11" s="7">
        <v>43830</v>
      </c>
      <c r="D11" s="8">
        <v>6.7148212034764176E-2</v>
      </c>
      <c r="G11" s="2"/>
    </row>
    <row r="12" spans="1:11" x14ac:dyDescent="0.2">
      <c r="A12" s="44">
        <v>40512</v>
      </c>
      <c r="B12" s="10">
        <v>706.44</v>
      </c>
      <c r="C12" s="7">
        <v>44196</v>
      </c>
      <c r="D12" s="8">
        <v>0.17057685283763746</v>
      </c>
      <c r="G12" s="2"/>
    </row>
    <row r="13" spans="1:11" x14ac:dyDescent="0.2">
      <c r="A13" s="44">
        <v>40543</v>
      </c>
      <c r="B13" s="10">
        <v>731.89</v>
      </c>
      <c r="C13" s="16"/>
    </row>
    <row r="14" spans="1:11" x14ac:dyDescent="0.2">
      <c r="A14" s="44">
        <v>40574</v>
      </c>
      <c r="B14" s="10">
        <v>731.79</v>
      </c>
      <c r="C14" s="16"/>
    </row>
    <row r="15" spans="1:11" x14ac:dyDescent="0.2">
      <c r="A15" s="44">
        <v>40602</v>
      </c>
      <c r="B15" s="10">
        <v>734.79</v>
      </c>
      <c r="C15" s="16"/>
    </row>
    <row r="16" spans="1:11" x14ac:dyDescent="0.2">
      <c r="A16" s="44">
        <v>40633</v>
      </c>
      <c r="B16" s="10">
        <v>732.26</v>
      </c>
      <c r="C16" s="16"/>
    </row>
    <row r="17" spans="1:3" x14ac:dyDescent="0.2">
      <c r="A17" s="44">
        <v>40663</v>
      </c>
      <c r="B17" s="10">
        <v>735.53</v>
      </c>
      <c r="C17" s="16"/>
    </row>
    <row r="18" spans="1:3" x14ac:dyDescent="0.2">
      <c r="A18" s="44">
        <v>40694</v>
      </c>
      <c r="B18" s="10">
        <v>743.92</v>
      </c>
      <c r="C18" s="16"/>
    </row>
    <row r="19" spans="1:3" x14ac:dyDescent="0.2">
      <c r="A19" s="44">
        <v>40724</v>
      </c>
      <c r="B19" s="10">
        <v>750.7700000000001</v>
      </c>
      <c r="C19" s="16"/>
    </row>
    <row r="20" spans="1:3" x14ac:dyDescent="0.2">
      <c r="A20" s="44">
        <v>40755</v>
      </c>
      <c r="B20" s="10">
        <v>754.12</v>
      </c>
      <c r="C20" s="16"/>
    </row>
    <row r="21" spans="1:3" x14ac:dyDescent="0.2">
      <c r="A21" s="44">
        <v>40786</v>
      </c>
      <c r="B21" s="10">
        <v>770.11</v>
      </c>
      <c r="C21" s="16"/>
    </row>
    <row r="22" spans="1:3" x14ac:dyDescent="0.2">
      <c r="A22" s="44">
        <v>40816</v>
      </c>
      <c r="B22" s="10">
        <v>782.05000000000007</v>
      </c>
      <c r="C22" s="16"/>
    </row>
    <row r="23" spans="1:3" x14ac:dyDescent="0.2">
      <c r="A23" s="44">
        <v>40847</v>
      </c>
      <c r="B23" s="10">
        <v>781.31</v>
      </c>
      <c r="C23" s="16"/>
    </row>
    <row r="24" spans="1:3" x14ac:dyDescent="0.2">
      <c r="A24" s="44">
        <v>40877</v>
      </c>
      <c r="B24" s="10">
        <v>786.12</v>
      </c>
      <c r="C24" s="16"/>
    </row>
    <row r="25" spans="1:3" x14ac:dyDescent="0.2">
      <c r="A25" s="44">
        <v>40908</v>
      </c>
      <c r="B25" s="10">
        <v>816.07999999999993</v>
      </c>
      <c r="C25" s="16"/>
    </row>
    <row r="26" spans="1:3" x14ac:dyDescent="0.2">
      <c r="A26" s="44">
        <v>40939</v>
      </c>
      <c r="B26" s="10">
        <v>809.84</v>
      </c>
      <c r="C26" s="16"/>
    </row>
    <row r="27" spans="1:3" x14ac:dyDescent="0.2">
      <c r="A27" s="44">
        <v>40968</v>
      </c>
      <c r="B27" s="10">
        <v>816.46</v>
      </c>
      <c r="C27" s="16"/>
    </row>
    <row r="28" spans="1:3" x14ac:dyDescent="0.2">
      <c r="A28" s="44">
        <v>40999</v>
      </c>
      <c r="B28" s="10">
        <v>818.28</v>
      </c>
      <c r="C28" s="16"/>
    </row>
    <row r="29" spans="1:3" x14ac:dyDescent="0.2">
      <c r="A29" s="44">
        <v>41029</v>
      </c>
      <c r="B29" s="10">
        <v>816.39</v>
      </c>
      <c r="C29" s="16"/>
    </row>
    <row r="30" spans="1:3" x14ac:dyDescent="0.2">
      <c r="A30" s="44">
        <v>41060</v>
      </c>
      <c r="B30" s="10">
        <v>820.55000000000007</v>
      </c>
      <c r="C30" s="16"/>
    </row>
    <row r="31" spans="1:3" x14ac:dyDescent="0.2">
      <c r="A31" s="44">
        <v>41090</v>
      </c>
      <c r="B31" s="10">
        <v>832.7</v>
      </c>
      <c r="C31" s="16"/>
    </row>
    <row r="32" spans="1:3" x14ac:dyDescent="0.2">
      <c r="A32" s="44">
        <v>41121</v>
      </c>
      <c r="B32" s="10">
        <v>840.78</v>
      </c>
      <c r="C32" s="16"/>
    </row>
    <row r="33" spans="1:9" x14ac:dyDescent="0.2">
      <c r="A33" s="44">
        <v>41152</v>
      </c>
      <c r="B33" s="10">
        <v>848.62</v>
      </c>
      <c r="C33" s="16"/>
    </row>
    <row r="34" spans="1:9" x14ac:dyDescent="0.2">
      <c r="A34" s="44">
        <v>41182</v>
      </c>
      <c r="B34" s="10">
        <v>847.18999999999994</v>
      </c>
      <c r="C34" s="16"/>
    </row>
    <row r="35" spans="1:9" x14ac:dyDescent="0.2">
      <c r="A35" s="44">
        <v>41213</v>
      </c>
      <c r="B35" s="10">
        <v>854.82999999999993</v>
      </c>
      <c r="C35" s="16"/>
    </row>
    <row r="36" spans="1:9" x14ac:dyDescent="0.2">
      <c r="A36" s="44">
        <v>41243</v>
      </c>
      <c r="B36" s="10">
        <v>845.34</v>
      </c>
      <c r="C36" s="16"/>
    </row>
    <row r="37" spans="1:9" x14ac:dyDescent="0.2">
      <c r="A37" s="44">
        <v>41274</v>
      </c>
      <c r="B37" s="10">
        <v>866.93</v>
      </c>
      <c r="C37" s="16"/>
    </row>
    <row r="38" spans="1:9" x14ac:dyDescent="0.2">
      <c r="A38" s="44">
        <v>41305</v>
      </c>
      <c r="B38" s="10">
        <v>854.29</v>
      </c>
      <c r="C38" s="16"/>
    </row>
    <row r="39" spans="1:9" x14ac:dyDescent="0.2">
      <c r="A39" s="44">
        <v>41333</v>
      </c>
      <c r="B39" s="10">
        <v>852.35</v>
      </c>
      <c r="C39" s="16"/>
    </row>
    <row r="40" spans="1:9" x14ac:dyDescent="0.2">
      <c r="A40" s="44">
        <v>41364</v>
      </c>
      <c r="B40" s="10">
        <v>859.04000000000008</v>
      </c>
      <c r="C40" s="16"/>
      <c r="F40" s="2"/>
      <c r="G40" s="2"/>
      <c r="H40" s="2"/>
      <c r="I40" s="2"/>
    </row>
    <row r="41" spans="1:9" x14ac:dyDescent="0.2">
      <c r="A41" s="44">
        <v>41394</v>
      </c>
      <c r="B41" s="10">
        <v>865.95</v>
      </c>
      <c r="C41" s="16"/>
      <c r="F41" s="2"/>
      <c r="G41" s="2"/>
      <c r="H41" s="2"/>
      <c r="I41" s="2"/>
    </row>
    <row r="42" spans="1:9" x14ac:dyDescent="0.2">
      <c r="A42" s="44">
        <v>41425</v>
      </c>
      <c r="B42" s="10">
        <v>868.87</v>
      </c>
      <c r="C42" s="16"/>
    </row>
    <row r="43" spans="1:9" x14ac:dyDescent="0.2">
      <c r="A43" s="44">
        <v>41455</v>
      </c>
      <c r="B43" s="10">
        <v>868.98</v>
      </c>
      <c r="C43" s="16"/>
    </row>
    <row r="44" spans="1:9" x14ac:dyDescent="0.2">
      <c r="A44" s="44">
        <v>41486</v>
      </c>
      <c r="B44" s="10">
        <v>863.17</v>
      </c>
      <c r="C44" s="16"/>
    </row>
    <row r="45" spans="1:9" x14ac:dyDescent="0.2">
      <c r="A45" s="44">
        <v>41517</v>
      </c>
      <c r="B45" s="10">
        <v>868.18999999999994</v>
      </c>
      <c r="C45" s="16"/>
    </row>
    <row r="46" spans="1:9" x14ac:dyDescent="0.2">
      <c r="A46" s="44">
        <v>41547</v>
      </c>
      <c r="B46" s="10">
        <v>874.1</v>
      </c>
      <c r="C46" s="16"/>
    </row>
    <row r="47" spans="1:9" x14ac:dyDescent="0.2">
      <c r="A47" s="44">
        <v>41578</v>
      </c>
      <c r="B47" s="10">
        <v>878.01</v>
      </c>
      <c r="C47" s="16"/>
    </row>
    <row r="48" spans="1:9" x14ac:dyDescent="0.2">
      <c r="A48" s="44">
        <v>41608</v>
      </c>
      <c r="B48" s="10">
        <v>879.19</v>
      </c>
      <c r="C48" s="16"/>
    </row>
    <row r="49" spans="1:3" x14ac:dyDescent="0.2">
      <c r="A49" s="44">
        <v>41639</v>
      </c>
      <c r="B49" s="10">
        <v>897.93</v>
      </c>
      <c r="C49" s="16"/>
    </row>
    <row r="50" spans="1:3" x14ac:dyDescent="0.2">
      <c r="A50" s="44">
        <v>41670</v>
      </c>
      <c r="B50" s="10">
        <v>885.77</v>
      </c>
      <c r="C50" s="16"/>
    </row>
    <row r="51" spans="1:3" x14ac:dyDescent="0.2">
      <c r="A51" s="44">
        <v>41698</v>
      </c>
      <c r="B51" s="10">
        <v>883.87</v>
      </c>
      <c r="C51" s="16"/>
    </row>
    <row r="52" spans="1:3" x14ac:dyDescent="0.2">
      <c r="A52" s="44">
        <v>41729</v>
      </c>
      <c r="B52" s="10">
        <v>897.31999999999994</v>
      </c>
      <c r="C52" s="16"/>
    </row>
    <row r="53" spans="1:3" x14ac:dyDescent="0.2">
      <c r="A53" s="44">
        <v>41759</v>
      </c>
      <c r="B53" s="10">
        <v>890.26</v>
      </c>
      <c r="C53" s="16"/>
    </row>
    <row r="54" spans="1:3" x14ac:dyDescent="0.2">
      <c r="A54" s="44">
        <v>41790</v>
      </c>
      <c r="B54" s="10">
        <v>895.67</v>
      </c>
      <c r="C54" s="16"/>
    </row>
    <row r="55" spans="1:3" x14ac:dyDescent="0.2">
      <c r="A55" s="44">
        <v>41820</v>
      </c>
      <c r="B55" s="10">
        <v>897.06</v>
      </c>
      <c r="C55" s="16"/>
    </row>
    <row r="56" spans="1:3" x14ac:dyDescent="0.2">
      <c r="A56" s="44">
        <v>41851</v>
      </c>
      <c r="B56" s="10">
        <v>889.73</v>
      </c>
      <c r="C56" s="16"/>
    </row>
    <row r="57" spans="1:3" x14ac:dyDescent="0.2">
      <c r="A57" s="44">
        <v>41882</v>
      </c>
      <c r="B57" s="10">
        <v>907.27</v>
      </c>
      <c r="C57" s="16"/>
    </row>
    <row r="58" spans="1:3" x14ac:dyDescent="0.2">
      <c r="A58" s="44">
        <v>41912</v>
      </c>
      <c r="B58" s="10">
        <v>918.38</v>
      </c>
      <c r="C58" s="16"/>
    </row>
    <row r="59" spans="1:3" x14ac:dyDescent="0.2">
      <c r="A59" s="44">
        <v>41943</v>
      </c>
      <c r="B59" s="10">
        <v>924.31000000000006</v>
      </c>
      <c r="C59" s="16"/>
    </row>
    <row r="60" spans="1:3" x14ac:dyDescent="0.2">
      <c r="A60" s="44">
        <v>41973</v>
      </c>
      <c r="B60" s="10">
        <v>944.47</v>
      </c>
      <c r="C60" s="16"/>
    </row>
    <row r="61" spans="1:3" x14ac:dyDescent="0.2">
      <c r="A61" s="44">
        <v>42004</v>
      </c>
      <c r="B61" s="10">
        <v>964.56000000000006</v>
      </c>
      <c r="C61" s="16"/>
    </row>
    <row r="62" spans="1:3" x14ac:dyDescent="0.2">
      <c r="A62" s="44">
        <v>42035</v>
      </c>
      <c r="B62" s="10">
        <v>969.44999999999993</v>
      </c>
      <c r="C62" s="16"/>
    </row>
    <row r="63" spans="1:3" x14ac:dyDescent="0.2">
      <c r="A63" s="44">
        <v>42063</v>
      </c>
      <c r="B63" s="10">
        <v>974.56</v>
      </c>
      <c r="C63" s="16"/>
    </row>
    <row r="64" spans="1:3" x14ac:dyDescent="0.2">
      <c r="A64" s="44">
        <v>42094</v>
      </c>
      <c r="B64" s="10">
        <v>986.31999999999994</v>
      </c>
      <c r="C64" s="16"/>
    </row>
    <row r="65" spans="1:3" x14ac:dyDescent="0.2">
      <c r="A65" s="44">
        <v>42124</v>
      </c>
      <c r="B65" s="10">
        <v>989.99999999999989</v>
      </c>
      <c r="C65" s="16"/>
    </row>
    <row r="66" spans="1:3" x14ac:dyDescent="0.2">
      <c r="A66" s="44">
        <v>42155</v>
      </c>
      <c r="B66" s="10">
        <v>988.79000000000008</v>
      </c>
      <c r="C66" s="16"/>
    </row>
    <row r="67" spans="1:3" x14ac:dyDescent="0.2">
      <c r="A67" s="44">
        <v>42185</v>
      </c>
      <c r="B67" s="10">
        <v>995.89</v>
      </c>
      <c r="C67" s="16"/>
    </row>
    <row r="68" spans="1:3" x14ac:dyDescent="0.2">
      <c r="A68" s="44">
        <v>42216</v>
      </c>
      <c r="B68" s="10">
        <v>998.17000000000007</v>
      </c>
      <c r="C68" s="16"/>
    </row>
    <row r="69" spans="1:3" x14ac:dyDescent="0.2">
      <c r="A69" s="44">
        <v>42247</v>
      </c>
      <c r="B69" s="10">
        <v>1012.61</v>
      </c>
      <c r="C69" s="16"/>
    </row>
    <row r="70" spans="1:3" x14ac:dyDescent="0.2">
      <c r="A70" s="44">
        <v>42277</v>
      </c>
      <c r="B70" s="10">
        <v>1022.8199999999999</v>
      </c>
      <c r="C70" s="16"/>
    </row>
    <row r="71" spans="1:3" x14ac:dyDescent="0.2">
      <c r="A71" s="44">
        <v>42308</v>
      </c>
      <c r="B71" s="10">
        <v>1033.23</v>
      </c>
      <c r="C71" s="16"/>
    </row>
    <row r="72" spans="1:3" x14ac:dyDescent="0.2">
      <c r="A72" s="44">
        <v>42338</v>
      </c>
      <c r="B72" s="10">
        <v>1033.0900000000001</v>
      </c>
      <c r="C72" s="16"/>
    </row>
    <row r="73" spans="1:3" x14ac:dyDescent="0.2">
      <c r="A73" s="44">
        <v>42369</v>
      </c>
      <c r="B73" s="10">
        <v>1055.6499999999999</v>
      </c>
      <c r="C73" s="16"/>
    </row>
    <row r="74" spans="1:3" x14ac:dyDescent="0.2">
      <c r="A74" s="44">
        <v>42400</v>
      </c>
      <c r="B74" s="10">
        <v>1056.9099999999999</v>
      </c>
      <c r="C74" s="16"/>
    </row>
    <row r="75" spans="1:3" x14ac:dyDescent="0.2">
      <c r="A75" s="44">
        <v>42429</v>
      </c>
      <c r="B75" s="10">
        <v>1066.4000000000001</v>
      </c>
      <c r="C75" s="16"/>
    </row>
    <row r="76" spans="1:3" x14ac:dyDescent="0.2">
      <c r="A76" s="44">
        <v>42460</v>
      </c>
      <c r="B76" s="10">
        <v>1077.02</v>
      </c>
      <c r="C76" s="16"/>
    </row>
    <row r="77" spans="1:3" x14ac:dyDescent="0.2">
      <c r="A77" s="44">
        <v>42490</v>
      </c>
      <c r="B77" s="10">
        <v>1084.6999999999998</v>
      </c>
      <c r="C77" s="16"/>
    </row>
    <row r="78" spans="1:3" x14ac:dyDescent="0.2">
      <c r="A78" s="44">
        <v>42521</v>
      </c>
      <c r="B78" s="10">
        <v>1095.08</v>
      </c>
      <c r="C78" s="16"/>
    </row>
    <row r="79" spans="1:3" x14ac:dyDescent="0.2">
      <c r="A79" s="44">
        <v>42551</v>
      </c>
      <c r="B79" s="10">
        <v>1096.94</v>
      </c>
      <c r="C79" s="16"/>
    </row>
    <row r="80" spans="1:3" x14ac:dyDescent="0.2">
      <c r="A80" s="44">
        <v>42582</v>
      </c>
      <c r="B80" s="10">
        <v>1106.06</v>
      </c>
      <c r="C80" s="16"/>
    </row>
    <row r="81" spans="1:3" x14ac:dyDescent="0.2">
      <c r="A81" s="44">
        <v>42613</v>
      </c>
      <c r="B81" s="10">
        <v>1105.3999999999999</v>
      </c>
      <c r="C81" s="16"/>
    </row>
    <row r="82" spans="1:3" x14ac:dyDescent="0.2">
      <c r="A82" s="44">
        <v>42643</v>
      </c>
      <c r="B82" s="10">
        <v>1106.6799999999998</v>
      </c>
      <c r="C82" s="16"/>
    </row>
    <row r="83" spans="1:3" x14ac:dyDescent="0.2">
      <c r="A83" s="44">
        <v>42674</v>
      </c>
      <c r="B83" s="10">
        <v>1112.6500000000001</v>
      </c>
      <c r="C83" s="16"/>
    </row>
    <row r="84" spans="1:3" x14ac:dyDescent="0.2">
      <c r="A84" s="44">
        <v>42704</v>
      </c>
      <c r="B84" s="10">
        <v>1115.5800000000002</v>
      </c>
      <c r="C84" s="16"/>
    </row>
    <row r="85" spans="1:3" x14ac:dyDescent="0.2">
      <c r="A85" s="44">
        <v>42735</v>
      </c>
      <c r="B85" s="10">
        <v>1144.5899999999999</v>
      </c>
      <c r="C85" s="16"/>
    </row>
    <row r="86" spans="1:3" x14ac:dyDescent="0.2">
      <c r="A86" s="44">
        <v>42766</v>
      </c>
      <c r="B86" s="10">
        <v>1143.8499999999999</v>
      </c>
      <c r="C86" s="16"/>
    </row>
    <row r="87" spans="1:3" x14ac:dyDescent="0.2">
      <c r="A87" s="44">
        <v>42794</v>
      </c>
      <c r="B87" s="10">
        <v>1144.6199999999999</v>
      </c>
      <c r="C87" s="16"/>
    </row>
    <row r="88" spans="1:3" x14ac:dyDescent="0.2">
      <c r="A88" s="44">
        <v>42825</v>
      </c>
      <c r="B88" s="10">
        <v>1149.08</v>
      </c>
      <c r="C88" s="16"/>
    </row>
    <row r="89" spans="1:3" x14ac:dyDescent="0.2">
      <c r="A89" s="44">
        <v>42855</v>
      </c>
      <c r="B89" s="10">
        <v>1152.5</v>
      </c>
      <c r="C89" s="16"/>
    </row>
    <row r="90" spans="1:3" x14ac:dyDescent="0.2">
      <c r="A90" s="44">
        <v>42886</v>
      </c>
      <c r="B90" s="10">
        <v>1154.1300000000001</v>
      </c>
      <c r="C90" s="16"/>
    </row>
    <row r="91" spans="1:3" x14ac:dyDescent="0.2">
      <c r="A91" s="44">
        <v>42916</v>
      </c>
      <c r="B91" s="10">
        <v>1162.77</v>
      </c>
      <c r="C91" s="16"/>
    </row>
    <row r="92" spans="1:3" x14ac:dyDescent="0.2">
      <c r="A92" s="44">
        <v>42947</v>
      </c>
      <c r="B92" s="10">
        <v>1168.3399999999999</v>
      </c>
      <c r="C92" s="16"/>
    </row>
    <row r="93" spans="1:3" x14ac:dyDescent="0.2">
      <c r="A93" s="44">
        <v>42978</v>
      </c>
      <c r="B93" s="10">
        <v>1181.95</v>
      </c>
      <c r="C93" s="16"/>
    </row>
    <row r="94" spans="1:3" x14ac:dyDescent="0.2">
      <c r="A94" s="44">
        <v>43008</v>
      </c>
      <c r="B94" s="10">
        <v>1174.3799999999999</v>
      </c>
      <c r="C94" s="16"/>
    </row>
    <row r="95" spans="1:3" x14ac:dyDescent="0.2">
      <c r="A95" s="44">
        <v>43039</v>
      </c>
      <c r="B95" s="10">
        <v>1172.08</v>
      </c>
      <c r="C95" s="16"/>
    </row>
    <row r="96" spans="1:3" x14ac:dyDescent="0.2">
      <c r="A96" s="44">
        <v>43069</v>
      </c>
      <c r="B96" s="10">
        <v>1168.77</v>
      </c>
      <c r="C96" s="16"/>
    </row>
    <row r="97" spans="1:7" x14ac:dyDescent="0.2">
      <c r="A97" s="44">
        <v>43100</v>
      </c>
      <c r="B97" s="10">
        <v>1196.46</v>
      </c>
      <c r="C97" s="16"/>
      <c r="G97" s="16"/>
    </row>
    <row r="98" spans="1:7" x14ac:dyDescent="0.2">
      <c r="A98" s="44">
        <v>43131</v>
      </c>
      <c r="B98" s="10">
        <v>1193.3100000000002</v>
      </c>
      <c r="C98" s="16"/>
      <c r="G98" s="16"/>
    </row>
    <row r="99" spans="1:7" x14ac:dyDescent="0.2">
      <c r="A99" s="44">
        <v>43159</v>
      </c>
      <c r="B99" s="10">
        <v>1189.42</v>
      </c>
      <c r="C99" s="16"/>
      <c r="G99" s="16"/>
    </row>
    <row r="100" spans="1:7" x14ac:dyDescent="0.2">
      <c r="A100" s="44">
        <v>43190</v>
      </c>
      <c r="B100" s="10">
        <v>1198.1499999999999</v>
      </c>
      <c r="C100" s="16"/>
      <c r="G100" s="16"/>
    </row>
    <row r="101" spans="1:7" x14ac:dyDescent="0.2">
      <c r="A101" s="44">
        <v>43220</v>
      </c>
      <c r="B101" s="10">
        <v>1203.04</v>
      </c>
      <c r="C101" s="16"/>
      <c r="G101" s="16"/>
    </row>
    <row r="102" spans="1:7" x14ac:dyDescent="0.2">
      <c r="A102" s="44">
        <v>43251</v>
      </c>
      <c r="B102" s="10">
        <v>1202.9399999999998</v>
      </c>
      <c r="C102" s="16"/>
      <c r="G102" s="16"/>
    </row>
    <row r="103" spans="1:7" x14ac:dyDescent="0.2">
      <c r="A103" s="44">
        <v>43281</v>
      </c>
      <c r="B103" s="10">
        <v>1202.44</v>
      </c>
      <c r="C103" s="16"/>
      <c r="G103" s="16"/>
    </row>
    <row r="104" spans="1:7" x14ac:dyDescent="0.2">
      <c r="A104" s="44">
        <v>43312</v>
      </c>
      <c r="B104" s="10">
        <v>1206.98</v>
      </c>
      <c r="C104" s="16"/>
      <c r="G104" s="16"/>
    </row>
    <row r="105" spans="1:7" x14ac:dyDescent="0.2">
      <c r="A105" s="44">
        <v>43343</v>
      </c>
      <c r="B105" s="10">
        <v>1199.0700000000002</v>
      </c>
      <c r="C105" s="16"/>
      <c r="G105" s="16"/>
    </row>
    <row r="106" spans="1:7" x14ac:dyDescent="0.2">
      <c r="A106" s="44">
        <v>43373</v>
      </c>
      <c r="B106" s="10">
        <v>1198.51</v>
      </c>
      <c r="C106" s="16"/>
      <c r="G106" s="16"/>
    </row>
    <row r="107" spans="1:7" x14ac:dyDescent="0.2">
      <c r="A107" s="44">
        <v>43404</v>
      </c>
      <c r="B107" s="10">
        <v>1203.8400000000001</v>
      </c>
      <c r="C107" s="16"/>
      <c r="G107" s="16"/>
    </row>
    <row r="108" spans="1:7" x14ac:dyDescent="0.2">
      <c r="A108" s="44">
        <v>43434</v>
      </c>
      <c r="B108" s="10">
        <v>1204.51</v>
      </c>
      <c r="C108" s="16"/>
      <c r="G108" s="16"/>
    </row>
    <row r="109" spans="1:7" x14ac:dyDescent="0.2">
      <c r="A109" s="44">
        <v>43465</v>
      </c>
      <c r="B109" s="10">
        <v>1205.8399999999999</v>
      </c>
      <c r="C109" s="16"/>
      <c r="G109" s="16"/>
    </row>
    <row r="110" spans="1:7" x14ac:dyDescent="0.2">
      <c r="A110" s="44">
        <v>43496</v>
      </c>
      <c r="B110" s="10">
        <v>1226.18</v>
      </c>
      <c r="C110" s="16"/>
      <c r="G110" s="16"/>
    </row>
    <row r="111" spans="1:7" x14ac:dyDescent="0.2">
      <c r="A111" s="44">
        <v>43524</v>
      </c>
      <c r="B111" s="10">
        <v>1231.02</v>
      </c>
      <c r="C111" s="16"/>
      <c r="G111" s="16"/>
    </row>
    <row r="112" spans="1:7" x14ac:dyDescent="0.2">
      <c r="A112" s="44">
        <v>43555</v>
      </c>
      <c r="B112" s="10">
        <v>1238.53</v>
      </c>
      <c r="C112" s="16"/>
      <c r="G112" s="16"/>
    </row>
    <row r="113" spans="1:7" x14ac:dyDescent="0.2">
      <c r="A113" s="44">
        <v>43585</v>
      </c>
      <c r="B113" s="10">
        <v>1245.21</v>
      </c>
      <c r="C113" s="16"/>
      <c r="G113" s="16"/>
    </row>
    <row r="114" spans="1:7" x14ac:dyDescent="0.2">
      <c r="A114" s="44">
        <v>43616</v>
      </c>
      <c r="B114" s="10">
        <v>1247.1400000000001</v>
      </c>
      <c r="C114" s="16"/>
      <c r="G114" s="16"/>
    </row>
    <row r="115" spans="1:7" x14ac:dyDescent="0.2">
      <c r="A115" s="44">
        <v>43646</v>
      </c>
      <c r="B115" s="10">
        <v>1254.68</v>
      </c>
      <c r="C115" s="16"/>
      <c r="G115" s="16"/>
    </row>
    <row r="116" spans="1:7" x14ac:dyDescent="0.2">
      <c r="A116" s="44">
        <v>43677</v>
      </c>
      <c r="B116" s="10">
        <v>1241.6999999999998</v>
      </c>
      <c r="C116" s="16"/>
      <c r="G116" s="16"/>
    </row>
    <row r="117" spans="1:7" x14ac:dyDescent="0.2">
      <c r="A117" s="44">
        <v>43708</v>
      </c>
      <c r="B117" s="10">
        <v>1248.8</v>
      </c>
      <c r="C117" s="16"/>
      <c r="G117" s="16"/>
    </row>
    <row r="118" spans="1:7" x14ac:dyDescent="0.2">
      <c r="A118" s="44">
        <v>43738</v>
      </c>
      <c r="B118" s="10">
        <v>1244.8400000000001</v>
      </c>
      <c r="C118" s="16"/>
      <c r="G118" s="16"/>
    </row>
    <row r="119" spans="1:7" x14ac:dyDescent="0.2">
      <c r="A119" s="44">
        <v>43769</v>
      </c>
      <c r="B119" s="10">
        <v>1253.1799999999998</v>
      </c>
      <c r="C119" s="16"/>
      <c r="G119" s="16"/>
    </row>
    <row r="120" spans="1:7" x14ac:dyDescent="0.2">
      <c r="A120" s="44">
        <v>43799</v>
      </c>
      <c r="B120" s="10">
        <v>1246.9299999999998</v>
      </c>
      <c r="C120" s="16"/>
      <c r="G120" s="16"/>
    </row>
    <row r="121" spans="1:7" x14ac:dyDescent="0.2">
      <c r="A121" s="44">
        <v>43830</v>
      </c>
      <c r="B121" s="10">
        <v>1286.81</v>
      </c>
      <c r="C121" s="16"/>
      <c r="G121" s="16"/>
    </row>
    <row r="122" spans="1:7" x14ac:dyDescent="0.2">
      <c r="A122" s="44">
        <v>43861</v>
      </c>
      <c r="B122" s="10">
        <v>1278.49</v>
      </c>
      <c r="C122" s="16"/>
      <c r="D122" s="16"/>
    </row>
    <row r="123" spans="1:7" x14ac:dyDescent="0.2">
      <c r="A123" s="44">
        <v>43890</v>
      </c>
      <c r="B123" s="10">
        <v>1288.51</v>
      </c>
      <c r="C123" s="16"/>
    </row>
    <row r="124" spans="1:7" x14ac:dyDescent="0.2">
      <c r="A124" s="44">
        <v>43921</v>
      </c>
      <c r="B124" s="10">
        <v>1378.32</v>
      </c>
      <c r="C124" s="16"/>
    </row>
    <row r="125" spans="1:7" x14ac:dyDescent="0.2">
      <c r="A125" s="44">
        <v>43951</v>
      </c>
      <c r="B125" s="10">
        <v>1389.5</v>
      </c>
      <c r="C125" s="16"/>
    </row>
    <row r="126" spans="1:7" x14ac:dyDescent="0.2">
      <c r="A126" s="44">
        <v>43982</v>
      </c>
      <c r="B126" s="10">
        <v>1393.65</v>
      </c>
      <c r="C126" s="16"/>
    </row>
    <row r="127" spans="1:7" x14ac:dyDescent="0.2">
      <c r="A127" s="44">
        <v>44012</v>
      </c>
      <c r="B127" s="10">
        <v>1414.11</v>
      </c>
      <c r="C127" s="16"/>
    </row>
    <row r="128" spans="1:7" x14ac:dyDescent="0.2">
      <c r="A128" s="44">
        <v>44043</v>
      </c>
      <c r="B128" s="10">
        <v>1417.57</v>
      </c>
      <c r="C128" s="16"/>
    </row>
    <row r="129" spans="1:3" x14ac:dyDescent="0.2">
      <c r="A129" s="44">
        <v>44074</v>
      </c>
      <c r="B129" s="10">
        <v>1441.24</v>
      </c>
      <c r="C129" s="16"/>
    </row>
    <row r="130" spans="1:3" x14ac:dyDescent="0.2">
      <c r="A130" s="44">
        <v>44104</v>
      </c>
      <c r="B130" s="10">
        <v>1455.09</v>
      </c>
      <c r="C130" s="16"/>
    </row>
    <row r="131" spans="1:3" x14ac:dyDescent="0.2">
      <c r="A131" s="44">
        <v>44135</v>
      </c>
      <c r="B131" s="10">
        <v>1466.4199999999998</v>
      </c>
      <c r="C131" s="16"/>
    </row>
    <row r="132" spans="1:3" x14ac:dyDescent="0.2">
      <c r="A132" s="44">
        <v>44165</v>
      </c>
      <c r="B132" s="10">
        <v>1479.3300000000002</v>
      </c>
      <c r="C132" s="16"/>
    </row>
    <row r="133" spans="1:3" x14ac:dyDescent="0.2">
      <c r="A133" s="44">
        <v>44196</v>
      </c>
      <c r="B133" s="10">
        <v>1506.3100000000002</v>
      </c>
      <c r="C133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zoomScale="120" zoomScaleNormal="120" workbookViewId="0">
      <selection activeCell="H14" sqref="H14"/>
    </sheetView>
  </sheetViews>
  <sheetFormatPr defaultRowHeight="14.25" x14ac:dyDescent="0.2"/>
  <sheetData>
    <row r="1" spans="1:4" x14ac:dyDescent="0.2">
      <c r="A1" s="168" t="s">
        <v>58</v>
      </c>
    </row>
    <row r="2" spans="1:4" x14ac:dyDescent="0.2">
      <c r="A2" s="168" t="s">
        <v>59</v>
      </c>
    </row>
    <row r="15" spans="1:4" x14ac:dyDescent="0.2">
      <c r="A15" s="172" t="s">
        <v>119</v>
      </c>
    </row>
    <row r="16" spans="1:4" ht="15" x14ac:dyDescent="0.25">
      <c r="D16" s="25"/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workbookViewId="0">
      <selection activeCell="K12" sqref="K12"/>
    </sheetView>
  </sheetViews>
  <sheetFormatPr defaultRowHeight="14.25" x14ac:dyDescent="0.2"/>
  <cols>
    <col min="1" max="1" width="15.75" bestFit="1" customWidth="1"/>
    <col min="4" max="4" width="27.625" customWidth="1"/>
    <col min="5" max="5" width="28.625" customWidth="1"/>
    <col min="11" max="11" width="12.5" bestFit="1" customWidth="1"/>
  </cols>
  <sheetData>
    <row r="1" spans="1:11" ht="15" x14ac:dyDescent="0.25">
      <c r="A1" s="68" t="s">
        <v>70</v>
      </c>
      <c r="B1" s="68" t="s">
        <v>122</v>
      </c>
      <c r="C1" s="68" t="s">
        <v>89</v>
      </c>
      <c r="D1" s="68" t="s">
        <v>88</v>
      </c>
      <c r="E1" s="68" t="s">
        <v>123</v>
      </c>
      <c r="F1" s="142"/>
      <c r="G1" s="142"/>
      <c r="H1" s="109"/>
      <c r="I1" s="109"/>
      <c r="J1" s="109"/>
      <c r="K1" s="109"/>
    </row>
    <row r="2" spans="1:11" x14ac:dyDescent="0.2">
      <c r="A2" s="142" t="s">
        <v>4</v>
      </c>
      <c r="B2" s="149">
        <v>-1.607622799999999</v>
      </c>
      <c r="C2" s="143">
        <v>19.871331600000001</v>
      </c>
      <c r="D2" s="149">
        <v>0.12866839999999888</v>
      </c>
      <c r="E2" s="150">
        <v>-0.12866839999999888</v>
      </c>
      <c r="F2" s="142"/>
      <c r="G2" s="142"/>
      <c r="H2" s="109"/>
      <c r="I2" s="109"/>
      <c r="J2" s="109"/>
      <c r="K2" s="109"/>
    </row>
    <row r="3" spans="1:11" x14ac:dyDescent="0.2">
      <c r="A3" s="142" t="s">
        <v>20</v>
      </c>
      <c r="B3" s="149">
        <v>-5.2567761999999991</v>
      </c>
      <c r="C3" s="143">
        <v>17.373422600000005</v>
      </c>
      <c r="D3" s="149">
        <v>2.6265773999999955</v>
      </c>
      <c r="E3" s="150">
        <v>-2.6265773999999955</v>
      </c>
      <c r="F3" s="142"/>
      <c r="G3" s="142"/>
      <c r="H3" s="109"/>
      <c r="I3" s="109"/>
      <c r="J3" s="109"/>
      <c r="K3" s="109"/>
    </row>
    <row r="4" spans="1:11" x14ac:dyDescent="0.2">
      <c r="A4" s="142" t="s">
        <v>24</v>
      </c>
      <c r="B4" s="149">
        <v>-5.4680002000000005</v>
      </c>
      <c r="C4" s="143">
        <v>13.787461799999999</v>
      </c>
      <c r="D4" s="149">
        <v>6.2125382000000009</v>
      </c>
      <c r="E4" s="150">
        <v>-6.2125382000000009</v>
      </c>
      <c r="F4" s="142"/>
      <c r="G4" s="142"/>
      <c r="H4" s="109"/>
      <c r="I4" s="109"/>
      <c r="J4" s="109"/>
      <c r="K4" s="109"/>
    </row>
    <row r="5" spans="1:11" x14ac:dyDescent="0.2">
      <c r="A5" s="142" t="s">
        <v>23</v>
      </c>
      <c r="B5" s="149">
        <v>-6.8946034999999988</v>
      </c>
      <c r="C5" s="143">
        <v>13.9627012</v>
      </c>
      <c r="D5" s="149">
        <v>6.0372988000000003</v>
      </c>
      <c r="E5" s="150">
        <v>-6.0372988000000003</v>
      </c>
      <c r="F5" s="142"/>
      <c r="G5" s="142"/>
      <c r="H5" s="109"/>
      <c r="I5" s="109"/>
      <c r="J5" s="109"/>
      <c r="K5" s="109"/>
    </row>
    <row r="6" spans="1:11" x14ac:dyDescent="0.2">
      <c r="A6" s="142" t="s">
        <v>97</v>
      </c>
      <c r="B6" s="149">
        <v>-7.1083628000000019</v>
      </c>
      <c r="C6" s="143">
        <v>19.993993800000009</v>
      </c>
      <c r="D6" s="149">
        <v>6.0061999999907129E-3</v>
      </c>
      <c r="E6" s="150">
        <v>6.0061999999907129E-3</v>
      </c>
      <c r="F6" s="142"/>
      <c r="G6" s="142"/>
      <c r="I6" s="109"/>
      <c r="J6" s="109"/>
      <c r="K6" s="109"/>
    </row>
    <row r="7" spans="1:11" x14ac:dyDescent="0.2">
      <c r="A7" s="142" t="s">
        <v>87</v>
      </c>
      <c r="B7" s="149">
        <v>-15.398865799999996</v>
      </c>
      <c r="C7" s="143">
        <v>10.663399899999996</v>
      </c>
      <c r="D7" s="149">
        <v>9.3366001000000036</v>
      </c>
      <c r="E7" s="150">
        <v>-9.3366001000000036</v>
      </c>
      <c r="F7" s="142"/>
      <c r="G7" s="142"/>
      <c r="I7" s="109"/>
      <c r="J7" s="109"/>
      <c r="K7" s="109"/>
    </row>
    <row r="8" spans="1:11" x14ac:dyDescent="0.2">
      <c r="A8" s="142" t="s">
        <v>9</v>
      </c>
      <c r="B8" s="149">
        <v>-41.734231299999998</v>
      </c>
      <c r="C8" s="143">
        <v>4.3356767000000076</v>
      </c>
      <c r="D8" s="149">
        <v>24.335676700000008</v>
      </c>
      <c r="E8" s="150">
        <v>-24.335676700000008</v>
      </c>
      <c r="F8" s="142"/>
      <c r="G8" s="142"/>
      <c r="I8" s="109"/>
      <c r="J8" s="109"/>
      <c r="K8" s="109"/>
    </row>
    <row r="9" spans="1:11" x14ac:dyDescent="0.2">
      <c r="A9" s="109"/>
      <c r="I9" s="109"/>
      <c r="J9" s="109"/>
      <c r="K9" s="109"/>
    </row>
    <row r="10" spans="1:11" x14ac:dyDescent="0.2">
      <c r="A10" s="109" t="s">
        <v>101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2">
      <c r="A11" s="109" t="s">
        <v>87</v>
      </c>
      <c r="B11" s="119">
        <v>-15.398865800000001</v>
      </c>
      <c r="C11" s="119">
        <v>-13.596338100000001</v>
      </c>
      <c r="D11" s="119">
        <v>-9.3366001000000036</v>
      </c>
      <c r="E11" s="109"/>
      <c r="F11" s="109"/>
      <c r="G11" s="109"/>
      <c r="H11" s="109"/>
      <c r="I11" s="109"/>
      <c r="J11" s="109"/>
      <c r="K11" s="109"/>
    </row>
    <row r="12" spans="1:11" x14ac:dyDescent="0.2">
      <c r="A12" s="109" t="s">
        <v>19</v>
      </c>
      <c r="B12" s="119">
        <v>-7.0635179000000079</v>
      </c>
      <c r="C12" s="119">
        <v>-1.3557541000000093</v>
      </c>
      <c r="D12" s="119">
        <v>6.0061999999907129E-3</v>
      </c>
      <c r="E12" s="109"/>
      <c r="F12" s="109"/>
      <c r="G12" s="109"/>
      <c r="H12" s="109"/>
      <c r="I12" s="109"/>
      <c r="J12" s="109"/>
      <c r="K12" s="109"/>
    </row>
    <row r="13" spans="1:11" x14ac:dyDescent="0.2">
      <c r="A13" s="109" t="s">
        <v>102</v>
      </c>
      <c r="B13" s="119">
        <v>-6.8946035000000006</v>
      </c>
      <c r="C13" s="119">
        <v>-5.1418685000000002</v>
      </c>
      <c r="D13" s="119">
        <v>-6.0372988000000003</v>
      </c>
      <c r="E13" s="109"/>
      <c r="F13" s="109"/>
      <c r="G13" s="109"/>
      <c r="H13" s="109"/>
      <c r="I13" s="109"/>
      <c r="J13" s="109"/>
      <c r="K13" s="109"/>
    </row>
    <row r="14" spans="1:11" x14ac:dyDescent="0.2">
      <c r="A14" s="109" t="s">
        <v>103</v>
      </c>
      <c r="B14" s="119">
        <v>-5.4680002000000005</v>
      </c>
      <c r="C14" s="119">
        <v>-4.2585408000000005</v>
      </c>
      <c r="D14" s="119">
        <v>-6.2125382000000009</v>
      </c>
      <c r="E14" s="109"/>
      <c r="F14" s="109"/>
      <c r="G14" s="109"/>
      <c r="H14" s="109"/>
    </row>
    <row r="15" spans="1:11" x14ac:dyDescent="0.2">
      <c r="A15" s="109" t="s">
        <v>104</v>
      </c>
      <c r="B15" s="119">
        <v>-5.2567762000000009</v>
      </c>
      <c r="C15" s="119">
        <v>-6.6504613999999966</v>
      </c>
      <c r="D15" s="119">
        <v>-2.6265773999999955</v>
      </c>
      <c r="E15" s="109"/>
      <c r="F15" s="109"/>
      <c r="G15" s="109"/>
      <c r="H15" s="109"/>
    </row>
    <row r="16" spans="1:11" x14ac:dyDescent="0.2">
      <c r="A16" s="109" t="s">
        <v>4</v>
      </c>
      <c r="B16" s="119">
        <v>-1.6076227999999999</v>
      </c>
      <c r="C16" s="119">
        <v>-1.3330908999999984</v>
      </c>
      <c r="D16" s="119">
        <v>-0.12866839999999888</v>
      </c>
      <c r="E16" s="109"/>
      <c r="F16" s="109"/>
      <c r="G16" s="109"/>
      <c r="H16" s="109"/>
    </row>
    <row r="17" spans="1:8" x14ac:dyDescent="0.2">
      <c r="A17" s="109" t="s">
        <v>9</v>
      </c>
      <c r="B17" s="119">
        <v>-41.689386400000011</v>
      </c>
      <c r="C17" s="119">
        <v>-32.336053800000002</v>
      </c>
      <c r="D17" s="119">
        <v>-24.335676700000008</v>
      </c>
      <c r="E17" s="109"/>
      <c r="F17" s="109"/>
      <c r="G17" s="109"/>
      <c r="H17" s="109"/>
    </row>
    <row r="18" spans="1:8" x14ac:dyDescent="0.2">
      <c r="A18" s="109"/>
      <c r="B18" s="109"/>
      <c r="C18" s="109"/>
    </row>
    <row r="19" spans="1:8" x14ac:dyDescent="0.2">
      <c r="A19" s="109"/>
      <c r="B19" s="109"/>
      <c r="C19" s="109"/>
    </row>
    <row r="20" spans="1:8" x14ac:dyDescent="0.2">
      <c r="A20" s="109"/>
      <c r="B20" s="109"/>
      <c r="C20" s="109"/>
    </row>
    <row r="21" spans="1:8" x14ac:dyDescent="0.2">
      <c r="A21" s="109"/>
      <c r="B21" s="109"/>
      <c r="C21" s="109"/>
    </row>
    <row r="22" spans="1:8" x14ac:dyDescent="0.2">
      <c r="B22" s="109"/>
      <c r="C22" s="109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rightToLeft="1" zoomScale="120" zoomScaleNormal="120" workbookViewId="0">
      <selection activeCell="G17" sqref="G17"/>
    </sheetView>
  </sheetViews>
  <sheetFormatPr defaultRowHeight="14.25" x14ac:dyDescent="0.2"/>
  <cols>
    <col min="1" max="4" width="9" style="109"/>
    <col min="5" max="5" width="10.375" style="109" bestFit="1" customWidth="1"/>
    <col min="6" max="9" width="9.125" style="109" bestFit="1" customWidth="1"/>
    <col min="10" max="10" width="15.625" style="109" bestFit="1" customWidth="1"/>
    <col min="11" max="11" width="16.375" style="109" bestFit="1" customWidth="1"/>
    <col min="12" max="12" width="15.875" style="109" bestFit="1" customWidth="1"/>
    <col min="13" max="15" width="9.125" style="109" bestFit="1" customWidth="1"/>
    <col min="16" max="16" width="9" style="109"/>
    <col min="17" max="18" width="9.125" style="109" bestFit="1" customWidth="1"/>
    <col min="19" max="19" width="11.75" style="109" bestFit="1" customWidth="1"/>
    <col min="20" max="16384" width="9" style="109"/>
  </cols>
  <sheetData>
    <row r="1" spans="1:14" x14ac:dyDescent="0.2">
      <c r="A1" s="171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x14ac:dyDescent="0.2">
      <c r="A2" s="171" t="s">
        <v>121</v>
      </c>
      <c r="B2" s="144"/>
      <c r="C2" s="144"/>
      <c r="D2" s="144"/>
      <c r="E2" s="144"/>
      <c r="F2" s="144"/>
      <c r="G2" s="147"/>
      <c r="H2" s="147"/>
      <c r="I2" s="147"/>
      <c r="J2" s="144"/>
      <c r="K2" s="144"/>
      <c r="L2" s="144"/>
      <c r="M2" s="144"/>
      <c r="N2" s="144"/>
    </row>
    <row r="3" spans="1:14" x14ac:dyDescent="0.2">
      <c r="B3" s="144"/>
      <c r="C3" s="144"/>
      <c r="D3" s="144"/>
      <c r="E3" s="144"/>
      <c r="F3" s="146"/>
      <c r="G3" s="146"/>
      <c r="H3" s="146"/>
      <c r="I3" s="144"/>
      <c r="J3" s="148"/>
      <c r="K3" s="148"/>
      <c r="L3" s="148"/>
      <c r="M3" s="144"/>
      <c r="N3" s="144"/>
    </row>
    <row r="4" spans="1:14" x14ac:dyDescent="0.2">
      <c r="B4" s="144"/>
      <c r="C4" s="144"/>
      <c r="D4" s="144"/>
      <c r="E4" s="144"/>
      <c r="F4" s="146"/>
      <c r="G4" s="146"/>
      <c r="H4" s="146"/>
      <c r="I4" s="144"/>
      <c r="J4" s="148"/>
      <c r="K4" s="148"/>
      <c r="L4" s="148"/>
      <c r="M4" s="144"/>
      <c r="N4" s="144"/>
    </row>
    <row r="5" spans="1:14" x14ac:dyDescent="0.2">
      <c r="B5" s="144"/>
      <c r="C5" s="144"/>
      <c r="D5" s="144"/>
      <c r="E5" s="144"/>
      <c r="F5" s="146"/>
      <c r="G5" s="146"/>
      <c r="H5" s="146"/>
      <c r="I5" s="144"/>
      <c r="J5" s="148"/>
      <c r="K5" s="148"/>
      <c r="L5" s="148"/>
      <c r="M5" s="144"/>
      <c r="N5" s="144"/>
    </row>
    <row r="6" spans="1:14" x14ac:dyDescent="0.2">
      <c r="B6" s="144"/>
      <c r="C6" s="144"/>
      <c r="D6" s="144"/>
      <c r="E6" s="144"/>
      <c r="F6" s="146"/>
      <c r="G6" s="146"/>
      <c r="H6" s="146"/>
      <c r="I6" s="144"/>
      <c r="J6" s="148"/>
      <c r="K6" s="148"/>
      <c r="L6" s="148"/>
      <c r="M6" s="144"/>
      <c r="N6" s="144"/>
    </row>
    <row r="7" spans="1:14" x14ac:dyDescent="0.2">
      <c r="B7" s="144"/>
      <c r="C7" s="144"/>
      <c r="D7" s="144"/>
      <c r="E7" s="144"/>
      <c r="F7" s="146"/>
      <c r="G7" s="146"/>
      <c r="H7" s="146"/>
      <c r="I7" s="144"/>
      <c r="J7" s="148"/>
      <c r="K7" s="148"/>
      <c r="L7" s="148"/>
      <c r="M7" s="144"/>
      <c r="N7" s="144"/>
    </row>
    <row r="8" spans="1:14" x14ac:dyDescent="0.2">
      <c r="B8" s="144"/>
      <c r="C8" s="144"/>
      <c r="D8" s="144"/>
      <c r="E8" s="144"/>
      <c r="F8" s="146"/>
      <c r="G8" s="146"/>
      <c r="H8" s="146"/>
    </row>
    <row r="9" spans="1:14" x14ac:dyDescent="0.2">
      <c r="B9" s="144"/>
      <c r="C9" s="144"/>
      <c r="D9" s="144"/>
      <c r="E9" s="144"/>
      <c r="F9" s="144"/>
      <c r="G9" s="144"/>
      <c r="H9" s="144"/>
    </row>
    <row r="10" spans="1:14" x14ac:dyDescent="0.2">
      <c r="B10" s="144"/>
      <c r="C10" s="144"/>
      <c r="D10" s="144"/>
      <c r="E10" s="144"/>
      <c r="F10" s="144"/>
      <c r="G10" s="144"/>
      <c r="H10" s="144"/>
    </row>
    <row r="11" spans="1:14" x14ac:dyDescent="0.2">
      <c r="B11" s="144"/>
      <c r="C11" s="144"/>
      <c r="D11" s="144"/>
      <c r="E11" s="144"/>
      <c r="F11" s="144"/>
      <c r="G11" s="144"/>
      <c r="H11" s="144"/>
    </row>
    <row r="12" spans="1:14" x14ac:dyDescent="0.2">
      <c r="B12" s="144"/>
      <c r="C12" s="144"/>
      <c r="D12" s="144"/>
      <c r="E12" s="144"/>
      <c r="F12" s="144"/>
      <c r="G12" s="144"/>
      <c r="H12" s="144"/>
    </row>
    <row r="13" spans="1:14" x14ac:dyDescent="0.2">
      <c r="B13" s="144"/>
      <c r="C13" s="144"/>
      <c r="D13" s="144"/>
      <c r="E13" s="144"/>
      <c r="F13" s="144"/>
      <c r="G13" s="144"/>
      <c r="H13" s="144"/>
    </row>
    <row r="14" spans="1:14" x14ac:dyDescent="0.2">
      <c r="F14" s="144"/>
      <c r="G14" s="144"/>
      <c r="H14" s="144"/>
    </row>
    <row r="15" spans="1:14" x14ac:dyDescent="0.2">
      <c r="A15" s="172" t="s">
        <v>119</v>
      </c>
      <c r="F15" s="144"/>
      <c r="G15" s="144"/>
      <c r="H15" s="144"/>
    </row>
    <row r="16" spans="1:14" x14ac:dyDescent="0.2">
      <c r="F16" s="144"/>
      <c r="G16" s="144"/>
      <c r="H16" s="144"/>
    </row>
    <row r="17" spans="5:8" x14ac:dyDescent="0.2">
      <c r="F17" s="144"/>
      <c r="G17" s="144"/>
      <c r="H17" s="144"/>
    </row>
    <row r="18" spans="5:8" ht="15" x14ac:dyDescent="0.2">
      <c r="F18" s="144"/>
      <c r="G18" s="144"/>
      <c r="H18" s="145"/>
    </row>
    <row r="19" spans="5:8" x14ac:dyDescent="0.2">
      <c r="F19" s="144"/>
      <c r="G19" s="144"/>
      <c r="H19" s="144"/>
    </row>
    <row r="20" spans="5:8" x14ac:dyDescent="0.2">
      <c r="F20" s="144"/>
      <c r="G20" s="144"/>
      <c r="H20" s="144"/>
    </row>
    <row r="21" spans="5:8" x14ac:dyDescent="0.2">
      <c r="F21" s="144"/>
      <c r="G21" s="144"/>
      <c r="H21" s="144"/>
    </row>
    <row r="22" spans="5:8" x14ac:dyDescent="0.2">
      <c r="F22" s="144"/>
      <c r="G22" s="144"/>
      <c r="H22" s="144"/>
    </row>
    <row r="23" spans="5:8" x14ac:dyDescent="0.2">
      <c r="F23" s="144"/>
      <c r="G23" s="144"/>
      <c r="H23" s="144"/>
    </row>
    <row r="24" spans="5:8" x14ac:dyDescent="0.2">
      <c r="F24" s="144"/>
      <c r="G24" s="144"/>
      <c r="H24" s="144"/>
    </row>
    <row r="25" spans="5:8" x14ac:dyDescent="0.2">
      <c r="F25" s="144"/>
      <c r="G25" s="144"/>
      <c r="H25" s="144"/>
    </row>
    <row r="29" spans="5:8" x14ac:dyDescent="0.2">
      <c r="E29" s="110"/>
      <c r="F29" s="110"/>
    </row>
    <row r="30" spans="5:8" x14ac:dyDescent="0.2">
      <c r="E30" s="110"/>
      <c r="F30" s="110"/>
    </row>
    <row r="31" spans="5:8" x14ac:dyDescent="0.2">
      <c r="E31" s="110"/>
      <c r="F31" s="110"/>
    </row>
    <row r="32" spans="5:8" x14ac:dyDescent="0.2">
      <c r="E32" s="110"/>
      <c r="F32" s="110"/>
    </row>
    <row r="33" spans="5:12" x14ac:dyDescent="0.2">
      <c r="E33" s="110"/>
      <c r="F33" s="110"/>
    </row>
    <row r="34" spans="5:12" x14ac:dyDescent="0.2">
      <c r="E34" s="110"/>
      <c r="F34" s="110"/>
    </row>
    <row r="35" spans="5:12" x14ac:dyDescent="0.2">
      <c r="E35" s="110"/>
      <c r="F35" s="110"/>
    </row>
    <row r="41" spans="5:12" x14ac:dyDescent="0.2">
      <c r="L41" s="109">
        <v>20</v>
      </c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rightToLeft="1" zoomScaleNormal="100" workbookViewId="0">
      <selection activeCell="I19" sqref="I19"/>
    </sheetView>
  </sheetViews>
  <sheetFormatPr defaultRowHeight="14.25" x14ac:dyDescent="0.2"/>
  <cols>
    <col min="1" max="1" width="11.5" customWidth="1"/>
    <col min="2" max="2" width="11.625" customWidth="1"/>
    <col min="3" max="3" width="12.125" customWidth="1"/>
    <col min="4" max="4" width="12.25" customWidth="1"/>
    <col min="5" max="5" width="15.375" customWidth="1"/>
  </cols>
  <sheetData>
    <row r="1" spans="1:7" s="49" customFormat="1" ht="28.5" x14ac:dyDescent="0.2">
      <c r="A1" s="80" t="s">
        <v>51</v>
      </c>
      <c r="B1" s="81" t="s">
        <v>4</v>
      </c>
      <c r="C1" s="81" t="s">
        <v>96</v>
      </c>
      <c r="D1" s="81" t="s">
        <v>3</v>
      </c>
      <c r="E1" s="81" t="s">
        <v>36</v>
      </c>
      <c r="F1" s="82" t="s">
        <v>19</v>
      </c>
    </row>
    <row r="2" spans="1:7" x14ac:dyDescent="0.2">
      <c r="A2" s="78">
        <v>42369</v>
      </c>
      <c r="B2" s="111">
        <v>7.7748439953731374E-2</v>
      </c>
      <c r="C2" s="111">
        <v>0.10409127267351539</v>
      </c>
      <c r="D2" s="111">
        <v>0.31443717940666327</v>
      </c>
      <c r="E2" s="111">
        <v>0.29523475758559337</v>
      </c>
      <c r="F2" s="112">
        <v>0.20848835038049646</v>
      </c>
      <c r="G2" s="3"/>
    </row>
    <row r="3" spans="1:7" x14ac:dyDescent="0.2">
      <c r="A3" s="78">
        <v>42735</v>
      </c>
      <c r="B3" s="111">
        <v>9.4687828017104986E-2</v>
      </c>
      <c r="C3" s="111">
        <v>0.10123921157060058</v>
      </c>
      <c r="D3" s="111">
        <v>0.36958033622735109</v>
      </c>
      <c r="E3" s="111">
        <v>0.26484472243579482</v>
      </c>
      <c r="F3" s="112">
        <v>0.16964790174914854</v>
      </c>
      <c r="G3" s="3"/>
    </row>
    <row r="4" spans="1:7" x14ac:dyDescent="0.2">
      <c r="A4" s="78">
        <v>43100</v>
      </c>
      <c r="B4" s="111">
        <v>0.11239558826236488</v>
      </c>
      <c r="C4" s="111">
        <v>0.10505923496876635</v>
      </c>
      <c r="D4" s="111">
        <v>0.40821503030295558</v>
      </c>
      <c r="E4" s="111">
        <v>0.21312146470232476</v>
      </c>
      <c r="F4" s="112">
        <v>0.16120868176358849</v>
      </c>
      <c r="G4" s="3"/>
    </row>
    <row r="5" spans="1:7" x14ac:dyDescent="0.2">
      <c r="A5" s="78">
        <v>43465</v>
      </c>
      <c r="B5" s="111">
        <v>0.13615204889643112</v>
      </c>
      <c r="C5" s="111">
        <v>9.6532668733253335E-2</v>
      </c>
      <c r="D5" s="111">
        <v>0.36205843558454753</v>
      </c>
      <c r="E5" s="111">
        <v>0.17075812468224735</v>
      </c>
      <c r="F5" s="112">
        <v>0.23449872210352063</v>
      </c>
      <c r="G5" s="3"/>
    </row>
    <row r="6" spans="1:7" x14ac:dyDescent="0.2">
      <c r="A6" s="79">
        <v>43830</v>
      </c>
      <c r="B6" s="113">
        <v>0.16572833792322897</v>
      </c>
      <c r="C6" s="113">
        <v>9.4076661512906279E-2</v>
      </c>
      <c r="D6" s="113">
        <v>0.36298879024415398</v>
      </c>
      <c r="E6" s="113">
        <v>0.15748901563818837</v>
      </c>
      <c r="F6" s="114">
        <v>0.21971719468152226</v>
      </c>
      <c r="G6" s="3"/>
    </row>
    <row r="7" spans="1:7" x14ac:dyDescent="0.2">
      <c r="A7" s="78">
        <v>44196</v>
      </c>
      <c r="B7" s="115">
        <v>0.16907905692920583</v>
      </c>
      <c r="C7" s="115">
        <v>9.5618071850627345E-2</v>
      </c>
      <c r="D7" s="115">
        <v>0.36712685198200973</v>
      </c>
      <c r="E7" s="115">
        <v>0.14002866022496885</v>
      </c>
      <c r="F7" s="116">
        <v>0.22814735901318822</v>
      </c>
    </row>
    <row r="8" spans="1:7" x14ac:dyDescent="0.2">
      <c r="B8" s="2"/>
      <c r="C8" s="2"/>
      <c r="D8" s="2"/>
      <c r="E8" s="2"/>
      <c r="F8" s="2"/>
    </row>
    <row r="9" spans="1:7" x14ac:dyDescent="0.2">
      <c r="B9" s="3"/>
      <c r="C9" s="3"/>
      <c r="D9" s="3"/>
      <c r="E9" s="3"/>
      <c r="F9" s="3"/>
    </row>
    <row r="10" spans="1:7" x14ac:dyDescent="0.2">
      <c r="B10" s="2"/>
      <c r="C10" s="2"/>
      <c r="D10" s="2"/>
      <c r="E10" s="2"/>
      <c r="F10" s="2"/>
    </row>
    <row r="11" spans="1:7" x14ac:dyDescent="0.2">
      <c r="B11" s="5"/>
      <c r="C11" s="5"/>
      <c r="D11" s="5"/>
      <c r="E11" s="5"/>
      <c r="F11" s="5"/>
    </row>
    <row r="12" spans="1:7" x14ac:dyDescent="0.2">
      <c r="B12" s="5"/>
      <c r="C12" s="5"/>
      <c r="D12" s="5"/>
      <c r="E12" s="5"/>
      <c r="F12" s="5"/>
    </row>
    <row r="13" spans="1:7" x14ac:dyDescent="0.2">
      <c r="B13" s="5"/>
      <c r="C13" s="5"/>
      <c r="D13" s="5"/>
      <c r="E13" s="5"/>
      <c r="F13" s="5"/>
    </row>
    <row r="14" spans="1:7" x14ac:dyDescent="0.2">
      <c r="B14" s="5"/>
      <c r="C14" s="5"/>
      <c r="D14" s="5"/>
      <c r="E14" s="5"/>
      <c r="F14" s="5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rightToLeft="1" zoomScaleNormal="100" workbookViewId="0"/>
  </sheetViews>
  <sheetFormatPr defaultRowHeight="14.25" x14ac:dyDescent="0.2"/>
  <cols>
    <col min="2" max="2" width="11.625" style="1" customWidth="1"/>
  </cols>
  <sheetData>
    <row r="1" spans="1:2" s="48" customFormat="1" ht="15" x14ac:dyDescent="0.25">
      <c r="A1" s="47" t="s">
        <v>52</v>
      </c>
      <c r="B1" s="87" t="s">
        <v>1</v>
      </c>
    </row>
    <row r="2" spans="1:2" x14ac:dyDescent="0.2">
      <c r="A2" s="44">
        <v>38017</v>
      </c>
      <c r="B2" s="45">
        <v>227.44</v>
      </c>
    </row>
    <row r="3" spans="1:2" x14ac:dyDescent="0.2">
      <c r="A3" s="44">
        <v>38077</v>
      </c>
      <c r="B3" s="45">
        <v>230.29</v>
      </c>
    </row>
    <row r="4" spans="1:2" x14ac:dyDescent="0.2">
      <c r="A4" s="44">
        <v>38168</v>
      </c>
      <c r="B4" s="45">
        <v>233.85</v>
      </c>
    </row>
    <row r="5" spans="1:2" x14ac:dyDescent="0.2">
      <c r="A5" s="44">
        <v>38260</v>
      </c>
      <c r="B5" s="45">
        <v>228.21</v>
      </c>
    </row>
    <row r="6" spans="1:2" x14ac:dyDescent="0.2">
      <c r="A6" s="44">
        <v>38352</v>
      </c>
      <c r="B6" s="45">
        <v>233</v>
      </c>
    </row>
    <row r="7" spans="1:2" x14ac:dyDescent="0.2">
      <c r="A7" s="44">
        <v>38442</v>
      </c>
      <c r="B7" s="45">
        <v>239.64</v>
      </c>
    </row>
    <row r="8" spans="1:2" x14ac:dyDescent="0.2">
      <c r="A8" s="44">
        <v>38533</v>
      </c>
      <c r="B8" s="45">
        <v>245.45</v>
      </c>
    </row>
    <row r="9" spans="1:2" x14ac:dyDescent="0.2">
      <c r="A9" s="44">
        <v>38625</v>
      </c>
      <c r="B9" s="45">
        <v>255.68</v>
      </c>
    </row>
    <row r="10" spans="1:2" x14ac:dyDescent="0.2">
      <c r="A10" s="44">
        <v>38717</v>
      </c>
      <c r="B10" s="45">
        <v>258.07</v>
      </c>
    </row>
    <row r="11" spans="1:2" x14ac:dyDescent="0.2">
      <c r="A11" s="44">
        <v>38807</v>
      </c>
      <c r="B11" s="45">
        <v>258.22000000000003</v>
      </c>
    </row>
    <row r="12" spans="1:2" x14ac:dyDescent="0.2">
      <c r="A12" s="44">
        <v>38898</v>
      </c>
      <c r="B12" s="45">
        <v>250.16</v>
      </c>
    </row>
    <row r="13" spans="1:2" x14ac:dyDescent="0.2">
      <c r="A13" s="44">
        <v>38990</v>
      </c>
      <c r="B13" s="45">
        <v>254.83</v>
      </c>
    </row>
    <row r="14" spans="1:2" x14ac:dyDescent="0.2">
      <c r="A14" s="44">
        <v>39082</v>
      </c>
      <c r="B14" s="45">
        <v>267.36</v>
      </c>
    </row>
    <row r="15" spans="1:2" x14ac:dyDescent="0.2">
      <c r="A15" s="44">
        <v>39172</v>
      </c>
      <c r="B15" s="45">
        <v>276.88</v>
      </c>
    </row>
    <row r="16" spans="1:2" x14ac:dyDescent="0.2">
      <c r="A16" s="44">
        <v>39263</v>
      </c>
      <c r="B16" s="45">
        <v>288.12</v>
      </c>
    </row>
    <row r="17" spans="1:2" x14ac:dyDescent="0.2">
      <c r="A17" s="44">
        <v>39355</v>
      </c>
      <c r="B17" s="45">
        <v>282.25</v>
      </c>
    </row>
    <row r="18" spans="1:2" x14ac:dyDescent="0.2">
      <c r="A18" s="44">
        <v>39447</v>
      </c>
      <c r="B18" s="45">
        <v>279.44</v>
      </c>
    </row>
    <row r="19" spans="1:2" x14ac:dyDescent="0.2">
      <c r="A19" s="44">
        <v>39538</v>
      </c>
      <c r="B19" s="45">
        <v>269.20999999999998</v>
      </c>
    </row>
    <row r="20" spans="1:2" x14ac:dyDescent="0.2">
      <c r="A20" s="44">
        <v>39629</v>
      </c>
      <c r="B20" s="45">
        <v>271.83999999999997</v>
      </c>
    </row>
    <row r="21" spans="1:2" x14ac:dyDescent="0.2">
      <c r="A21" s="44">
        <v>39721</v>
      </c>
      <c r="B21" s="45">
        <v>255.89</v>
      </c>
    </row>
    <row r="22" spans="1:2" x14ac:dyDescent="0.2">
      <c r="A22" s="44">
        <v>39813</v>
      </c>
      <c r="B22" s="45">
        <v>242.4</v>
      </c>
    </row>
    <row r="23" spans="1:2" x14ac:dyDescent="0.2">
      <c r="A23" s="44">
        <v>39903</v>
      </c>
      <c r="B23" s="45">
        <v>254.08</v>
      </c>
    </row>
    <row r="24" spans="1:2" x14ac:dyDescent="0.2">
      <c r="A24" s="44">
        <v>39994</v>
      </c>
      <c r="B24" s="45">
        <v>263.42</v>
      </c>
    </row>
    <row r="25" spans="1:2" x14ac:dyDescent="0.2">
      <c r="A25" s="44">
        <v>40086</v>
      </c>
      <c r="B25" s="45">
        <v>273.02999999999997</v>
      </c>
    </row>
    <row r="26" spans="1:2" x14ac:dyDescent="0.2">
      <c r="A26" s="44">
        <v>40178</v>
      </c>
      <c r="B26" s="45">
        <v>282.06</v>
      </c>
    </row>
    <row r="27" spans="1:2" x14ac:dyDescent="0.2">
      <c r="A27" s="44">
        <v>40268</v>
      </c>
      <c r="B27" s="45">
        <v>288.33999999999997</v>
      </c>
    </row>
    <row r="28" spans="1:2" x14ac:dyDescent="0.2">
      <c r="A28" s="44">
        <v>40359</v>
      </c>
      <c r="B28" s="45">
        <v>282.02999999999997</v>
      </c>
    </row>
    <row r="29" spans="1:2" x14ac:dyDescent="0.2">
      <c r="A29" s="44">
        <v>40451</v>
      </c>
      <c r="B29" s="45">
        <v>288.81</v>
      </c>
    </row>
    <row r="30" spans="1:2" x14ac:dyDescent="0.2">
      <c r="A30" s="44">
        <v>40543</v>
      </c>
      <c r="B30" s="45">
        <v>293.18</v>
      </c>
    </row>
    <row r="31" spans="1:2" x14ac:dyDescent="0.2">
      <c r="A31" s="44">
        <v>40633</v>
      </c>
      <c r="B31" s="45">
        <v>288.26</v>
      </c>
    </row>
    <row r="32" spans="1:2" x14ac:dyDescent="0.2">
      <c r="A32" s="44">
        <v>40724</v>
      </c>
      <c r="B32" s="45">
        <v>279.92</v>
      </c>
    </row>
    <row r="33" spans="1:2" x14ac:dyDescent="0.2">
      <c r="A33" s="44">
        <v>40816</v>
      </c>
      <c r="B33" s="45">
        <v>270.89</v>
      </c>
    </row>
    <row r="34" spans="1:2" x14ac:dyDescent="0.2">
      <c r="A34" s="44">
        <v>40908</v>
      </c>
      <c r="B34" s="45">
        <v>271.60000000000002</v>
      </c>
    </row>
    <row r="35" spans="1:2" x14ac:dyDescent="0.2">
      <c r="A35" s="44">
        <v>40999</v>
      </c>
      <c r="B35" s="45">
        <v>273.33999999999997</v>
      </c>
    </row>
    <row r="36" spans="1:2" x14ac:dyDescent="0.2">
      <c r="A36" s="44">
        <v>41090</v>
      </c>
      <c r="B36" s="45">
        <v>267.39999999999998</v>
      </c>
    </row>
    <row r="37" spans="1:2" x14ac:dyDescent="0.2">
      <c r="A37" s="44">
        <v>41182</v>
      </c>
      <c r="B37" s="45">
        <v>271.37</v>
      </c>
    </row>
    <row r="38" spans="1:2" x14ac:dyDescent="0.2">
      <c r="A38" s="44">
        <v>41274</v>
      </c>
      <c r="B38" s="45">
        <v>275.70999999999998</v>
      </c>
    </row>
    <row r="39" spans="1:2" x14ac:dyDescent="0.2">
      <c r="A39" s="44">
        <v>41364</v>
      </c>
      <c r="B39" s="45">
        <v>275.95999999999998</v>
      </c>
    </row>
    <row r="40" spans="1:2" x14ac:dyDescent="0.2">
      <c r="A40" s="44">
        <v>41455</v>
      </c>
      <c r="B40" s="45">
        <v>272.14</v>
      </c>
    </row>
    <row r="41" spans="1:2" x14ac:dyDescent="0.2">
      <c r="A41" s="44">
        <v>41547</v>
      </c>
      <c r="B41" s="45">
        <v>274.95</v>
      </c>
    </row>
    <row r="42" spans="1:2" x14ac:dyDescent="0.2">
      <c r="A42" s="44">
        <v>41639</v>
      </c>
      <c r="B42" s="45">
        <v>281.61</v>
      </c>
    </row>
    <row r="43" spans="1:2" x14ac:dyDescent="0.2">
      <c r="A43" s="44">
        <v>41729</v>
      </c>
      <c r="B43" s="45">
        <v>281.82</v>
      </c>
    </row>
    <row r="44" spans="1:2" x14ac:dyDescent="0.2">
      <c r="A44" s="44">
        <v>41820</v>
      </c>
      <c r="B44" s="45">
        <v>283.13</v>
      </c>
    </row>
    <row r="45" spans="1:2" x14ac:dyDescent="0.2">
      <c r="A45" s="44">
        <v>41912</v>
      </c>
      <c r="B45" s="45">
        <v>288.12</v>
      </c>
    </row>
    <row r="46" spans="1:2" x14ac:dyDescent="0.2">
      <c r="A46" s="44">
        <v>42004</v>
      </c>
      <c r="B46" s="45">
        <v>286.68</v>
      </c>
    </row>
    <row r="47" spans="1:2" x14ac:dyDescent="0.2">
      <c r="A47" s="44">
        <v>42094</v>
      </c>
      <c r="B47" s="45">
        <v>296.17</v>
      </c>
    </row>
    <row r="48" spans="1:2" x14ac:dyDescent="0.2">
      <c r="A48" s="44">
        <v>42185</v>
      </c>
      <c r="B48" s="45">
        <v>288</v>
      </c>
    </row>
    <row r="49" spans="1:2" x14ac:dyDescent="0.2">
      <c r="A49" s="44">
        <v>42277</v>
      </c>
      <c r="B49" s="45">
        <v>282.52</v>
      </c>
    </row>
    <row r="50" spans="1:2" x14ac:dyDescent="0.2">
      <c r="A50" s="44">
        <v>42369</v>
      </c>
      <c r="B50" s="45">
        <v>284.67</v>
      </c>
    </row>
    <row r="51" spans="1:2" x14ac:dyDescent="0.2">
      <c r="A51" s="44">
        <v>42460</v>
      </c>
      <c r="B51" s="45">
        <v>281.79000000000002</v>
      </c>
    </row>
    <row r="52" spans="1:2" x14ac:dyDescent="0.2">
      <c r="A52" s="44">
        <v>42551</v>
      </c>
      <c r="B52" s="45">
        <v>281.60000000000002</v>
      </c>
    </row>
    <row r="53" spans="1:2" x14ac:dyDescent="0.2">
      <c r="A53" s="44">
        <v>42643</v>
      </c>
      <c r="B53" s="45">
        <v>281.35000000000002</v>
      </c>
    </row>
    <row r="54" spans="1:2" x14ac:dyDescent="0.2">
      <c r="A54" s="44">
        <v>42735</v>
      </c>
      <c r="B54" s="45">
        <v>281.2</v>
      </c>
    </row>
    <row r="55" spans="1:2" x14ac:dyDescent="0.2">
      <c r="A55" s="44">
        <v>42825</v>
      </c>
      <c r="B55" s="45">
        <v>280.13</v>
      </c>
    </row>
    <row r="56" spans="1:2" x14ac:dyDescent="0.2">
      <c r="A56" s="44">
        <v>42916</v>
      </c>
      <c r="B56" s="45">
        <v>279.94</v>
      </c>
    </row>
    <row r="57" spans="1:2" x14ac:dyDescent="0.2">
      <c r="A57" s="44">
        <v>43008</v>
      </c>
      <c r="B57" s="45">
        <v>282.60000000000002</v>
      </c>
    </row>
    <row r="58" spans="1:2" x14ac:dyDescent="0.2">
      <c r="A58" s="44">
        <v>43100</v>
      </c>
      <c r="B58" s="45">
        <v>285.08</v>
      </c>
    </row>
    <row r="59" spans="1:2" x14ac:dyDescent="0.2">
      <c r="A59" s="44">
        <v>43190</v>
      </c>
      <c r="B59" s="45">
        <v>282.89999999999998</v>
      </c>
    </row>
    <row r="60" spans="1:2" x14ac:dyDescent="0.2">
      <c r="A60" s="44">
        <v>43281</v>
      </c>
      <c r="B60" s="45">
        <v>280.83</v>
      </c>
    </row>
    <row r="61" spans="1:2" x14ac:dyDescent="0.2">
      <c r="A61" s="44">
        <v>43373</v>
      </c>
      <c r="B61" s="45">
        <v>283.67</v>
      </c>
    </row>
    <row r="62" spans="1:2" x14ac:dyDescent="0.2">
      <c r="A62" s="44">
        <v>43465</v>
      </c>
      <c r="B62" s="45">
        <v>275.98</v>
      </c>
    </row>
    <row r="63" spans="1:2" x14ac:dyDescent="0.2">
      <c r="A63" s="44">
        <v>43555</v>
      </c>
      <c r="B63" s="45">
        <v>282.10000000000002</v>
      </c>
    </row>
    <row r="64" spans="1:2" x14ac:dyDescent="0.2">
      <c r="A64" s="44">
        <v>43646</v>
      </c>
      <c r="B64" s="45">
        <v>286</v>
      </c>
    </row>
    <row r="65" spans="1:5" x14ac:dyDescent="0.2">
      <c r="A65" s="44">
        <v>43738</v>
      </c>
      <c r="B65" s="45">
        <v>285.63</v>
      </c>
    </row>
    <row r="66" spans="1:5" x14ac:dyDescent="0.2">
      <c r="A66" s="46">
        <v>43830</v>
      </c>
      <c r="B66" s="45">
        <v>290.19</v>
      </c>
    </row>
    <row r="67" spans="1:5" x14ac:dyDescent="0.2">
      <c r="A67" s="44">
        <v>43921</v>
      </c>
      <c r="B67" s="45">
        <v>270.49</v>
      </c>
    </row>
    <row r="68" spans="1:5" x14ac:dyDescent="0.2">
      <c r="A68" s="46">
        <v>44012</v>
      </c>
      <c r="B68" s="45">
        <v>288.88</v>
      </c>
    </row>
    <row r="69" spans="1:5" x14ac:dyDescent="0.2">
      <c r="A69" s="44">
        <v>44104</v>
      </c>
      <c r="B69" s="45">
        <v>299.36</v>
      </c>
    </row>
    <row r="70" spans="1:5" x14ac:dyDescent="0.2">
      <c r="A70" s="46">
        <v>44196</v>
      </c>
      <c r="B70" s="45">
        <v>318.14590584991868</v>
      </c>
      <c r="E70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J14" sqref="J14"/>
    </sheetView>
  </sheetViews>
  <sheetFormatPr defaultRowHeight="14.25" x14ac:dyDescent="0.2"/>
  <sheetData>
    <row r="1" spans="1:1" x14ac:dyDescent="0.2">
      <c r="A1" s="168" t="s">
        <v>60</v>
      </c>
    </row>
    <row r="2" spans="1:1" x14ac:dyDescent="0.2">
      <c r="A2" s="168" t="s">
        <v>51</v>
      </c>
    </row>
    <row r="15" spans="1:1" x14ac:dyDescent="0.2">
      <c r="A15" s="172" t="s">
        <v>119</v>
      </c>
    </row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>
      <selection sqref="A1:B12"/>
    </sheetView>
  </sheetViews>
  <sheetFormatPr defaultRowHeight="14.25" x14ac:dyDescent="0.2"/>
  <sheetData>
    <row r="1" spans="1:2" ht="15" x14ac:dyDescent="0.25">
      <c r="A1" s="108" t="s">
        <v>52</v>
      </c>
      <c r="B1" s="108" t="s">
        <v>111</v>
      </c>
    </row>
    <row r="2" spans="1:2" x14ac:dyDescent="0.2">
      <c r="A2" s="7">
        <v>40543</v>
      </c>
      <c r="B2" s="9">
        <v>388.69</v>
      </c>
    </row>
    <row r="3" spans="1:2" x14ac:dyDescent="0.2">
      <c r="A3" s="7">
        <v>40908</v>
      </c>
      <c r="B3" s="9">
        <v>408.77</v>
      </c>
    </row>
    <row r="4" spans="1:2" x14ac:dyDescent="0.2">
      <c r="A4" s="7">
        <v>41274</v>
      </c>
      <c r="B4" s="9">
        <v>459.46</v>
      </c>
    </row>
    <row r="5" spans="1:2" x14ac:dyDescent="0.2">
      <c r="A5" s="7">
        <v>41639</v>
      </c>
      <c r="B5" s="9">
        <v>480.65</v>
      </c>
    </row>
    <row r="6" spans="1:2" x14ac:dyDescent="0.2">
      <c r="A6" s="7">
        <v>42004</v>
      </c>
      <c r="B6" s="9">
        <v>496.2</v>
      </c>
    </row>
    <row r="7" spans="1:2" x14ac:dyDescent="0.2">
      <c r="A7" s="7">
        <v>42369</v>
      </c>
      <c r="B7" s="9">
        <v>502.73</v>
      </c>
    </row>
    <row r="8" spans="1:2" x14ac:dyDescent="0.2">
      <c r="A8" s="7">
        <v>42735</v>
      </c>
      <c r="B8" s="9">
        <v>498.67</v>
      </c>
    </row>
    <row r="9" spans="1:2" x14ac:dyDescent="0.2">
      <c r="A9" s="7">
        <v>43100</v>
      </c>
      <c r="B9" s="9">
        <v>491.91</v>
      </c>
    </row>
    <row r="10" spans="1:2" x14ac:dyDescent="0.2">
      <c r="A10" s="7">
        <v>43465</v>
      </c>
      <c r="B10" s="9">
        <v>483.87</v>
      </c>
    </row>
    <row r="11" spans="1:2" x14ac:dyDescent="0.2">
      <c r="A11" s="7">
        <v>43830</v>
      </c>
      <c r="B11" s="9">
        <v>532.77</v>
      </c>
    </row>
    <row r="12" spans="1:2" x14ac:dyDescent="0.2">
      <c r="A12" s="7">
        <v>44196</v>
      </c>
      <c r="B12" s="9">
        <v>630.92999999999995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H21" sqref="H21"/>
    </sheetView>
  </sheetViews>
  <sheetFormatPr defaultRowHeight="14.25" x14ac:dyDescent="0.2"/>
  <sheetData>
    <row r="1" spans="1:1" x14ac:dyDescent="0.2">
      <c r="A1" s="168" t="s">
        <v>112</v>
      </c>
    </row>
    <row r="2" spans="1:1" x14ac:dyDescent="0.2">
      <c r="A2" s="170" t="s">
        <v>110</v>
      </c>
    </row>
    <row r="15" spans="1:1" x14ac:dyDescent="0.2">
      <c r="A15" s="172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sqref="A1:B13"/>
    </sheetView>
  </sheetViews>
  <sheetFormatPr defaultRowHeight="14.25" x14ac:dyDescent="0.2"/>
  <cols>
    <col min="2" max="2" width="18" bestFit="1" customWidth="1"/>
  </cols>
  <sheetData>
    <row r="1" spans="1:2" ht="15" x14ac:dyDescent="0.25">
      <c r="A1" s="108" t="s">
        <v>98</v>
      </c>
      <c r="B1" s="108" t="s">
        <v>99</v>
      </c>
    </row>
    <row r="2" spans="1:2" x14ac:dyDescent="0.2">
      <c r="A2" s="7">
        <v>43861</v>
      </c>
      <c r="B2" s="12">
        <v>3.8140000000000001</v>
      </c>
    </row>
    <row r="3" spans="1:2" x14ac:dyDescent="0.2">
      <c r="A3" s="7">
        <v>43890</v>
      </c>
      <c r="B3" s="12">
        <v>1.0429999999999999</v>
      </c>
    </row>
    <row r="4" spans="1:2" x14ac:dyDescent="0.2">
      <c r="A4" s="7">
        <v>43921</v>
      </c>
      <c r="B4" s="9">
        <v>-16.231999999999999</v>
      </c>
    </row>
    <row r="5" spans="1:2" x14ac:dyDescent="0.2">
      <c r="A5" s="7">
        <v>43951</v>
      </c>
      <c r="B5" s="12">
        <v>-1.982</v>
      </c>
    </row>
    <row r="6" spans="1:2" x14ac:dyDescent="0.2">
      <c r="A6" s="7">
        <v>43982</v>
      </c>
      <c r="B6" s="12">
        <v>1.1970000000000001</v>
      </c>
    </row>
    <row r="7" spans="1:2" x14ac:dyDescent="0.2">
      <c r="A7" s="7">
        <v>44012</v>
      </c>
      <c r="B7" s="12">
        <v>5.0730000000000004</v>
      </c>
    </row>
    <row r="8" spans="1:2" x14ac:dyDescent="0.2">
      <c r="A8" s="7">
        <v>44043</v>
      </c>
      <c r="B8" s="12">
        <v>4.1669999999999998</v>
      </c>
    </row>
    <row r="9" spans="1:2" x14ac:dyDescent="0.2">
      <c r="A9" s="7">
        <v>44074</v>
      </c>
      <c r="B9" s="12">
        <v>2.0369999999999999</v>
      </c>
    </row>
    <row r="10" spans="1:2" x14ac:dyDescent="0.2">
      <c r="A10" s="7">
        <v>44104</v>
      </c>
      <c r="B10" s="12">
        <v>3.6320000000000001</v>
      </c>
    </row>
    <row r="11" spans="1:2" x14ac:dyDescent="0.2">
      <c r="A11" s="7">
        <v>44135</v>
      </c>
      <c r="B11" s="120">
        <v>-1.246</v>
      </c>
    </row>
    <row r="12" spans="1:2" x14ac:dyDescent="0.2">
      <c r="A12" s="7">
        <v>44165</v>
      </c>
      <c r="B12" s="120">
        <v>4.8419999999999996</v>
      </c>
    </row>
    <row r="13" spans="1:2" x14ac:dyDescent="0.2">
      <c r="A13" s="7">
        <v>44196</v>
      </c>
      <c r="B13" s="120">
        <v>1.7749999999999999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sqref="A1:A2"/>
    </sheetView>
  </sheetViews>
  <sheetFormatPr defaultRowHeight="14.25" x14ac:dyDescent="0.2"/>
  <sheetData>
    <row r="1" spans="1:1" x14ac:dyDescent="0.2">
      <c r="A1" s="168" t="s">
        <v>113</v>
      </c>
    </row>
    <row r="2" spans="1:1" x14ac:dyDescent="0.2">
      <c r="A2" s="168" t="s">
        <v>100</v>
      </c>
    </row>
    <row r="15" spans="1:1" x14ac:dyDescent="0.2">
      <c r="A15" s="172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rightToLeft="1" workbookViewId="0">
      <selection activeCell="I13" sqref="I13"/>
    </sheetView>
  </sheetViews>
  <sheetFormatPr defaultRowHeight="14.25" x14ac:dyDescent="0.2"/>
  <cols>
    <col min="1" max="1" width="10.625" bestFit="1" customWidth="1"/>
  </cols>
  <sheetData>
    <row r="1" spans="1:4" ht="15" x14ac:dyDescent="0.25">
      <c r="A1" s="69" t="s">
        <v>70</v>
      </c>
      <c r="B1" s="69" t="s">
        <v>148</v>
      </c>
      <c r="C1" s="69" t="s">
        <v>149</v>
      </c>
      <c r="D1" s="69" t="s">
        <v>147</v>
      </c>
    </row>
    <row r="2" spans="1:4" x14ac:dyDescent="0.2">
      <c r="A2" s="123" t="s">
        <v>30</v>
      </c>
      <c r="B2" s="163">
        <v>79.413892506999844</v>
      </c>
      <c r="C2" s="163">
        <v>72.980299699999932</v>
      </c>
      <c r="D2" s="164">
        <v>-6.4335928069999113</v>
      </c>
    </row>
    <row r="3" spans="1:4" x14ac:dyDescent="0.2">
      <c r="A3" s="123" t="s">
        <v>33</v>
      </c>
      <c r="B3" s="163">
        <v>55.438074599999993</v>
      </c>
      <c r="C3" s="163">
        <v>45.437718900000021</v>
      </c>
      <c r="D3" s="164">
        <v>-10.000355699999972</v>
      </c>
    </row>
    <row r="4" spans="1:4" x14ac:dyDescent="0.2">
      <c r="A4" s="123" t="s">
        <v>2</v>
      </c>
      <c r="B4" s="163">
        <v>118.56936499999999</v>
      </c>
      <c r="C4" s="163">
        <v>118.65233599999999</v>
      </c>
      <c r="D4" s="164">
        <v>8.2971000000000572E-2</v>
      </c>
    </row>
    <row r="5" spans="1:4" x14ac:dyDescent="0.2">
      <c r="A5" s="123" t="s">
        <v>90</v>
      </c>
      <c r="B5" s="163">
        <v>94.634758000000005</v>
      </c>
      <c r="C5" s="163">
        <v>92.595030000000008</v>
      </c>
      <c r="D5" s="164">
        <v>-2.0397279999999967</v>
      </c>
    </row>
    <row r="6" spans="1:4" x14ac:dyDescent="0.2">
      <c r="A6" s="123" t="s">
        <v>91</v>
      </c>
      <c r="B6" s="163">
        <v>64.927497999999986</v>
      </c>
      <c r="C6" s="163">
        <v>101.2119</v>
      </c>
      <c r="D6" s="164">
        <v>36.284402000000014</v>
      </c>
    </row>
    <row r="7" spans="1:4" x14ac:dyDescent="0.2">
      <c r="A7" s="123" t="s">
        <v>92</v>
      </c>
      <c r="B7" s="163">
        <v>88.400290000000012</v>
      </c>
      <c r="C7" s="163">
        <v>83.770225999999994</v>
      </c>
      <c r="D7" s="164">
        <v>-4.6300640000000186</v>
      </c>
    </row>
    <row r="8" spans="1:4" x14ac:dyDescent="0.2">
      <c r="A8" s="123" t="s">
        <v>93</v>
      </c>
      <c r="B8" s="163">
        <v>29.400008832000001</v>
      </c>
      <c r="C8" s="163">
        <v>47.070701618000001</v>
      </c>
      <c r="D8" s="164">
        <v>17.670692786</v>
      </c>
    </row>
    <row r="9" spans="1:4" x14ac:dyDescent="0.2">
      <c r="A9" s="123" t="s">
        <v>94</v>
      </c>
      <c r="B9" s="163">
        <v>1.9857</v>
      </c>
      <c r="C9" s="163">
        <v>38.581690000000002</v>
      </c>
      <c r="D9" s="164">
        <v>36.59599</v>
      </c>
    </row>
    <row r="10" spans="1:4" x14ac:dyDescent="0.2">
      <c r="A10" s="123"/>
      <c r="B10" s="123"/>
      <c r="C10" s="123"/>
      <c r="D10" s="123"/>
    </row>
    <row r="11" spans="1:4" x14ac:dyDescent="0.2">
      <c r="A11" s="123"/>
      <c r="B11" s="165">
        <v>2019</v>
      </c>
      <c r="C11" s="165">
        <v>2020</v>
      </c>
      <c r="D11" s="123"/>
    </row>
    <row r="12" spans="1:4" x14ac:dyDescent="0.2">
      <c r="A12" s="123" t="s">
        <v>30</v>
      </c>
      <c r="B12" s="166">
        <v>79.413892506999844</v>
      </c>
      <c r="C12" s="166">
        <v>76.135890522999944</v>
      </c>
      <c r="D12" s="167">
        <v>-3.2780019839998999</v>
      </c>
    </row>
    <row r="13" spans="1:4" x14ac:dyDescent="0.2">
      <c r="A13" s="123" t="s">
        <v>33</v>
      </c>
      <c r="B13" s="166">
        <v>55.438074599999993</v>
      </c>
      <c r="C13" s="166">
        <v>46.212661800000006</v>
      </c>
      <c r="D13" s="167">
        <v>-9.2254127999999866</v>
      </c>
    </row>
    <row r="14" spans="1:4" x14ac:dyDescent="0.2">
      <c r="A14" s="123" t="s">
        <v>5</v>
      </c>
      <c r="B14" s="166">
        <v>301.60441300000002</v>
      </c>
      <c r="C14" s="166">
        <v>305.56336699999997</v>
      </c>
      <c r="D14" s="167">
        <v>3.9589539999999488</v>
      </c>
    </row>
    <row r="15" spans="1:4" x14ac:dyDescent="0.2">
      <c r="A15" s="123" t="s">
        <v>91</v>
      </c>
      <c r="B15" s="166">
        <v>64.927497999999986</v>
      </c>
      <c r="C15" s="166">
        <v>109.101294</v>
      </c>
      <c r="D15" s="167">
        <v>44.17379600000001</v>
      </c>
    </row>
    <row r="16" spans="1:4" x14ac:dyDescent="0.2">
      <c r="A16" s="123" t="s">
        <v>94</v>
      </c>
      <c r="B16" s="166">
        <v>1.9857</v>
      </c>
      <c r="C16" s="166">
        <v>47.775040000000004</v>
      </c>
      <c r="D16" s="167">
        <v>45.789340000000003</v>
      </c>
    </row>
    <row r="17" spans="1:4" x14ac:dyDescent="0.2">
      <c r="A17" s="123" t="s">
        <v>95</v>
      </c>
      <c r="B17" s="166">
        <v>29.400008832000001</v>
      </c>
      <c r="C17" s="166">
        <v>46.1375648</v>
      </c>
      <c r="D17" s="167">
        <v>16.737555967999999</v>
      </c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M18" sqref="M18"/>
    </sheetView>
  </sheetViews>
  <sheetFormatPr defaultRowHeight="14.25" x14ac:dyDescent="0.2"/>
  <sheetData>
    <row r="1" spans="1:1" x14ac:dyDescent="0.2">
      <c r="A1" s="168" t="s">
        <v>114</v>
      </c>
    </row>
    <row r="2" spans="1:1" x14ac:dyDescent="0.2">
      <c r="A2" s="169" t="s">
        <v>116</v>
      </c>
    </row>
    <row r="3" spans="1:1" x14ac:dyDescent="0.2">
      <c r="A3" s="135" t="s">
        <v>115</v>
      </c>
    </row>
    <row r="15" spans="1:1" x14ac:dyDescent="0.2">
      <c r="A15" s="172" t="s">
        <v>119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rightToLeft="1" workbookViewId="0">
      <selection activeCell="G27" sqref="G27"/>
    </sheetView>
  </sheetViews>
  <sheetFormatPr defaultColWidth="10.875" defaultRowHeight="14.25" x14ac:dyDescent="0.2"/>
  <cols>
    <col min="1" max="1" width="19.5" style="37" bestFit="1" customWidth="1"/>
    <col min="2" max="7" width="12.375" style="37" bestFit="1" customWidth="1"/>
    <col min="8" max="16384" width="10.875" style="37"/>
  </cols>
  <sheetData>
    <row r="1" spans="1:8" s="83" customFormat="1" x14ac:dyDescent="0.2">
      <c r="A1" s="137" t="s">
        <v>73</v>
      </c>
      <c r="B1" s="138" t="s">
        <v>74</v>
      </c>
      <c r="C1" s="138" t="s">
        <v>75</v>
      </c>
      <c r="D1" s="138" t="s">
        <v>76</v>
      </c>
      <c r="E1" s="138" t="s">
        <v>77</v>
      </c>
      <c r="F1" s="138" t="s">
        <v>78</v>
      </c>
      <c r="G1" s="138" t="s">
        <v>79</v>
      </c>
      <c r="H1" s="139" t="s">
        <v>117</v>
      </c>
    </row>
    <row r="2" spans="1:8" x14ac:dyDescent="0.2">
      <c r="A2" s="173" t="s">
        <v>9</v>
      </c>
      <c r="B2" s="38">
        <v>3.18201</v>
      </c>
      <c r="C2" s="38">
        <v>3.32</v>
      </c>
      <c r="D2" s="38">
        <v>3.44</v>
      </c>
      <c r="E2" s="38">
        <v>3.62</v>
      </c>
      <c r="F2" s="38">
        <v>3.67</v>
      </c>
      <c r="G2" s="38">
        <v>4.08</v>
      </c>
      <c r="H2" s="140">
        <v>4.4000000000000004</v>
      </c>
    </row>
    <row r="3" spans="1:8" x14ac:dyDescent="0.2">
      <c r="A3" s="173" t="s">
        <v>61</v>
      </c>
      <c r="B3" s="39">
        <v>52.812844711361684</v>
      </c>
      <c r="C3" s="39">
        <v>50.5</v>
      </c>
      <c r="D3" s="39">
        <v>49</v>
      </c>
      <c r="E3" s="39">
        <v>48.9</v>
      </c>
      <c r="F3" s="39">
        <v>49.3</v>
      </c>
      <c r="G3" s="39">
        <v>50.5</v>
      </c>
      <c r="H3" s="140">
        <v>48.6</v>
      </c>
    </row>
    <row r="4" spans="1:8" x14ac:dyDescent="0.2">
      <c r="A4" s="173" t="s">
        <v>62</v>
      </c>
      <c r="B4" s="39">
        <v>41.825449951445783</v>
      </c>
      <c r="C4" s="39">
        <v>41.7</v>
      </c>
      <c r="D4" s="39">
        <v>41.8</v>
      </c>
      <c r="E4" s="39">
        <v>42.5</v>
      </c>
      <c r="F4" s="39">
        <v>42.8</v>
      </c>
      <c r="G4" s="39">
        <v>44</v>
      </c>
      <c r="H4" s="140">
        <v>42.6</v>
      </c>
    </row>
    <row r="5" spans="1:8" x14ac:dyDescent="0.2">
      <c r="A5" s="173" t="s">
        <v>63</v>
      </c>
      <c r="B5" s="39">
        <v>14.218999940289313</v>
      </c>
      <c r="C5" s="39">
        <v>14.2</v>
      </c>
      <c r="D5" s="39">
        <v>13.8</v>
      </c>
      <c r="E5" s="39">
        <v>13.7</v>
      </c>
      <c r="F5" s="39">
        <v>14.4</v>
      </c>
      <c r="G5" s="39">
        <v>14</v>
      </c>
      <c r="H5" s="140">
        <v>15.4</v>
      </c>
    </row>
    <row r="6" spans="1:8" x14ac:dyDescent="0.2">
      <c r="A6" s="173" t="s">
        <v>64</v>
      </c>
      <c r="B6" s="39">
        <v>20.744120854428488</v>
      </c>
      <c r="C6" s="39">
        <v>20.7</v>
      </c>
      <c r="D6" s="39">
        <v>20.5</v>
      </c>
      <c r="E6" s="39">
        <v>20.100000000000001</v>
      </c>
      <c r="F6" s="39">
        <v>21.3</v>
      </c>
      <c r="G6" s="39">
        <v>20.399999999999999</v>
      </c>
      <c r="H6" s="140">
        <v>22</v>
      </c>
    </row>
    <row r="7" spans="1:8" x14ac:dyDescent="0.2">
      <c r="A7" s="173" t="s">
        <v>65</v>
      </c>
      <c r="B7" s="39">
        <v>70.021778687056283</v>
      </c>
      <c r="C7" s="39">
        <v>70.599999999999994</v>
      </c>
      <c r="D7" s="39">
        <v>71</v>
      </c>
      <c r="E7" s="39">
        <v>71.3</v>
      </c>
      <c r="F7" s="39">
        <v>71.8</v>
      </c>
      <c r="G7" s="39">
        <v>71.900000000000006</v>
      </c>
      <c r="H7" s="140">
        <v>74</v>
      </c>
    </row>
    <row r="8" spans="1:8" x14ac:dyDescent="0.2">
      <c r="A8" s="173" t="s">
        <v>66</v>
      </c>
      <c r="B8" s="39">
        <v>27.949000788809588</v>
      </c>
      <c r="C8" s="39">
        <v>28.4</v>
      </c>
      <c r="D8" s="39">
        <v>29.1</v>
      </c>
      <c r="E8" s="39">
        <v>29</v>
      </c>
      <c r="F8" s="39">
        <v>29.3</v>
      </c>
      <c r="G8" s="39">
        <v>28.4</v>
      </c>
      <c r="H8" s="140">
        <v>32.4</v>
      </c>
    </row>
    <row r="9" spans="1:8" x14ac:dyDescent="0.2">
      <c r="A9" s="173" t="s">
        <v>67</v>
      </c>
      <c r="B9" s="40">
        <v>59.926677917416981</v>
      </c>
      <c r="C9" s="40">
        <v>59.1</v>
      </c>
      <c r="D9" s="40">
        <v>58.1</v>
      </c>
      <c r="E9" s="40">
        <v>56.1</v>
      </c>
      <c r="F9" s="40">
        <v>55.4</v>
      </c>
      <c r="G9" s="40">
        <v>53.1</v>
      </c>
      <c r="H9" s="140">
        <v>53.3</v>
      </c>
    </row>
    <row r="10" spans="1:8" x14ac:dyDescent="0.2">
      <c r="A10" s="173" t="s">
        <v>61</v>
      </c>
      <c r="B10" s="39">
        <v>51.830027643310906</v>
      </c>
      <c r="C10" s="39">
        <v>49</v>
      </c>
      <c r="D10" s="39">
        <v>46.3</v>
      </c>
      <c r="E10" s="39">
        <v>46.2</v>
      </c>
      <c r="F10" s="39">
        <v>47</v>
      </c>
      <c r="G10" s="39">
        <v>48.6</v>
      </c>
      <c r="H10" s="140">
        <v>44.8</v>
      </c>
    </row>
    <row r="11" spans="1:8" x14ac:dyDescent="0.2">
      <c r="A11" s="173" t="s">
        <v>62</v>
      </c>
      <c r="B11" s="39">
        <v>37.917157827705523</v>
      </c>
      <c r="C11" s="39">
        <v>37.6</v>
      </c>
      <c r="D11" s="39">
        <v>36.4</v>
      </c>
      <c r="E11" s="39">
        <v>37.1</v>
      </c>
      <c r="F11" s="39">
        <v>35.299999999999997</v>
      </c>
      <c r="G11" s="39">
        <v>36.6</v>
      </c>
      <c r="H11" s="140">
        <v>32.700000000000003</v>
      </c>
    </row>
    <row r="12" spans="1:8" x14ac:dyDescent="0.2">
      <c r="A12" s="173" t="s">
        <v>63</v>
      </c>
      <c r="B12" s="39">
        <v>10.289434133041034</v>
      </c>
      <c r="C12" s="39">
        <v>10.199999999999999</v>
      </c>
      <c r="D12" s="39">
        <v>9.5</v>
      </c>
      <c r="E12" s="39">
        <v>9.1</v>
      </c>
      <c r="F12" s="39">
        <v>8</v>
      </c>
      <c r="G12" s="39">
        <v>6.5</v>
      </c>
      <c r="H12" s="140">
        <v>6.1</v>
      </c>
    </row>
    <row r="13" spans="1:8" x14ac:dyDescent="0.2">
      <c r="A13" s="173" t="s">
        <v>64</v>
      </c>
      <c r="B13" s="39">
        <v>19.583778134001722</v>
      </c>
      <c r="C13" s="39">
        <v>19.3</v>
      </c>
      <c r="D13" s="39">
        <v>18.899999999999999</v>
      </c>
      <c r="E13" s="39">
        <v>18.100000000000001</v>
      </c>
      <c r="F13" s="39">
        <v>17.899999999999999</v>
      </c>
      <c r="G13" s="39">
        <v>16.399999999999999</v>
      </c>
      <c r="H13" s="140">
        <v>16.100000000000001</v>
      </c>
    </row>
    <row r="14" spans="1:8" x14ac:dyDescent="0.2">
      <c r="A14" s="173" t="s">
        <v>65</v>
      </c>
      <c r="B14" s="39">
        <v>80.745977055909492</v>
      </c>
      <c r="C14" s="39">
        <v>82.7</v>
      </c>
      <c r="D14" s="39">
        <v>84.2</v>
      </c>
      <c r="E14" s="39">
        <v>87.2</v>
      </c>
      <c r="F14" s="39">
        <v>89.2</v>
      </c>
      <c r="G14" s="39">
        <v>92.8</v>
      </c>
      <c r="H14" s="140">
        <v>98.4</v>
      </c>
    </row>
    <row r="15" spans="1:8" x14ac:dyDescent="0.2">
      <c r="A15" s="173" t="s">
        <v>66</v>
      </c>
      <c r="B15" s="39">
        <v>41.776254068858002</v>
      </c>
      <c r="C15" s="39">
        <v>42.3</v>
      </c>
      <c r="D15" s="39">
        <v>44.6</v>
      </c>
      <c r="E15" s="39">
        <v>45.3</v>
      </c>
      <c r="F15" s="39">
        <v>46.8</v>
      </c>
      <c r="G15" s="39">
        <v>46.2</v>
      </c>
      <c r="H15" s="140">
        <v>53.4</v>
      </c>
    </row>
    <row r="16" spans="1:8" x14ac:dyDescent="0.2">
      <c r="A16" s="173" t="s">
        <v>68</v>
      </c>
      <c r="B16" s="40">
        <v>40.073322082583026</v>
      </c>
      <c r="C16" s="40">
        <v>40.9</v>
      </c>
      <c r="D16" s="40">
        <v>41.9</v>
      </c>
      <c r="E16" s="40">
        <v>43.9</v>
      </c>
      <c r="F16" s="40">
        <v>44.6</v>
      </c>
      <c r="G16" s="40">
        <v>46.9</v>
      </c>
      <c r="H16" s="140">
        <v>46.7</v>
      </c>
    </row>
    <row r="17" spans="1:8" x14ac:dyDescent="0.2">
      <c r="A17" s="173" t="s">
        <v>61</v>
      </c>
      <c r="B17" s="39">
        <v>54.282574667052508</v>
      </c>
      <c r="C17" s="39">
        <v>52.6</v>
      </c>
      <c r="D17" s="39">
        <v>52.6</v>
      </c>
      <c r="E17" s="39">
        <v>52.3</v>
      </c>
      <c r="F17" s="39">
        <v>52.3</v>
      </c>
      <c r="G17" s="39">
        <v>52.8</v>
      </c>
      <c r="H17" s="140">
        <v>52.9</v>
      </c>
    </row>
    <row r="18" spans="1:8" x14ac:dyDescent="0.2">
      <c r="A18" s="173" t="s">
        <v>62</v>
      </c>
      <c r="B18" s="39">
        <v>47.670010650054664</v>
      </c>
      <c r="C18" s="39">
        <v>47.6</v>
      </c>
      <c r="D18" s="39">
        <v>49.2</v>
      </c>
      <c r="E18" s="39">
        <v>49.5</v>
      </c>
      <c r="F18" s="39">
        <v>52.1</v>
      </c>
      <c r="G18" s="39">
        <v>52.5</v>
      </c>
      <c r="H18" s="140">
        <v>54</v>
      </c>
    </row>
    <row r="19" spans="1:8" x14ac:dyDescent="0.2">
      <c r="A19" s="173" t="s">
        <v>63</v>
      </c>
      <c r="B19" s="39">
        <v>20.095373853112747</v>
      </c>
      <c r="C19" s="39">
        <v>20</v>
      </c>
      <c r="D19" s="39">
        <v>19.8</v>
      </c>
      <c r="E19" s="39">
        <v>19.600000000000001</v>
      </c>
      <c r="F19" s="39">
        <v>22.2</v>
      </c>
      <c r="G19" s="39">
        <v>22.5</v>
      </c>
      <c r="H19" s="140">
        <v>26</v>
      </c>
    </row>
    <row r="20" spans="1:8" x14ac:dyDescent="0.2">
      <c r="A20" s="173" t="s">
        <v>64</v>
      </c>
      <c r="B20" s="39">
        <v>22.479327242796682</v>
      </c>
      <c r="C20" s="39">
        <v>22.7</v>
      </c>
      <c r="D20" s="39">
        <v>22.8</v>
      </c>
      <c r="E20" s="39">
        <v>22.8</v>
      </c>
      <c r="F20" s="39">
        <v>25.5</v>
      </c>
      <c r="G20" s="39">
        <v>24.8</v>
      </c>
      <c r="H20" s="140">
        <v>28.7</v>
      </c>
    </row>
    <row r="21" spans="1:8" x14ac:dyDescent="0.2">
      <c r="A21" s="173" t="s">
        <v>65</v>
      </c>
      <c r="B21" s="39">
        <v>53.984536248100234</v>
      </c>
      <c r="C21" s="39">
        <v>53</v>
      </c>
      <c r="D21" s="39">
        <v>52.6</v>
      </c>
      <c r="E21" s="39">
        <v>51</v>
      </c>
      <c r="F21" s="39">
        <v>50.1</v>
      </c>
      <c r="G21" s="39">
        <v>48.2</v>
      </c>
      <c r="H21" s="140">
        <v>46</v>
      </c>
    </row>
    <row r="22" spans="1:8" x14ac:dyDescent="0.2">
      <c r="A22" s="174" t="s">
        <v>66</v>
      </c>
      <c r="B22" s="136">
        <v>7.2713701175019354</v>
      </c>
      <c r="C22" s="136">
        <v>8.4</v>
      </c>
      <c r="D22" s="136">
        <v>7.6</v>
      </c>
      <c r="E22" s="136">
        <v>8.1999999999999993</v>
      </c>
      <c r="F22" s="136">
        <v>7.5</v>
      </c>
      <c r="G22" s="136">
        <v>8.3000000000000007</v>
      </c>
      <c r="H22" s="141">
        <v>8.5</v>
      </c>
    </row>
    <row r="24" spans="1:8" x14ac:dyDescent="0.2">
      <c r="A24" s="41"/>
      <c r="B24" s="42"/>
      <c r="C24" s="42"/>
      <c r="D24" s="42"/>
      <c r="E24" s="42"/>
      <c r="F24" s="42"/>
      <c r="G24" s="42"/>
    </row>
    <row r="25" spans="1:8" x14ac:dyDescent="0.2">
      <c r="B25" s="43"/>
      <c r="C25" s="43"/>
      <c r="D25" s="43"/>
      <c r="E25" s="43"/>
      <c r="F25" s="42"/>
      <c r="G25" s="4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zoomScale="120" zoomScaleNormal="120" workbookViewId="0">
      <selection activeCell="E21" sqref="E21"/>
    </sheetView>
  </sheetViews>
  <sheetFormatPr defaultRowHeight="14.25" x14ac:dyDescent="0.2"/>
  <sheetData>
    <row r="1" spans="1:1" x14ac:dyDescent="0.2">
      <c r="A1" s="168" t="s">
        <v>42</v>
      </c>
    </row>
    <row r="2" spans="1:1" x14ac:dyDescent="0.2">
      <c r="A2" s="168" t="s">
        <v>43</v>
      </c>
    </row>
    <row r="15" spans="1:1" x14ac:dyDescent="0.2">
      <c r="A15" s="172" t="s">
        <v>118</v>
      </c>
    </row>
    <row r="18" spans="4:4" ht="15" x14ac:dyDescent="0.25">
      <c r="D18" s="2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rightToLeft="1" workbookViewId="0">
      <selection sqref="A1:E22"/>
    </sheetView>
  </sheetViews>
  <sheetFormatPr defaultRowHeight="14.25" x14ac:dyDescent="0.2"/>
  <cols>
    <col min="1" max="1" width="17.5" bestFit="1" customWidth="1"/>
    <col min="2" max="3" width="11.875" bestFit="1" customWidth="1"/>
    <col min="4" max="4" width="17.125" bestFit="1" customWidth="1"/>
    <col min="5" max="5" width="11.625" bestFit="1" customWidth="1"/>
  </cols>
  <sheetData>
    <row r="1" spans="1:5" x14ac:dyDescent="0.2">
      <c r="A1" s="53" t="s">
        <v>70</v>
      </c>
      <c r="B1" s="53" t="s">
        <v>71</v>
      </c>
      <c r="C1" s="53" t="s">
        <v>81</v>
      </c>
      <c r="D1" s="54" t="s">
        <v>29</v>
      </c>
      <c r="E1" s="55" t="s">
        <v>45</v>
      </c>
    </row>
    <row r="2" spans="1:5" x14ac:dyDescent="0.2">
      <c r="A2" s="51" t="s">
        <v>8</v>
      </c>
      <c r="B2" s="22">
        <v>1365.73</v>
      </c>
      <c r="C2" s="23">
        <v>1603.3974547273911</v>
      </c>
      <c r="D2" s="96">
        <v>237.66745472739103</v>
      </c>
      <c r="E2" s="52">
        <v>0.17402228458581934</v>
      </c>
    </row>
    <row r="3" spans="1:5" x14ac:dyDescent="0.2">
      <c r="A3" s="51" t="s">
        <v>96</v>
      </c>
      <c r="B3" s="22">
        <v>570.98</v>
      </c>
      <c r="C3" s="24">
        <v>677.63400866500001</v>
      </c>
      <c r="D3" s="96">
        <v>106.65400866499999</v>
      </c>
      <c r="E3" s="52">
        <v>0.1867911462135276</v>
      </c>
    </row>
    <row r="4" spans="1:5" x14ac:dyDescent="0.2">
      <c r="A4" s="51" t="s">
        <v>4</v>
      </c>
      <c r="B4" s="22">
        <v>614.38</v>
      </c>
      <c r="C4" s="24">
        <v>687.8449065100001</v>
      </c>
      <c r="D4" s="96">
        <v>73.464906510000105</v>
      </c>
      <c r="E4" s="52">
        <v>0.11957568037696557</v>
      </c>
    </row>
    <row r="5" spans="1:5" x14ac:dyDescent="0.2">
      <c r="A5" s="51" t="s">
        <v>10</v>
      </c>
      <c r="B5" s="22">
        <v>911.91</v>
      </c>
      <c r="C5" s="24">
        <v>914.87776226020003</v>
      </c>
      <c r="D5" s="96">
        <v>2.9677622602000611</v>
      </c>
      <c r="E5" s="118">
        <v>3.2544464477854843E-3</v>
      </c>
    </row>
    <row r="6" spans="1:5" x14ac:dyDescent="0.2">
      <c r="A6" s="56" t="s">
        <v>80</v>
      </c>
      <c r="B6" s="57">
        <v>221.98241746900041</v>
      </c>
      <c r="C6" s="58">
        <v>211.924362487</v>
      </c>
      <c r="D6" s="97">
        <v>-10.058054982000414</v>
      </c>
      <c r="E6" s="60">
        <v>-4.5310142563002809E-2</v>
      </c>
    </row>
    <row r="7" spans="1:5" x14ac:dyDescent="0.2">
      <c r="A7" s="50" t="s">
        <v>3</v>
      </c>
      <c r="B7" s="22">
        <v>399.8854002477749</v>
      </c>
      <c r="C7" s="24">
        <v>375.07371466799998</v>
      </c>
      <c r="D7" s="96">
        <v>-24.811685579774917</v>
      </c>
      <c r="E7" s="52">
        <v>-6.2046990373745156E-2</v>
      </c>
    </row>
    <row r="8" spans="1:5" x14ac:dyDescent="0.2">
      <c r="A8" s="18"/>
      <c r="B8" s="18"/>
      <c r="C8" s="18"/>
      <c r="D8" s="18"/>
      <c r="E8" s="18"/>
    </row>
    <row r="9" spans="1:5" ht="15" x14ac:dyDescent="0.25">
      <c r="A9" s="95"/>
      <c r="B9" s="122">
        <v>43800</v>
      </c>
      <c r="C9" s="122">
        <v>43891</v>
      </c>
      <c r="D9" s="122">
        <v>44075</v>
      </c>
      <c r="E9" s="18"/>
    </row>
    <row r="10" spans="1:5" x14ac:dyDescent="0.2">
      <c r="A10" s="94" t="s">
        <v>8</v>
      </c>
      <c r="B10" s="89">
        <v>0.33433884790019247</v>
      </c>
      <c r="C10" s="89">
        <v>0.38137138617327559</v>
      </c>
      <c r="D10" s="89">
        <v>0.37225481031487223</v>
      </c>
      <c r="E10" s="18"/>
    </row>
    <row r="11" spans="1:5" x14ac:dyDescent="0.2">
      <c r="A11" s="94" t="s">
        <v>10</v>
      </c>
      <c r="B11" s="89">
        <v>0.22324100575418607</v>
      </c>
      <c r="C11" s="89">
        <v>0.22110114273472564</v>
      </c>
      <c r="D11" s="89">
        <v>0.21435729098830433</v>
      </c>
      <c r="E11" s="18"/>
    </row>
    <row r="12" spans="1:5" x14ac:dyDescent="0.2">
      <c r="A12" s="94" t="s">
        <v>32</v>
      </c>
      <c r="B12" s="89">
        <v>0.13977930877556466</v>
      </c>
      <c r="C12" s="89">
        <v>0.12869220359175057</v>
      </c>
      <c r="D12" s="89">
        <v>0.15176492357084326</v>
      </c>
    </row>
    <row r="13" spans="1:5" x14ac:dyDescent="0.2">
      <c r="A13" s="94" t="s">
        <v>4</v>
      </c>
      <c r="B13" s="89">
        <v>0.15040388757142353</v>
      </c>
      <c r="C13" s="89">
        <v>0.12403139254792746</v>
      </c>
      <c r="D13" s="89">
        <v>0.12488915909904671</v>
      </c>
    </row>
    <row r="14" spans="1:5" x14ac:dyDescent="0.2">
      <c r="A14" s="94" t="s">
        <v>3</v>
      </c>
      <c r="B14" s="89">
        <v>9.7894330512581854E-2</v>
      </c>
      <c r="C14" s="89">
        <v>9.373290260890467E-2</v>
      </c>
      <c r="D14" s="89">
        <v>8.9798309450974084E-2</v>
      </c>
    </row>
    <row r="15" spans="1:5" x14ac:dyDescent="0.2">
      <c r="A15" s="94" t="s">
        <v>12</v>
      </c>
      <c r="B15" s="89">
        <v>5.4342619486051534E-2</v>
      </c>
      <c r="C15" s="89">
        <v>5.1070972343416079E-2</v>
      </c>
      <c r="D15" s="89">
        <v>4.6935506575959365E-2</v>
      </c>
    </row>
    <row r="17" spans="1:2" x14ac:dyDescent="0.2">
      <c r="A17" s="94" t="s">
        <v>8</v>
      </c>
      <c r="B17" s="121">
        <v>3.791596241467976E-2</v>
      </c>
    </row>
    <row r="18" spans="1:2" x14ac:dyDescent="0.2">
      <c r="A18" s="94" t="s">
        <v>32</v>
      </c>
      <c r="B18" s="121">
        <v>1.1985614795278599E-2</v>
      </c>
    </row>
    <row r="19" spans="1:2" x14ac:dyDescent="0.2">
      <c r="A19" s="94" t="s">
        <v>12</v>
      </c>
      <c r="B19" s="121">
        <v>-7.4071129100921687E-3</v>
      </c>
    </row>
    <row r="20" spans="1:2" x14ac:dyDescent="0.2">
      <c r="A20" s="94" t="s">
        <v>3</v>
      </c>
      <c r="B20" s="121">
        <v>-8.0960210616077694E-3</v>
      </c>
    </row>
    <row r="21" spans="1:2" x14ac:dyDescent="0.2">
      <c r="A21" s="94" t="s">
        <v>10</v>
      </c>
      <c r="B21" s="121">
        <v>-8.8837147658817339E-3</v>
      </c>
    </row>
    <row r="22" spans="1:2" x14ac:dyDescent="0.2">
      <c r="A22" s="94" t="s">
        <v>4</v>
      </c>
      <c r="B22" s="121">
        <v>-2.5514728472376819E-2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G9" sqref="G9"/>
    </sheetView>
  </sheetViews>
  <sheetFormatPr defaultRowHeight="14.25" x14ac:dyDescent="0.2"/>
  <sheetData>
    <row r="1" spans="1:1" x14ac:dyDescent="0.2">
      <c r="A1" s="168" t="s">
        <v>105</v>
      </c>
    </row>
    <row r="2" spans="1:1" x14ac:dyDescent="0.2">
      <c r="A2" s="168" t="s">
        <v>44</v>
      </c>
    </row>
    <row r="15" spans="1:1" x14ac:dyDescent="0.2">
      <c r="A15" s="172" t="s">
        <v>118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workbookViewId="0">
      <selection activeCell="G1" sqref="G1:H1048576"/>
    </sheetView>
  </sheetViews>
  <sheetFormatPr defaultRowHeight="14.25" x14ac:dyDescent="0.2"/>
  <cols>
    <col min="1" max="1" width="17.5" bestFit="1" customWidth="1"/>
    <col min="2" max="3" width="9.875" bestFit="1" customWidth="1"/>
    <col min="4" max="4" width="10.875" bestFit="1" customWidth="1"/>
  </cols>
  <sheetData>
    <row r="1" spans="1:5" x14ac:dyDescent="0.2">
      <c r="A1" s="53" t="s">
        <v>70</v>
      </c>
      <c r="B1" s="53" t="s">
        <v>71</v>
      </c>
      <c r="C1" s="53" t="s">
        <v>81</v>
      </c>
      <c r="D1" s="54" t="s">
        <v>29</v>
      </c>
      <c r="E1" s="55" t="s">
        <v>45</v>
      </c>
    </row>
    <row r="2" spans="1:5" x14ac:dyDescent="0.2">
      <c r="A2" s="51" t="s">
        <v>8</v>
      </c>
      <c r="B2" s="22">
        <v>1365.73</v>
      </c>
      <c r="C2" s="23">
        <v>1603.3974547273911</v>
      </c>
      <c r="D2" s="26">
        <v>237.66745472739103</v>
      </c>
      <c r="E2" s="52">
        <v>0.17402228458581934</v>
      </c>
    </row>
    <row r="3" spans="1:5" x14ac:dyDescent="0.2">
      <c r="A3" s="51" t="s">
        <v>10</v>
      </c>
      <c r="B3" s="22">
        <v>911.91</v>
      </c>
      <c r="C3" s="24">
        <v>914.87776226020003</v>
      </c>
      <c r="D3" s="26">
        <v>2.9677622602000611</v>
      </c>
      <c r="E3" s="52">
        <v>3.2544464477854843E-3</v>
      </c>
    </row>
    <row r="4" spans="1:5" x14ac:dyDescent="0.2">
      <c r="A4" s="51" t="s">
        <v>4</v>
      </c>
      <c r="B4" s="22">
        <v>614.38</v>
      </c>
      <c r="C4" s="24">
        <v>619.23986076000006</v>
      </c>
      <c r="D4" s="26">
        <v>4.8598607600000605</v>
      </c>
      <c r="E4" s="52">
        <v>7.9101871154660976E-3</v>
      </c>
    </row>
    <row r="5" spans="1:5" x14ac:dyDescent="0.2">
      <c r="A5" s="51" t="s">
        <v>96</v>
      </c>
      <c r="B5" s="22">
        <v>570.98</v>
      </c>
      <c r="C5" s="24">
        <v>677.63400866500001</v>
      </c>
      <c r="D5" s="26">
        <v>106.65400866499999</v>
      </c>
      <c r="E5" s="52">
        <v>0.1867911462135276</v>
      </c>
    </row>
    <row r="6" spans="1:5" x14ac:dyDescent="0.2">
      <c r="A6" s="50" t="s">
        <v>3</v>
      </c>
      <c r="B6" s="22">
        <v>399.8854002477749</v>
      </c>
      <c r="C6" s="24">
        <v>375.07371466799998</v>
      </c>
      <c r="D6" s="26">
        <v>-24.811685579774917</v>
      </c>
      <c r="E6" s="52">
        <v>-6.2046990373745156E-2</v>
      </c>
    </row>
    <row r="7" spans="1:5" x14ac:dyDescent="0.2">
      <c r="A7" s="56" t="s">
        <v>12</v>
      </c>
      <c r="B7" s="57">
        <v>221.98241746900041</v>
      </c>
      <c r="C7" s="58">
        <v>211.924362487</v>
      </c>
      <c r="D7" s="59">
        <v>-10.058054982000414</v>
      </c>
      <c r="E7" s="60">
        <v>-4.5310142563002809E-2</v>
      </c>
    </row>
    <row r="10" spans="1:5" x14ac:dyDescent="0.2">
      <c r="A10" s="53" t="s">
        <v>70</v>
      </c>
      <c r="B10" s="53" t="s">
        <v>71</v>
      </c>
      <c r="C10" s="53" t="s">
        <v>81</v>
      </c>
      <c r="D10" s="53" t="s">
        <v>82</v>
      </c>
    </row>
    <row r="11" spans="1:5" x14ac:dyDescent="0.2">
      <c r="A11" s="88" t="s">
        <v>8</v>
      </c>
      <c r="B11" s="88">
        <v>0.33433884790019247</v>
      </c>
      <c r="C11" s="91">
        <v>0.35864153942276555</v>
      </c>
      <c r="D11" s="89">
        <v>0.36423077083773925</v>
      </c>
    </row>
    <row r="12" spans="1:5" x14ac:dyDescent="0.2">
      <c r="A12" s="88" t="s">
        <v>10</v>
      </c>
      <c r="B12" s="88">
        <v>0.22324100575418607</v>
      </c>
      <c r="C12" s="92">
        <v>0.20463620425070383</v>
      </c>
      <c r="D12" s="90">
        <v>0.20782534710147316</v>
      </c>
    </row>
    <row r="13" spans="1:5" x14ac:dyDescent="0.2">
      <c r="A13" s="88" t="s">
        <v>4</v>
      </c>
      <c r="B13" s="88">
        <v>0.15040388757142353</v>
      </c>
      <c r="C13" s="92">
        <v>0.15157046889172884</v>
      </c>
      <c r="D13" s="90">
        <v>0.1406676873242364</v>
      </c>
    </row>
    <row r="14" spans="1:5" x14ac:dyDescent="0.2">
      <c r="A14" s="88" t="s">
        <v>32</v>
      </c>
      <c r="B14" s="88">
        <v>0.13977930877556466</v>
      </c>
      <c r="C14" s="92">
        <v>0.15385440174394985</v>
      </c>
      <c r="D14" s="89">
        <v>0.1539326114022575</v>
      </c>
    </row>
    <row r="15" spans="1:5" x14ac:dyDescent="0.2">
      <c r="A15" s="88" t="s">
        <v>3</v>
      </c>
      <c r="B15" s="88">
        <v>9.7894330512581854E-2</v>
      </c>
      <c r="C15" s="92">
        <v>8.3894990620661275E-2</v>
      </c>
      <c r="D15" s="89">
        <v>8.5202447971783057E-2</v>
      </c>
    </row>
    <row r="16" spans="1:5" x14ac:dyDescent="0.2">
      <c r="A16" s="56" t="s">
        <v>12</v>
      </c>
      <c r="B16" s="88">
        <v>5.4342619486051534E-2</v>
      </c>
      <c r="C16" s="93">
        <v>4.7402395070190617E-2</v>
      </c>
      <c r="D16" s="90">
        <v>4.8141135362510717E-2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="120" zoomScaleNormal="120" workbookViewId="0">
      <selection activeCell="F6" sqref="F6"/>
    </sheetView>
  </sheetViews>
  <sheetFormatPr defaultRowHeight="14.25" x14ac:dyDescent="0.2"/>
  <sheetData>
    <row r="1" spans="1:1" x14ac:dyDescent="0.2">
      <c r="A1" s="168" t="s">
        <v>106</v>
      </c>
    </row>
    <row r="2" spans="1:1" x14ac:dyDescent="0.2">
      <c r="A2" s="168" t="s">
        <v>107</v>
      </c>
    </row>
    <row r="15" spans="1:1" x14ac:dyDescent="0.2">
      <c r="A15" s="172" t="s">
        <v>118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zoomScaleNormal="100" workbookViewId="0">
      <selection activeCell="C10" sqref="C10"/>
    </sheetView>
  </sheetViews>
  <sheetFormatPr defaultRowHeight="14.25" x14ac:dyDescent="0.2"/>
  <cols>
    <col min="1" max="1" width="8.25" customWidth="1"/>
    <col min="2" max="3" width="17.125" customWidth="1"/>
    <col min="4" max="4" width="20" customWidth="1"/>
    <col min="5" max="5" width="22" customWidth="1"/>
  </cols>
  <sheetData>
    <row r="1" spans="1:6" s="49" customFormat="1" x14ac:dyDescent="0.2">
      <c r="A1" s="64" t="s">
        <v>70</v>
      </c>
      <c r="B1" s="65" t="s">
        <v>7</v>
      </c>
      <c r="C1" s="65" t="s">
        <v>6</v>
      </c>
      <c r="D1" s="66" t="s">
        <v>47</v>
      </c>
      <c r="E1" s="66" t="s">
        <v>48</v>
      </c>
      <c r="F1" s="67" t="s">
        <v>31</v>
      </c>
    </row>
    <row r="2" spans="1:6" x14ac:dyDescent="0.2">
      <c r="A2" s="44">
        <v>40268</v>
      </c>
      <c r="B2" s="12">
        <v>1539.8279681724043</v>
      </c>
      <c r="C2" s="12">
        <v>845.91270313999996</v>
      </c>
      <c r="D2" s="27">
        <v>64.542973454249719</v>
      </c>
      <c r="E2" s="63">
        <v>35.457026545750274</v>
      </c>
      <c r="F2" s="62">
        <v>2385.7406713124042</v>
      </c>
    </row>
    <row r="3" spans="1:6" x14ac:dyDescent="0.2">
      <c r="A3" s="44">
        <v>40359</v>
      </c>
      <c r="B3" s="12">
        <v>1524.2130397444082</v>
      </c>
      <c r="C3" s="12">
        <v>847.18845476999991</v>
      </c>
      <c r="D3" s="27">
        <v>64.274777732503765</v>
      </c>
      <c r="E3" s="63">
        <v>35.725222267496243</v>
      </c>
      <c r="F3" s="62">
        <v>2371.4014945144081</v>
      </c>
    </row>
    <row r="4" spans="1:6" x14ac:dyDescent="0.2">
      <c r="A4" s="44">
        <v>40451</v>
      </c>
      <c r="B4" s="12">
        <v>1583.0712244735296</v>
      </c>
      <c r="C4" s="12">
        <v>887.68905570000004</v>
      </c>
      <c r="D4" s="27">
        <v>64.072230607590356</v>
      </c>
      <c r="E4" s="63">
        <v>35.927769392409637</v>
      </c>
      <c r="F4" s="62">
        <v>2470.7602801735297</v>
      </c>
    </row>
    <row r="5" spans="1:6" x14ac:dyDescent="0.2">
      <c r="A5" s="44">
        <v>40543</v>
      </c>
      <c r="B5" s="12">
        <v>1653.6643700741611</v>
      </c>
      <c r="C5" s="12">
        <v>911.44135836999988</v>
      </c>
      <c r="D5" s="27">
        <v>64.467688475249503</v>
      </c>
      <c r="E5" s="63">
        <v>35.532311524750504</v>
      </c>
      <c r="F5" s="62">
        <v>2565.1057284441608</v>
      </c>
    </row>
    <row r="6" spans="1:6" x14ac:dyDescent="0.2">
      <c r="A6" s="44">
        <v>40633</v>
      </c>
      <c r="B6" s="12">
        <v>1638.8626519244535</v>
      </c>
      <c r="C6" s="12">
        <v>930.23086890000002</v>
      </c>
      <c r="D6" s="27">
        <v>63.791475033517756</v>
      </c>
      <c r="E6" s="63">
        <v>36.208524966482244</v>
      </c>
      <c r="F6" s="62">
        <v>2569.0935208244537</v>
      </c>
    </row>
    <row r="7" spans="1:6" x14ac:dyDescent="0.2">
      <c r="A7" s="44">
        <v>40724</v>
      </c>
      <c r="B7" s="12">
        <v>1597.2600552062045</v>
      </c>
      <c r="C7" s="12">
        <v>928.86552369000003</v>
      </c>
      <c r="D7" s="27">
        <v>63.229637851342702</v>
      </c>
      <c r="E7" s="63">
        <v>36.770362148657298</v>
      </c>
      <c r="F7" s="62">
        <v>2526.1255788962044</v>
      </c>
    </row>
    <row r="8" spans="1:6" x14ac:dyDescent="0.2">
      <c r="A8" s="44">
        <v>40816</v>
      </c>
      <c r="B8" s="12">
        <v>1566.6173827005464</v>
      </c>
      <c r="C8" s="12">
        <v>918.16963665000003</v>
      </c>
      <c r="D8" s="27">
        <v>63.048356680083437</v>
      </c>
      <c r="E8" s="63">
        <v>36.951643319916563</v>
      </c>
      <c r="F8" s="62">
        <v>2484.7870193505464</v>
      </c>
    </row>
    <row r="9" spans="1:6" x14ac:dyDescent="0.2">
      <c r="A9" s="44">
        <v>40908</v>
      </c>
      <c r="B9" s="12">
        <v>1597.8526133738969</v>
      </c>
      <c r="C9" s="12">
        <v>938.74917984000012</v>
      </c>
      <c r="D9" s="27">
        <v>62.991858542739713</v>
      </c>
      <c r="E9" s="63">
        <v>37.008141457260287</v>
      </c>
      <c r="F9" s="62">
        <v>2536.6017932138971</v>
      </c>
    </row>
    <row r="10" spans="1:6" x14ac:dyDescent="0.2">
      <c r="A10" s="44">
        <v>40999</v>
      </c>
      <c r="B10" s="12">
        <v>1623.1533960391071</v>
      </c>
      <c r="C10" s="12">
        <v>966.99286633000008</v>
      </c>
      <c r="D10" s="27">
        <v>62.666476392513495</v>
      </c>
      <c r="E10" s="63">
        <v>37.333523607486512</v>
      </c>
      <c r="F10" s="62">
        <v>2590.1462623691073</v>
      </c>
    </row>
    <row r="11" spans="1:6" x14ac:dyDescent="0.2">
      <c r="A11" s="44">
        <v>41090</v>
      </c>
      <c r="B11" s="12">
        <v>1610.486126856872</v>
      </c>
      <c r="C11" s="12">
        <v>966.76343132</v>
      </c>
      <c r="D11" s="27">
        <v>62.488559625406175</v>
      </c>
      <c r="E11" s="63">
        <v>37.511440374593818</v>
      </c>
      <c r="F11" s="62">
        <v>2577.2495581768721</v>
      </c>
    </row>
    <row r="12" spans="1:6" x14ac:dyDescent="0.2">
      <c r="A12" s="44">
        <v>41182</v>
      </c>
      <c r="B12" s="12">
        <v>1647.123384251287</v>
      </c>
      <c r="C12" s="12">
        <v>1010.87493675</v>
      </c>
      <c r="D12" s="27">
        <v>61.968563758565651</v>
      </c>
      <c r="E12" s="63">
        <v>38.031436241434349</v>
      </c>
      <c r="F12" s="62">
        <v>2657.998321001287</v>
      </c>
    </row>
    <row r="13" spans="1:6" x14ac:dyDescent="0.2">
      <c r="A13" s="44">
        <v>41274</v>
      </c>
      <c r="B13" s="12">
        <v>1685.2807001681774</v>
      </c>
      <c r="C13" s="12">
        <v>1048.7686572099999</v>
      </c>
      <c r="D13" s="27">
        <v>61.640463644894879</v>
      </c>
      <c r="E13" s="63">
        <v>38.359536355105121</v>
      </c>
      <c r="F13" s="62">
        <v>2734.0493573781773</v>
      </c>
    </row>
    <row r="14" spans="1:6" x14ac:dyDescent="0.2">
      <c r="A14" s="44">
        <v>41364</v>
      </c>
      <c r="B14" s="12">
        <v>1705.7177968981737</v>
      </c>
      <c r="C14" s="12">
        <v>1064.9309207900001</v>
      </c>
      <c r="D14" s="27">
        <v>61.563841926573168</v>
      </c>
      <c r="E14" s="63">
        <v>38.436158073426839</v>
      </c>
      <c r="F14" s="62">
        <v>2770.6487176881737</v>
      </c>
    </row>
    <row r="15" spans="1:6" x14ac:dyDescent="0.2">
      <c r="A15" s="44">
        <v>41455</v>
      </c>
      <c r="B15" s="12">
        <v>1705.5202549908465</v>
      </c>
      <c r="C15" s="12">
        <v>1080.3056137999999</v>
      </c>
      <c r="D15" s="27">
        <v>61.22135177569826</v>
      </c>
      <c r="E15" s="63">
        <v>38.778648224301733</v>
      </c>
      <c r="F15" s="62">
        <v>2785.8258687908465</v>
      </c>
    </row>
    <row r="16" spans="1:6" x14ac:dyDescent="0.2">
      <c r="A16" s="44">
        <v>41547</v>
      </c>
      <c r="B16" s="12">
        <v>1738.2375296494781</v>
      </c>
      <c r="C16" s="12">
        <v>1116.7469399399999</v>
      </c>
      <c r="D16" s="27">
        <v>60.884307713919775</v>
      </c>
      <c r="E16" s="63">
        <v>39.115692286080225</v>
      </c>
      <c r="F16" s="62">
        <v>2854.9844695894781</v>
      </c>
    </row>
    <row r="17" spans="1:6" x14ac:dyDescent="0.2">
      <c r="A17" s="44">
        <v>41639</v>
      </c>
      <c r="B17" s="12">
        <v>1816.256465304873</v>
      </c>
      <c r="C17" s="12">
        <v>1159.9092665600001</v>
      </c>
      <c r="D17" s="27">
        <v>61.026724616132249</v>
      </c>
      <c r="E17" s="63">
        <v>38.973275383867751</v>
      </c>
      <c r="F17" s="62">
        <v>2976.1657318648731</v>
      </c>
    </row>
    <row r="18" spans="1:6" x14ac:dyDescent="0.2">
      <c r="A18" s="44">
        <v>41729</v>
      </c>
      <c r="B18" s="12">
        <v>1838.9729577412406</v>
      </c>
      <c r="C18" s="12">
        <v>1190.1887110300001</v>
      </c>
      <c r="D18" s="27">
        <v>60.708973598203748</v>
      </c>
      <c r="E18" s="63">
        <v>39.291026401796252</v>
      </c>
      <c r="F18" s="62">
        <v>3029.1616687712408</v>
      </c>
    </row>
    <row r="19" spans="1:6" x14ac:dyDescent="0.2">
      <c r="A19" s="44">
        <v>41820</v>
      </c>
      <c r="B19" s="12">
        <v>1842.3885424435953</v>
      </c>
      <c r="C19" s="12">
        <v>1224.7392335300001</v>
      </c>
      <c r="D19" s="27">
        <v>60.068855196577772</v>
      </c>
      <c r="E19" s="63">
        <v>39.931144803422228</v>
      </c>
      <c r="F19" s="62">
        <v>3067.1277759735954</v>
      </c>
    </row>
    <row r="20" spans="1:6" x14ac:dyDescent="0.2">
      <c r="A20" s="44">
        <v>41912</v>
      </c>
      <c r="B20" s="12">
        <v>1888.3654620141417</v>
      </c>
      <c r="C20" s="12">
        <v>1260.5428435599999</v>
      </c>
      <c r="D20" s="27">
        <v>59.968893304114019</v>
      </c>
      <c r="E20" s="63">
        <v>40.031106695885974</v>
      </c>
      <c r="F20" s="62">
        <v>3148.9083055741417</v>
      </c>
    </row>
    <row r="21" spans="1:6" x14ac:dyDescent="0.2">
      <c r="A21" s="44">
        <v>42004</v>
      </c>
      <c r="B21" s="12">
        <v>1905.0750950568595</v>
      </c>
      <c r="C21" s="12">
        <v>1275.1371161299999</v>
      </c>
      <c r="D21" s="27">
        <v>59.904024277231578</v>
      </c>
      <c r="E21" s="63">
        <v>40.095975722768422</v>
      </c>
      <c r="F21" s="62">
        <v>3180.2122111868593</v>
      </c>
    </row>
    <row r="22" spans="1:6" x14ac:dyDescent="0.2">
      <c r="A22" s="44">
        <v>42094</v>
      </c>
      <c r="B22" s="12">
        <v>1986.8963136602185</v>
      </c>
      <c r="C22" s="12">
        <v>1349.1883933000001</v>
      </c>
      <c r="D22" s="27">
        <v>59.557729739741625</v>
      </c>
      <c r="E22" s="63">
        <v>40.442270260258368</v>
      </c>
      <c r="F22" s="62">
        <v>3336.0847069602187</v>
      </c>
    </row>
    <row r="23" spans="1:6" x14ac:dyDescent="0.2">
      <c r="A23" s="44">
        <v>42185</v>
      </c>
      <c r="B23" s="12">
        <v>1972.6031503362276</v>
      </c>
      <c r="C23" s="12">
        <v>1318.2682170199998</v>
      </c>
      <c r="D23" s="27">
        <v>59.941666815161753</v>
      </c>
      <c r="E23" s="63">
        <v>40.058333184838247</v>
      </c>
      <c r="F23" s="62">
        <v>3290.8713673562274</v>
      </c>
    </row>
    <row r="24" spans="1:6" x14ac:dyDescent="0.2">
      <c r="A24" s="44">
        <v>42277</v>
      </c>
      <c r="B24" s="12">
        <v>1952.710551207766</v>
      </c>
      <c r="C24" s="12">
        <v>1311.8583774100002</v>
      </c>
      <c r="D24" s="27">
        <v>59.815264860544787</v>
      </c>
      <c r="E24" s="63">
        <v>40.184735139455221</v>
      </c>
      <c r="F24" s="62">
        <v>3264.5689286177662</v>
      </c>
    </row>
    <row r="25" spans="1:6" x14ac:dyDescent="0.2">
      <c r="A25" s="44">
        <v>42369</v>
      </c>
      <c r="B25" s="12">
        <v>1963.282011594946</v>
      </c>
      <c r="C25" s="12">
        <v>1357.4902647800002</v>
      </c>
      <c r="D25" s="27">
        <v>59.12124795675912</v>
      </c>
      <c r="E25" s="63">
        <v>40.878752043240887</v>
      </c>
      <c r="F25" s="62">
        <v>3320.7722763749462</v>
      </c>
    </row>
    <row r="26" spans="1:6" x14ac:dyDescent="0.2">
      <c r="A26" s="44">
        <v>42460</v>
      </c>
      <c r="B26" s="12">
        <v>1949.2599789019139</v>
      </c>
      <c r="C26" s="12">
        <v>1369.1737903199999</v>
      </c>
      <c r="D26" s="27">
        <v>58.740361099898173</v>
      </c>
      <c r="E26" s="63">
        <v>41.259638900101827</v>
      </c>
      <c r="F26" s="62">
        <v>3318.4337692219137</v>
      </c>
    </row>
    <row r="27" spans="1:6" x14ac:dyDescent="0.2">
      <c r="A27" s="44">
        <v>42551</v>
      </c>
      <c r="B27" s="12">
        <v>1946.6197818511573</v>
      </c>
      <c r="C27" s="12">
        <v>1399.4838245000001</v>
      </c>
      <c r="D27" s="27">
        <v>58.175717516825415</v>
      </c>
      <c r="E27" s="63">
        <v>41.824282483174578</v>
      </c>
      <c r="F27" s="62">
        <v>3346.1036063511574</v>
      </c>
    </row>
    <row r="28" spans="1:6" x14ac:dyDescent="0.2">
      <c r="A28" s="44">
        <v>42643</v>
      </c>
      <c r="B28" s="12">
        <v>1978.1764228207628</v>
      </c>
      <c r="C28" s="12">
        <v>1423.16662587</v>
      </c>
      <c r="D28" s="27">
        <v>58.158685980886219</v>
      </c>
      <c r="E28" s="63">
        <v>41.841314019113774</v>
      </c>
      <c r="F28" s="62">
        <v>3401.3430486907628</v>
      </c>
    </row>
    <row r="29" spans="1:6" x14ac:dyDescent="0.2">
      <c r="A29" s="44">
        <v>42735</v>
      </c>
      <c r="B29" s="12">
        <v>2000.2807161827504</v>
      </c>
      <c r="C29" s="12">
        <v>1440.6561156499997</v>
      </c>
      <c r="D29" s="27">
        <v>58.131863906299571</v>
      </c>
      <c r="E29" s="63">
        <v>41.868136093700429</v>
      </c>
      <c r="F29" s="62">
        <v>3440.9368318327502</v>
      </c>
    </row>
    <row r="30" spans="1:6" x14ac:dyDescent="0.2">
      <c r="A30" s="44">
        <v>42825</v>
      </c>
      <c r="B30" s="12">
        <v>2000.3591571013178</v>
      </c>
      <c r="C30" s="12">
        <v>1459.5932038599997</v>
      </c>
      <c r="D30" s="27">
        <v>57.814644492548318</v>
      </c>
      <c r="E30" s="63">
        <v>42.185355507451689</v>
      </c>
      <c r="F30" s="62">
        <v>3459.9523609613175</v>
      </c>
    </row>
    <row r="31" spans="1:6" x14ac:dyDescent="0.2">
      <c r="A31" s="44">
        <v>42916</v>
      </c>
      <c r="B31" s="12">
        <v>2005.6567870349725</v>
      </c>
      <c r="C31" s="12">
        <v>1492.2861992099999</v>
      </c>
      <c r="D31" s="27">
        <v>57.338178321426469</v>
      </c>
      <c r="E31" s="63">
        <v>42.661821678573531</v>
      </c>
      <c r="F31" s="62">
        <v>3497.9429862449724</v>
      </c>
    </row>
    <row r="32" spans="1:6" x14ac:dyDescent="0.2">
      <c r="A32" s="44">
        <v>43008</v>
      </c>
      <c r="B32" s="12">
        <v>2012.9299243612129</v>
      </c>
      <c r="C32" s="12">
        <v>1539.5209930200001</v>
      </c>
      <c r="D32" s="27">
        <v>56.663131206471377</v>
      </c>
      <c r="E32" s="63">
        <v>43.336868793528623</v>
      </c>
      <c r="F32" s="62">
        <v>3552.450917381213</v>
      </c>
    </row>
    <row r="33" spans="1:6" x14ac:dyDescent="0.2">
      <c r="A33" s="44">
        <v>43100</v>
      </c>
      <c r="B33" s="12">
        <v>2028.4704657904915</v>
      </c>
      <c r="C33" s="12">
        <v>1590.4324595300002</v>
      </c>
      <c r="D33" s="27">
        <v>56.052082845268615</v>
      </c>
      <c r="E33" s="63">
        <v>43.947917154731378</v>
      </c>
      <c r="F33" s="62">
        <v>3618.9029253204917</v>
      </c>
    </row>
    <row r="34" spans="1:6" x14ac:dyDescent="0.2">
      <c r="A34" s="44">
        <v>43190</v>
      </c>
      <c r="B34" s="12">
        <v>2023.0923816830634</v>
      </c>
      <c r="C34" s="12">
        <v>1607.12789357</v>
      </c>
      <c r="D34" s="27">
        <v>55.729190745650634</v>
      </c>
      <c r="E34" s="63">
        <v>44.270809254349359</v>
      </c>
      <c r="F34" s="62">
        <v>3630.2202752530634</v>
      </c>
    </row>
    <row r="35" spans="1:6" x14ac:dyDescent="0.2">
      <c r="A35" s="44">
        <v>43281</v>
      </c>
      <c r="B35" s="12">
        <v>2006.6626837669157</v>
      </c>
      <c r="C35" s="12">
        <v>1633.1898596899998</v>
      </c>
      <c r="D35" s="27">
        <v>55.130329039678813</v>
      </c>
      <c r="E35" s="63">
        <v>44.869670960321187</v>
      </c>
      <c r="F35" s="62">
        <v>3639.8525434569156</v>
      </c>
    </row>
    <row r="36" spans="1:6" x14ac:dyDescent="0.2">
      <c r="A36" s="44">
        <v>43373</v>
      </c>
      <c r="B36" s="12">
        <v>2042.8178872426699</v>
      </c>
      <c r="C36" s="12">
        <v>1680.12679589</v>
      </c>
      <c r="D36" s="27">
        <v>54.871024447339941</v>
      </c>
      <c r="E36" s="63">
        <v>45.128975552660059</v>
      </c>
      <c r="F36" s="62">
        <v>3722.94468313267</v>
      </c>
    </row>
    <row r="37" spans="1:6" x14ac:dyDescent="0.2">
      <c r="A37" s="44">
        <v>43465</v>
      </c>
      <c r="B37" s="12">
        <v>2032.2649812600607</v>
      </c>
      <c r="C37" s="12">
        <v>1638.6587506149999</v>
      </c>
      <c r="D37" s="27">
        <v>55.361133319487571</v>
      </c>
      <c r="E37" s="63">
        <v>44.638866680512436</v>
      </c>
      <c r="F37" s="62">
        <v>3670.9237318750606</v>
      </c>
    </row>
    <row r="38" spans="1:6" x14ac:dyDescent="0.2">
      <c r="A38" s="44">
        <v>43555</v>
      </c>
      <c r="B38" s="12">
        <v>2089.5913371215343</v>
      </c>
      <c r="C38" s="12">
        <v>1723.3348386590001</v>
      </c>
      <c r="D38" s="27">
        <v>54.802827035951708</v>
      </c>
      <c r="E38" s="63">
        <v>45.197172964048285</v>
      </c>
      <c r="F38" s="62">
        <v>3812.9261757805343</v>
      </c>
    </row>
    <row r="39" spans="1:6" x14ac:dyDescent="0.2">
      <c r="A39" s="44">
        <v>43646</v>
      </c>
      <c r="B39" s="12">
        <v>2130.4887135888671</v>
      </c>
      <c r="C39" s="12">
        <v>1780.129710318</v>
      </c>
      <c r="D39" s="27">
        <v>54.479585647234337</v>
      </c>
      <c r="E39" s="63">
        <v>45.52041435276567</v>
      </c>
      <c r="F39" s="62">
        <v>3910.6184239068671</v>
      </c>
    </row>
    <row r="40" spans="1:6" x14ac:dyDescent="0.2">
      <c r="A40" s="44">
        <v>43738</v>
      </c>
      <c r="B40" s="12">
        <v>2128.4150040084992</v>
      </c>
      <c r="C40" s="12">
        <v>1835.8188739239999</v>
      </c>
      <c r="D40" s="27">
        <v>53.690449896426131</v>
      </c>
      <c r="E40" s="63">
        <v>46.309550103573869</v>
      </c>
      <c r="F40" s="62">
        <v>3964.2338779324991</v>
      </c>
    </row>
    <row r="41" spans="1:6" x14ac:dyDescent="0.2">
      <c r="A41" s="46">
        <v>43830</v>
      </c>
      <c r="B41" s="12">
        <v>2168.6557602700132</v>
      </c>
      <c r="C41" s="12">
        <v>1913.6054253509999</v>
      </c>
      <c r="D41" s="27">
        <v>53.123885554130879</v>
      </c>
      <c r="E41" s="63">
        <v>46.876114445869128</v>
      </c>
      <c r="F41" s="62">
        <v>4082.2611856210128</v>
      </c>
    </row>
    <row r="42" spans="1:6" x14ac:dyDescent="0.2">
      <c r="A42" s="44">
        <v>43921</v>
      </c>
      <c r="B42" s="12">
        <v>2051.4368726577841</v>
      </c>
      <c r="C42" s="12">
        <v>1772.172787346</v>
      </c>
      <c r="D42" s="27">
        <v>53.651838316983273</v>
      </c>
      <c r="E42" s="63">
        <v>46.348161683016727</v>
      </c>
      <c r="F42" s="62">
        <v>3823.609660003784</v>
      </c>
    </row>
    <row r="43" spans="1:6" x14ac:dyDescent="0.2">
      <c r="A43" s="44">
        <v>44012</v>
      </c>
      <c r="B43" s="12">
        <v>2147.2955835104249</v>
      </c>
      <c r="C43" s="12">
        <v>1879.677811108</v>
      </c>
      <c r="D43" s="27">
        <v>53.322815253262718</v>
      </c>
      <c r="E43" s="63">
        <v>46.677184746737282</v>
      </c>
      <c r="F43" s="62">
        <v>4026.9733946184247</v>
      </c>
    </row>
    <row r="44" spans="1:6" x14ac:dyDescent="0.2">
      <c r="A44" s="46">
        <v>44104</v>
      </c>
      <c r="B44" s="12">
        <v>2221.5312701768785</v>
      </c>
      <c r="C44" s="12">
        <v>1936.5382121560001</v>
      </c>
      <c r="D44" s="27">
        <v>53.426987683007447</v>
      </c>
      <c r="E44" s="63">
        <v>46.573012316992553</v>
      </c>
      <c r="F44" s="62">
        <v>4158.0694823328786</v>
      </c>
    </row>
    <row r="45" spans="1:6" x14ac:dyDescent="0.2">
      <c r="A45" s="44">
        <v>44196</v>
      </c>
      <c r="B45" s="12">
        <v>2347.749309426591</v>
      </c>
      <c r="C45" s="12">
        <v>2054.3978265360001</v>
      </c>
      <c r="D45" s="27">
        <v>53.331913652932059</v>
      </c>
      <c r="E45" s="63">
        <v>46.668086347067934</v>
      </c>
      <c r="F45" s="62">
        <v>4402.1471359625912</v>
      </c>
    </row>
    <row r="47" spans="1:6" x14ac:dyDescent="0.2">
      <c r="B47" s="162">
        <f>B45/B41</f>
        <v>1.0825827466200904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8D44B-A19D-413F-B2F4-9E6AF6555831}"/>
</file>

<file path=customXml/itemProps2.xml><?xml version="1.0" encoding="utf-8"?>
<ds:datastoreItem xmlns:ds="http://schemas.openxmlformats.org/officeDocument/2006/customXml" ds:itemID="{28BF6118-1949-41E6-8931-5E8F2C96CE73}"/>
</file>

<file path=customXml/itemProps3.xml><?xml version="1.0" encoding="utf-8"?>
<ds:datastoreItem xmlns:ds="http://schemas.openxmlformats.org/officeDocument/2006/customXml" ds:itemID="{92131233-2B66-4328-8E6F-5308193AC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37</vt:i4>
      </vt:variant>
    </vt:vector>
  </HeadingPairs>
  <TitlesOfParts>
    <vt:vector size="37" baseType="lpstr">
      <vt:lpstr>נתונים א'-1</vt:lpstr>
      <vt:lpstr>איור א'-1 </vt:lpstr>
      <vt:lpstr>נתונים א'-2</vt:lpstr>
      <vt:lpstr>איור א'-2</vt:lpstr>
      <vt:lpstr>נתונים א' -3</vt:lpstr>
      <vt:lpstr>איור א' -3 </vt:lpstr>
      <vt:lpstr>נתונים א' -4</vt:lpstr>
      <vt:lpstr>איור א' - 4</vt:lpstr>
      <vt:lpstr>נתונים א'-5</vt:lpstr>
      <vt:lpstr>איור א'- 5</vt:lpstr>
      <vt:lpstr>נתונים א'-6</vt:lpstr>
      <vt:lpstr>איור א'-6</vt:lpstr>
      <vt:lpstr>נתונים א'-7</vt:lpstr>
      <vt:lpstr>איור א'-7</vt:lpstr>
      <vt:lpstr>נתונים א'-8</vt:lpstr>
      <vt:lpstr>איור א'-8</vt:lpstr>
      <vt:lpstr>נתונים א'-9</vt:lpstr>
      <vt:lpstr>איור א'-9</vt:lpstr>
      <vt:lpstr>נתונים א'- 10</vt:lpstr>
      <vt:lpstr>איור א'- 10</vt:lpstr>
      <vt:lpstr>נתונים א'-11</vt:lpstr>
      <vt:lpstr>איור א'- 11</vt:lpstr>
      <vt:lpstr>נתונים א'-12</vt:lpstr>
      <vt:lpstr>איור א'- 12</vt:lpstr>
      <vt:lpstr>נתונים א'-13</vt:lpstr>
      <vt:lpstr>איור א'-13</vt:lpstr>
      <vt:lpstr>נתונים א' -14</vt:lpstr>
      <vt:lpstr>איור א' -14</vt:lpstr>
      <vt:lpstr>נתונים א'-15</vt:lpstr>
      <vt:lpstr>איור א'-15</vt:lpstr>
      <vt:lpstr>נתונים א' -16</vt:lpstr>
      <vt:lpstr>איור א'-16</vt:lpstr>
      <vt:lpstr>נתונים א' -17</vt:lpstr>
      <vt:lpstr>איור א' -17</vt:lpstr>
      <vt:lpstr>נתונים א' - 18</vt:lpstr>
      <vt:lpstr>איור א' -18</vt:lpstr>
      <vt:lpstr>לוח אינדיקטורים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2021-03-17T12:25:30Z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