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20" windowHeight="7170"/>
  </bookViews>
  <sheets>
    <sheet name="לוח א'-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_123Graph_A" hidden="1">'[1]לוח ד-1'!$O$55:$O$60</definedName>
    <definedName name="__123Graph_AG1" hidden="1">'[1]לוח ד-1'!$O$55:$O$60</definedName>
    <definedName name="__123Graph_AG2" hidden="1">'[1]לוח ד-1'!$O$55:$O$60</definedName>
    <definedName name="__123Graph_B" hidden="1">'[1]לוח ד-1'!$P$55:$P$60</definedName>
    <definedName name="__123Graph_BG1" hidden="1">'[1]לוח ד-1'!$P$55:$P$60</definedName>
    <definedName name="__123Graph_X" hidden="1">'[1]לוח ד-1'!$K$55:$K$60</definedName>
    <definedName name="__123Graph_XG1" hidden="1">'[1]לוח ד-1'!$K$55:$K$60</definedName>
    <definedName name="__123Graph_XG2" hidden="1">'[1]לוח ד-1'!$M$55:$M$60</definedName>
    <definedName name="_LG1">#REF!</definedName>
    <definedName name="_r">#REF!</definedName>
    <definedName name="acherpresent" localSheetId="0">OFFSET([2]Sheet7!$AA$3,1,0,[0]!nROWS-1,1)</definedName>
    <definedName name="acherpresent">OFFSET([2]Sheet7!$AA$3,1,0,nROWS-1,1)</definedName>
    <definedName name="AgriList">#REF!</definedName>
    <definedName name="BankList">#REF!</definedName>
    <definedName name="banks">[3]Sheet4!$C$1</definedName>
    <definedName name="BnkName">#REF!</definedName>
    <definedName name="COLNUMBERS">#REF!</definedName>
    <definedName name="copyAr">OFFSET([4]גיליון12!$A$3,COUNTA([4]גיליון12!$B$1:$B$65536),0)</definedName>
    <definedName name="Currency">#REF!</definedName>
    <definedName name="DateList">#REF!</definedName>
    <definedName name="datepresent" localSheetId="0">OFFSET([2]Sheet7!$S$3,1,0,[0]!nROWS-1,1)</definedName>
    <definedName name="datepresent">OFFSET([2]Sheet7!$S$3,1,0,nROWS-1,1)</definedName>
    <definedName name="dates">[3]Sheet4!$A$1</definedName>
    <definedName name="FinalBList">#REF!</definedName>
    <definedName name="FinalList">#REF!</definedName>
    <definedName name="FirstDate">#REF!</definedName>
    <definedName name="fullAgr">#REF!</definedName>
    <definedName name="fullListOfBanks">#REF!</definedName>
    <definedName name="Hamara">[3]Sheet4!$S$1</definedName>
    <definedName name="HamaraDate">[3]Sheet4!$U$1</definedName>
    <definedName name="help">OFFSET([2]Sheet7!$AI$3,1,0,COUNTA([2]Sheet7!$AI$1:$AI$65536)-1,1)</definedName>
    <definedName name="Heset">[3]Sheet4!$AC$2</definedName>
    <definedName name="inf" localSheetId="0">'[5]נתונים שוטפים'!#REF!</definedName>
    <definedName name="inf">'[5]נתונים שוטפים'!#REF!</definedName>
    <definedName name="inflation" localSheetId="0">'[5]נתונים שוטפים'!#REF!</definedName>
    <definedName name="inflation">'[5]נתונים שוטפים'!#REF!</definedName>
    <definedName name="ira">OFFSET([6]WORK!$A$1,1,0,COUNTA([6]WORK!$A$1:$A$65536)-1,1)</definedName>
    <definedName name="isIngOrEd">[3]Sheet4!$G$1</definedName>
    <definedName name="Kamut">[3]Sheet4!$AC$3</definedName>
    <definedName name="LuchList">#REF!</definedName>
    <definedName name="Madad">[3]Sheet4!$M$1</definedName>
    <definedName name="MadadAnyWay">[3]Sheet4!$AE$1</definedName>
    <definedName name="MadadDate">[3]Sheet4!$Q$1</definedName>
    <definedName name="Madadlt">[3]Sheet4!$O$1</definedName>
    <definedName name="Madadsp">[3]Sheet4!$N$1</definedName>
    <definedName name="movilpresent" localSheetId="0">OFFSET([2]Sheet7!$Y$3,1,0,[0]!nROWS-1,1)</definedName>
    <definedName name="movilpresent">OFFSET([2]Sheet7!$Y$3,1,0,nROWS-1,1)</definedName>
    <definedName name="namepresent" localSheetId="0">OFFSET([2]Sheet7!$T$3,1,0,[0]!nROWS-1,1)</definedName>
    <definedName name="namepresent">OFFSET([2]Sheet7!$T$3,1,0,nROWS-1,1)</definedName>
    <definedName name="names" localSheetId="0">OFFSET([2]Sheet7!$B$3,1,0,[0]!nROWS-1,1)</definedName>
    <definedName name="names">OFFSET([2]Sheet7!$B$3,1,0,nROWS-1,1)</definedName>
    <definedName name="names2" localSheetId="0">OFFSET([6]Sheet7!$B$3,1,0,[0]!nROWS-1,1)</definedName>
    <definedName name="names2">OFFSET([6]Sheet7!$B$3,1,0,[0]!nROWS-1,1)</definedName>
    <definedName name="nROWS">COUNTA([2]Sheet7!$B$1:$B$65536)</definedName>
    <definedName name="OBdived">"Option Button 72"</definedName>
    <definedName name="OBDiving">"Option Button 73"</definedName>
    <definedName name="pass">"noah"</definedName>
    <definedName name="Perut">[3]Sheet4!$Y$1</definedName>
    <definedName name="PerutRS">[3]Sheet4!$AI$1</definedName>
    <definedName name="present" localSheetId="0">OFFSET([2]Sheet7!$AD$3,1,0,[0]!nROWS-1,1)</definedName>
    <definedName name="present">OFFSET([2]Sheet7!$AD$3,1,0,nROWS-1,1)</definedName>
    <definedName name="reArrangeSF">[3]Sheet4!$AG$1</definedName>
    <definedName name="ReportingDate" localSheetId="0">#REF!</definedName>
    <definedName name="ReportingDate">#REF!</definedName>
    <definedName name="Screen1">[3]HelpSheet!$B$1:$E$1</definedName>
    <definedName name="Screen2">[3]HelpSheet!$B$2:$E$2</definedName>
    <definedName name="Screen3">[3]HelpSheet!$B$3:$E$3</definedName>
    <definedName name="Screen4">[3]HelpSheet!$B$4:$E$4</definedName>
    <definedName name="Screen5">[3]HelpSheet!$B$5:$E$11</definedName>
    <definedName name="seifs">[3]Sheet4!$I$1</definedName>
    <definedName name="selAmuda">[3]Sheet4!$W$1</definedName>
    <definedName name="selOpt">[3]Sheet4!$W$1</definedName>
    <definedName name="selShura">[3]Sheet4!$W$3</definedName>
    <definedName name="ShiaruchDate" localSheetId="0">#REF!</definedName>
    <definedName name="ShiaruchDate">#REF!</definedName>
    <definedName name="sorteddate">OFFSET([2]WORK!$K$1,1,0,COUNTA([2]WORK!$K$1:$K$65536)-1,1)</definedName>
    <definedName name="sortnames">OFFSET([2]WORK!$M$1,1,0,COUNTA([2]WORK!$M$1:$M$65536)-1,1)</definedName>
    <definedName name="sortwriter">OFFSET([2]WORK!$G$1,1,0,COUNTA([2]WORK!$G$1:$G$65536)-1,1)</definedName>
    <definedName name="sortzevet">OFFSET([2]WORK!$I$1,1,0,COUNTA([2]WORK!$I$1:$I$65536)-1,1)</definedName>
    <definedName name="source">IF(COUNTA([4]גיליון12!$B$1:$B$65536)&gt;COUNTA([4]גיליון12!$L$1:$L$65536),OFFSET([4]גיליון12!$L$3,COUNTA([4]גיליון12!$L$1:$L$65536),0,COUNTA([4]גיליון12!$B$1:$B$65536)-COUNTA([4]גיליון12!$L$1:$L$65536),1),OFFSET([4]גיליון12!$L$3,1,0,COUNTA([4]גיליון12!$B$1:$B$65536)-1,1))</definedName>
    <definedName name="sugshmira">[3]Sheet4!$AA$1</definedName>
    <definedName name="Tadirut">[3]Sheet4!$AC$1</definedName>
    <definedName name="temp">#REF!</definedName>
    <definedName name="tikacher" localSheetId="0">OFFSET([2]Sheet7!$I$3,1,0,[0]!nROWS-1,1)</definedName>
    <definedName name="tikacher">OFFSET([2]Sheet7!$I$3,1,0,nROWS-1,1)</definedName>
    <definedName name="tikmovil" localSheetId="0">OFFSET([2]Sheet7!$G$3,1,0,[0]!nROWS-1,1)</definedName>
    <definedName name="tikmovil">OFFSET([2]Sheet7!$G$3,1,0,nROWS-1,1)</definedName>
    <definedName name="Units">#REF!</definedName>
    <definedName name="workA">OFFSET([2]WORK!$A$1,1,0,COUNTA([2]WORK!$A$1:$A$65536)-1,1)</definedName>
    <definedName name="workC">OFFSET([2]WORK!$C$1,1,0,COUNTA([2]WORK!$C$1:$C$65536)-1,1)</definedName>
    <definedName name="_xlnm.Print_Area" localSheetId="0">'לוח א''-1'!$A$1:$K$29</definedName>
    <definedName name="writer" localSheetId="0">OFFSET([2]Sheet7!$E$3,1,0,[0]!nROWS-1,1)</definedName>
    <definedName name="writer">OFFSET([2]Sheet7!$E$3,1,0,nROWS-1,1)</definedName>
    <definedName name="writerpresent" localSheetId="0">OFFSET([2]Sheet7!$W$3,1,0,[0]!nROWS-1,1)</definedName>
    <definedName name="writerpresent">OFFSET([2]Sheet7!$W$3,1,0,nROWS-1,1)</definedName>
    <definedName name="z" localSheetId="0">OFFSET([6]Sheet7!$T$3,1,0,[0]!nROWS-1,1)</definedName>
    <definedName name="z">OFFSET([6]Sheet7!$T$3,1,0,[0]!nROWS-1,1)</definedName>
    <definedName name="zevet" localSheetId="0">OFFSET([2]Sheet7!$F$3,1,0,[0]!nROWS-1,1)</definedName>
    <definedName name="zevet">OFFSET([2]Sheet7!$F$3,1,0,nROWS-1,1)</definedName>
    <definedName name="zevetpresent" localSheetId="0">OFFSET([2]Sheet7!$X$3,1,0,[0]!nROWS-1,1)</definedName>
    <definedName name="zevetpresent">OFFSET([2]Sheet7!$X$3,1,0,nROWS-1,1)</definedName>
    <definedName name="אירה" localSheetId="0">OFFSET([2]Sheet7!$S$3,1,0,[0]!nROWS-1,1)</definedName>
    <definedName name="אירה">OFFSET([2]Sheet7!$S$3,1,0,[0]!nROWS-1,1)</definedName>
    <definedName name="ב_נ_29" localSheetId="0">'[5]33-37'!#REF!</definedName>
    <definedName name="ב_נ_29">'[5]33-37'!#REF!</definedName>
    <definedName name="ב_נ_30" localSheetId="0">'[5]33-37'!#REF!</definedName>
    <definedName name="ב_נ_30">'[5]33-37'!#REF!</definedName>
    <definedName name="ב_נ_35" localSheetId="0">'[5]33-37'!#REF!</definedName>
    <definedName name="ב_נ_35">'[5]33-37'!#REF!</definedName>
    <definedName name="בזק" localSheetId="0">#REF!</definedName>
    <definedName name="בזק">#REF!</definedName>
    <definedName name="גרף_תוצר_תות">"לוח_2"</definedName>
    <definedName name="לוח" localSheetId="0">OFFSET([6]Sheet7!$AA$3,1,0,[0]!nROWS-1,1)</definedName>
    <definedName name="לוח">OFFSET([6]Sheet7!$AA$3,1,0,nROWS-1,1)</definedName>
    <definedName name="מדדי_מחירים_תחבורה" localSheetId="0">#REF!</definedName>
    <definedName name="מדדי_מחירים_תחבורה">#REF!</definedName>
    <definedName name="מחירים_יחסיים" localSheetId="0">#REF!</definedName>
    <definedName name="מחירים_יחסיים">#REF!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s>
  <calcPr calcId="145621"/>
</workbook>
</file>

<file path=xl/calcChain.xml><?xml version="1.0" encoding="utf-8"?>
<calcChain xmlns="http://schemas.openxmlformats.org/spreadsheetml/2006/main">
  <c r="I5" i="1" l="1"/>
  <c r="F5" i="1"/>
  <c r="C5" i="1"/>
  <c r="I4" i="1"/>
  <c r="F4" i="1"/>
  <c r="C4" i="1"/>
</calcChain>
</file>

<file path=xl/sharedStrings.xml><?xml version="1.0" encoding="utf-8"?>
<sst xmlns="http://schemas.openxmlformats.org/spreadsheetml/2006/main" count="22" uniqueCount="22">
  <si>
    <t>לוח א'-1</t>
  </si>
  <si>
    <t>מדדים מרכזיים של מערכת הבנקאות, דצמבר 2001 עד דצמבר 2013</t>
  </si>
  <si>
    <r>
      <t>יחס ערך השוק לערך בספרים</t>
    </r>
    <r>
      <rPr>
        <vertAlign val="superscript"/>
        <sz val="10"/>
        <rFont val="David"/>
        <family val="2"/>
        <charset val="177"/>
      </rPr>
      <t>1</t>
    </r>
    <r>
      <rPr>
        <sz val="10"/>
        <rFont val="David"/>
        <family val="2"/>
        <charset val="177"/>
      </rPr>
      <t xml:space="preserve"> (MV/BV)</t>
    </r>
  </si>
  <si>
    <r>
      <t>פער התשואות הממוצע בין אג"ח של הבנקים לאג"ח ממשלתיות</t>
    </r>
    <r>
      <rPr>
        <vertAlign val="superscript"/>
        <sz val="10"/>
        <rFont val="David"/>
        <family val="2"/>
        <charset val="177"/>
      </rPr>
      <t>2</t>
    </r>
    <r>
      <rPr>
        <sz val="10"/>
        <rFont val="David"/>
        <family val="2"/>
        <charset val="177"/>
      </rPr>
      <t xml:space="preserve"> (נקודות אחוז)</t>
    </r>
  </si>
  <si>
    <r>
      <t>יחס האשראי</t>
    </r>
    <r>
      <rPr>
        <vertAlign val="superscript"/>
        <sz val="10"/>
        <rFont val="David"/>
        <family val="2"/>
        <charset val="177"/>
      </rPr>
      <t>3</t>
    </r>
    <r>
      <rPr>
        <sz val="10"/>
        <rFont val="David"/>
        <family val="2"/>
        <charset val="177"/>
      </rPr>
      <t xml:space="preserve"> לתוצר (אחוזים)</t>
    </r>
  </si>
  <si>
    <r>
      <t>שיעור השינוי של האשראי המאזני לציבור</t>
    </r>
    <r>
      <rPr>
        <vertAlign val="superscript"/>
        <sz val="10"/>
        <rFont val="David"/>
        <family val="2"/>
        <charset val="177"/>
      </rPr>
      <t>4</t>
    </r>
    <r>
      <rPr>
        <sz val="10"/>
        <rFont val="David"/>
        <family val="2"/>
        <charset val="177"/>
      </rPr>
      <t xml:space="preserve"> (אחוזים)</t>
    </r>
  </si>
  <si>
    <r>
      <t>יחס ההוצאה השנתית להפסדי אשראי לסך האשראי לציבור</t>
    </r>
    <r>
      <rPr>
        <vertAlign val="superscript"/>
        <sz val="10"/>
        <rFont val="David"/>
        <family val="2"/>
        <charset val="177"/>
      </rPr>
      <t>4</t>
    </r>
    <r>
      <rPr>
        <sz val="10"/>
        <rFont val="David"/>
        <family val="2"/>
        <charset val="177"/>
      </rPr>
      <t xml:space="preserve"> (אחוזים)</t>
    </r>
  </si>
  <si>
    <r>
      <t>יחס הנכסים הנזילים</t>
    </r>
    <r>
      <rPr>
        <vertAlign val="superscript"/>
        <sz val="10"/>
        <rFont val="David"/>
        <family val="2"/>
        <charset val="177"/>
      </rPr>
      <t>5</t>
    </r>
    <r>
      <rPr>
        <sz val="10"/>
        <rFont val="David"/>
        <family val="2"/>
        <charset val="177"/>
      </rPr>
      <t xml:space="preserve"> להתחייבויות קצרות הטווח</t>
    </r>
    <r>
      <rPr>
        <vertAlign val="superscript"/>
        <sz val="10"/>
        <rFont val="David"/>
        <family val="2"/>
        <charset val="177"/>
      </rPr>
      <t>6</t>
    </r>
  </si>
  <si>
    <r>
      <t>יחס האשראי</t>
    </r>
    <r>
      <rPr>
        <vertAlign val="superscript"/>
        <sz val="10"/>
        <rFont val="David"/>
        <family val="2"/>
        <charset val="177"/>
      </rPr>
      <t xml:space="preserve">7 </t>
    </r>
    <r>
      <rPr>
        <sz val="10"/>
        <rFont val="David"/>
        <family val="2"/>
        <charset val="177"/>
      </rPr>
      <t>לפיקדונות</t>
    </r>
  </si>
  <si>
    <r>
      <t>יחס הלימות ההון (אחוזים)</t>
    </r>
    <r>
      <rPr>
        <vertAlign val="superscript"/>
        <sz val="10"/>
        <rFont val="David"/>
        <family val="2"/>
        <charset val="177"/>
      </rPr>
      <t xml:space="preserve"> </t>
    </r>
  </si>
  <si>
    <t>יחס הון הליבה (אחוזים)</t>
  </si>
  <si>
    <t>2) ממוצע לחודש דצמבר של אותה שנה.</t>
  </si>
  <si>
    <t>3) נמדד ביחס לאשראי ברוטו.</t>
  </si>
  <si>
    <t>6) ההתחייבויות הנזילות כוללות את סך הפיקדונות שמועד פירעונם המקורי הוא עד 3 חודשים.</t>
  </si>
  <si>
    <t>7) נמדד ביחס לאשראי נטו.</t>
  </si>
  <si>
    <t>8) מחושב בהתאם לכללי באזל I.</t>
  </si>
  <si>
    <t>9) מחושב בהתאם לכללי באזל II.</t>
  </si>
  <si>
    <t>המקור:  הלשכה המרכזית לסטטיסטיקה, בנק ישראל, דוחות כספיים לציבור, דיווחים לפיקוח על הבנקים ועיבודי הפיקוח על הבנקים.</t>
  </si>
  <si>
    <t>1) בחישוב היחס MV/BV, הערך בספרים (BV) מחושב בפיגור של רבעון אחרי שווי השוק (MV).</t>
  </si>
  <si>
    <t>5) הנכסים הנזילים כוללים את סך האג"ח הממשלתיות, מזומנים, ופיקדונות בבנק ישראל ובבנקים שמועד פירעונם המקורי הוא עד 3 חודשים.</t>
  </si>
  <si>
    <t>התשואה להון – ROE
 (אחוזים)</t>
  </si>
  <si>
    <t xml:space="preserve">4) עד דצמבר 2010 – האשראי לציבור נטו; מדצמבר 2011 – האשראי לציבור ברוטו.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</si>
</sst>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0.0"/>
    <numFmt numFmtId="165" formatCode="_ * #,##0.0_ ;_ * \-#,##0.0_ ;_ * &quot;-&quot;??_ ;_ @_ "/>
    <numFmt numFmtId="166" formatCode="0.000"/>
    <numFmt numFmtId="167" formatCode="#.00"/>
    <numFmt numFmtId="168" formatCode="#."/>
  </numFmts>
  <fonts count="11" x14ac:knownFonts="1">
    <font>
      <sz val="10"/>
      <name val="Arial"/>
      <charset val="177"/>
    </font>
    <font>
      <sz val="10"/>
      <name val="Arial"/>
      <family val="2"/>
    </font>
    <font>
      <sz val="8"/>
      <name val="Tahoma"/>
      <family val="2"/>
    </font>
    <font>
      <b/>
      <sz val="12"/>
      <name val="David"/>
      <family val="2"/>
      <charset val="177"/>
    </font>
    <font>
      <sz val="10"/>
      <name val="David"/>
      <family val="2"/>
      <charset val="177"/>
    </font>
    <font>
      <vertAlign val="superscript"/>
      <sz val="10"/>
      <name val="David"/>
      <family val="2"/>
      <charset val="177"/>
    </font>
    <font>
      <b/>
      <sz val="8"/>
      <name val="Tahoma"/>
      <family val="2"/>
    </font>
    <font>
      <b/>
      <sz val="10"/>
      <name val="David"/>
      <family val="2"/>
      <charset val="177"/>
    </font>
    <font>
      <sz val="1"/>
      <color indexed="8"/>
      <name val="Courier"/>
      <family val="3"/>
      <charset val="177"/>
    </font>
    <font>
      <b/>
      <sz val="1"/>
      <color indexed="8"/>
      <name val="Courier"/>
      <family val="3"/>
      <charset val="177"/>
    </font>
    <font>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1" fontId="8" fillId="0" borderId="0">
      <protection locked="0"/>
    </xf>
    <xf numFmtId="167" fontId="8" fillId="0" borderId="0">
      <protection locked="0"/>
    </xf>
    <xf numFmtId="168" fontId="9" fillId="0" borderId="0">
      <protection locked="0"/>
    </xf>
    <xf numFmtId="168" fontId="9" fillId="0" borderId="0">
      <protection locked="0"/>
    </xf>
    <xf numFmtId="0" fontId="10" fillId="0" borderId="0"/>
    <xf numFmtId="168" fontId="8" fillId="0" borderId="2">
      <protection locked="0"/>
    </xf>
  </cellStyleXfs>
  <cellXfs count="37">
    <xf numFmtId="0" fontId="0" fillId="0" borderId="0" xfId="0"/>
    <xf numFmtId="0" fontId="2" fillId="0" borderId="0" xfId="0" applyFont="1"/>
    <xf numFmtId="0" fontId="4" fillId="2" borderId="1" xfId="0" applyFont="1" applyFill="1" applyBorder="1" applyAlignment="1">
      <alignment horizontal="center" vertical="center"/>
    </xf>
    <xf numFmtId="0" fontId="4" fillId="2" borderId="1" xfId="0" applyFont="1" applyFill="1" applyBorder="1" applyAlignment="1">
      <alignment horizontal="center" wrapText="1"/>
    </xf>
    <xf numFmtId="0" fontId="4" fillId="2" borderId="0" xfId="0" applyFont="1" applyFill="1" applyBorder="1"/>
    <xf numFmtId="0" fontId="4" fillId="2" borderId="0" xfId="0" applyFont="1" applyFill="1" applyBorder="1" applyAlignment="1">
      <alignment horizontal="right"/>
    </xf>
    <xf numFmtId="43" fontId="4" fillId="2" borderId="0" xfId="0" applyNumberFormat="1" applyFont="1" applyFill="1" applyBorder="1" applyAlignment="1">
      <alignment horizontal="right"/>
    </xf>
    <xf numFmtId="2" fontId="4" fillId="2" borderId="0" xfId="0" applyNumberFormat="1" applyFont="1" applyFill="1" applyBorder="1" applyAlignment="1">
      <alignment horizontal="right"/>
    </xf>
    <xf numFmtId="2" fontId="4" fillId="2" borderId="0" xfId="0" applyNumberFormat="1" applyFont="1" applyFill="1" applyBorder="1" applyAlignment="1">
      <alignment horizontal="right" indent="1"/>
    </xf>
    <xf numFmtId="164" fontId="4" fillId="2" borderId="0" xfId="0" applyNumberFormat="1" applyFont="1" applyFill="1" applyBorder="1" applyAlignment="1">
      <alignment horizontal="right" indent="2"/>
    </xf>
    <xf numFmtId="164" fontId="4" fillId="2" borderId="0" xfId="0" applyNumberFormat="1" applyFont="1" applyFill="1" applyBorder="1" applyAlignment="1">
      <alignment horizontal="right" indent="1"/>
    </xf>
    <xf numFmtId="164" fontId="4" fillId="2" borderId="0" xfId="2" applyNumberFormat="1" applyFont="1" applyFill="1" applyBorder="1" applyAlignment="1">
      <alignment horizontal="right" indent="2"/>
    </xf>
    <xf numFmtId="2" fontId="4" fillId="2" borderId="0" xfId="0" applyNumberFormat="1" applyFont="1" applyFill="1" applyBorder="1" applyAlignment="1">
      <alignment horizontal="right" indent="2"/>
    </xf>
    <xf numFmtId="164" fontId="4" fillId="2" borderId="0" xfId="0" applyNumberFormat="1" applyFont="1" applyFill="1" applyBorder="1" applyAlignment="1">
      <alignment horizontal="right"/>
    </xf>
    <xf numFmtId="0" fontId="6" fillId="0" borderId="0" xfId="0" applyFont="1"/>
    <xf numFmtId="0" fontId="6" fillId="0" borderId="0" xfId="0" applyFont="1" applyFill="1"/>
    <xf numFmtId="2" fontId="4" fillId="2" borderId="0" xfId="1" applyNumberFormat="1" applyFont="1" applyFill="1" applyBorder="1" applyAlignment="1">
      <alignment horizontal="right" indent="1"/>
    </xf>
    <xf numFmtId="165" fontId="4" fillId="2" borderId="0" xfId="1" applyNumberFormat="1" applyFont="1" applyFill="1" applyBorder="1" applyAlignment="1">
      <alignment horizontal="right" indent="2"/>
    </xf>
    <xf numFmtId="43" fontId="4" fillId="2" borderId="0" xfId="0" applyNumberFormat="1" applyFont="1" applyFill="1" applyBorder="1" applyAlignment="1">
      <alignment horizontal="right" indent="1"/>
    </xf>
    <xf numFmtId="0" fontId="2" fillId="0" borderId="0" xfId="0" applyFont="1" applyFill="1"/>
    <xf numFmtId="0" fontId="4" fillId="2" borderId="1" xfId="0" applyFont="1" applyFill="1" applyBorder="1"/>
    <xf numFmtId="2" fontId="4" fillId="2" borderId="1" xfId="0" applyNumberFormat="1" applyFont="1" applyFill="1" applyBorder="1" applyAlignment="1">
      <alignment horizontal="right" indent="1"/>
    </xf>
    <xf numFmtId="164" fontId="4" fillId="2" borderId="1" xfId="0" applyNumberFormat="1" applyFont="1" applyFill="1" applyBorder="1" applyAlignment="1">
      <alignment horizontal="right" indent="2"/>
    </xf>
    <xf numFmtId="164" fontId="4" fillId="2" borderId="1" xfId="0" applyNumberFormat="1" applyFont="1" applyFill="1" applyBorder="1" applyAlignment="1">
      <alignment horizontal="right" indent="1"/>
    </xf>
    <xf numFmtId="2" fontId="4" fillId="2" borderId="1" xfId="0" applyNumberFormat="1" applyFont="1" applyFill="1" applyBorder="1" applyAlignment="1">
      <alignment horizontal="right" indent="2"/>
    </xf>
    <xf numFmtId="0" fontId="4" fillId="2" borderId="0" xfId="0" applyFont="1" applyFill="1" applyBorder="1" applyAlignment="1">
      <alignment horizontal="right" readingOrder="2"/>
    </xf>
    <xf numFmtId="166" fontId="4" fillId="2" borderId="0" xfId="0" applyNumberFormat="1" applyFont="1" applyFill="1" applyBorder="1" applyAlignment="1">
      <alignment horizontal="right"/>
    </xf>
    <xf numFmtId="0" fontId="4" fillId="2" borderId="0" xfId="0" applyFont="1" applyFill="1" applyAlignment="1">
      <alignment horizontal="right" readingOrder="2"/>
    </xf>
    <xf numFmtId="165" fontId="4" fillId="2" borderId="0" xfId="1" applyNumberFormat="1" applyFont="1" applyFill="1" applyBorder="1"/>
    <xf numFmtId="165" fontId="4" fillId="2" borderId="0" xfId="0" applyNumberFormat="1" applyFont="1" applyFill="1" applyBorder="1"/>
    <xf numFmtId="43" fontId="4" fillId="2" borderId="0" xfId="0" applyNumberFormat="1" applyFont="1" applyFill="1" applyBorder="1"/>
    <xf numFmtId="164" fontId="4" fillId="2" borderId="0" xfId="0" applyNumberFormat="1" applyFont="1" applyFill="1" applyBorder="1"/>
    <xf numFmtId="0" fontId="4" fillId="2" borderId="0" xfId="0" applyFont="1" applyFill="1"/>
    <xf numFmtId="0" fontId="7" fillId="2" borderId="0" xfId="0" applyFont="1" applyFill="1" applyAlignment="1">
      <alignment horizontal="right" readingOrder="2"/>
    </xf>
    <xf numFmtId="0" fontId="2" fillId="0" borderId="0" xfId="0" applyFont="1" applyAlignment="1">
      <alignment horizontal="right"/>
    </xf>
    <xf numFmtId="0" fontId="3" fillId="2" borderId="0" xfId="0" applyFont="1" applyFill="1" applyAlignment="1">
      <alignment horizontal="center" vertical="center"/>
    </xf>
    <xf numFmtId="0" fontId="3" fillId="2" borderId="1" xfId="0" applyFont="1" applyFill="1" applyBorder="1" applyAlignment="1">
      <alignment horizontal="center"/>
    </xf>
  </cellXfs>
  <cellStyles count="9">
    <cellStyle name="Comma" xfId="1" builtinId="3"/>
    <cellStyle name="Date" xfId="3"/>
    <cellStyle name="Fixed" xfId="4"/>
    <cellStyle name="Heading1" xfId="5"/>
    <cellStyle name="Heading2" xfId="6"/>
    <cellStyle name="Normal" xfId="0" builtinId="0"/>
    <cellStyle name="Normal 2" xfId="7"/>
    <cellStyle name="Percent" xfId="2" builtinId="5"/>
    <cellStyle name="Total"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customXml" Target="../customXml/item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304800</xdr:colOff>
      <xdr:row>12</xdr:row>
      <xdr:rowOff>133350</xdr:rowOff>
    </xdr:from>
    <xdr:to>
      <xdr:col>8</xdr:col>
      <xdr:colOff>400050</xdr:colOff>
      <xdr:row>13</xdr:row>
      <xdr:rowOff>123825</xdr:rowOff>
    </xdr:to>
    <xdr:sp macro="" textlink="">
      <xdr:nvSpPr>
        <xdr:cNvPr id="2" name="TextBox 1"/>
        <xdr:cNvSpPr txBox="1"/>
      </xdr:nvSpPr>
      <xdr:spPr>
        <a:xfrm>
          <a:off x="9669189450" y="2647950"/>
          <a:ext cx="9525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700">
              <a:latin typeface="David" panose="020E0502060401010101" pitchFamily="34" charset="-79"/>
              <a:cs typeface="David" panose="020E0502060401010101" pitchFamily="34" charset="-79"/>
            </a:rPr>
            <a:t>8</a:t>
          </a:r>
        </a:p>
      </xdr:txBody>
    </xdr:sp>
    <xdr:clientData/>
  </xdr:twoCellAnchor>
  <xdr:twoCellAnchor>
    <xdr:from>
      <xdr:col>8</xdr:col>
      <xdr:colOff>304800</xdr:colOff>
      <xdr:row>13</xdr:row>
      <xdr:rowOff>142875</xdr:rowOff>
    </xdr:from>
    <xdr:to>
      <xdr:col>8</xdr:col>
      <xdr:colOff>400050</xdr:colOff>
      <xdr:row>14</xdr:row>
      <xdr:rowOff>133350</xdr:rowOff>
    </xdr:to>
    <xdr:sp macro="" textlink="">
      <xdr:nvSpPr>
        <xdr:cNvPr id="3" name="TextBox 2"/>
        <xdr:cNvSpPr txBox="1"/>
      </xdr:nvSpPr>
      <xdr:spPr>
        <a:xfrm>
          <a:off x="9669189450" y="2819400"/>
          <a:ext cx="9525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700">
              <a:latin typeface="David" panose="020E0502060401010101" pitchFamily="34" charset="-79"/>
              <a:cs typeface="David" panose="020E0502060401010101" pitchFamily="34" charset="-79"/>
            </a:rPr>
            <a:t>9</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Documents%20and%20Settings\z43e\Local%20Settings\Temp\ZPTMRSEF.XLA"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srvpikuah\vpikuah\SKIRA_2004\&#1505;&#1497;&#1499;&#1493;&#1504;&#1497;&#1501;\&#1505;&#1497;&#1499;&#1493;&#1504;&#1497;%20&#1488;&#1513;&#1512;&#1488;&#1497;\&#1497;&#1495;&#1505;%20&#1488;&#1513;&#1512;&#1488;&#1497;%20&#1514;&#1493;&#1510;&#1512;\doch_p2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srvpikuah\vpikuah\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srvpikuah\vpikuah\skira_2008\&#1508;&#1512;&#1511;%20&#1490;%20-%20&#1492;&#1505;&#1497;&#1499;&#1493;&#1504;&#1497;&#1501;%20&#1493;&#1492;&#1500;&#1497;&#1502;&#1493;&#1514;%20&#1492;&#1492;&#1493;&#1503;\&#1514;&#1514;&#1497;%20&#1508;&#1512;&#1511;&#1497;&#1501;\&#1508;&#1512;&#1502;&#1497;&#1497;&#1514;%20&#1505;&#1497;&#1499;&#1493;&#1503;\&#1508;&#1506;&#1512;%20&#1514;&#1513;&#1493;&#1488;&#1493;&#1514;%20&#1488;&#1490;&#1495;%20&#1489;&#1504;&#1511;&#1497;&#1501;%20-%20&#1492;&#1505;&#1496;&#1493;&#1512;&#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PIKUAHJR\mehkar\&#1505;&#1511;&#1497;&#1512;&#1493;&#1514;\&#1505;&#1511;&#1497;&#1512;&#1493;&#1514;%20&#1513;&#1504;&#1514;&#1497;&#1493;&#1514;\2013\&#1508;&#1512;&#1511;%20&#1488;'-%20&#1492;&#1492;&#1514;&#1508;&#1514;&#1495;&#1493;&#1497;&#1493;&#1514;%20&#1489;&#1502;&#1506;&#1512;&#1499;&#1514;%20&#1492;&#1489;&#1504;&#1511;&#1488;&#1493;&#1514;\&#1512;&#1497;&#1499;&#1493;&#1494;%20&#1502;&#1491;&#1491;&#1497;&#1501;\&#1512;&#1497;&#1499;&#1493;&#1494;%20&#1502;&#1491;&#1491;&#1497;&#1501;%202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srvpikuah\vpikuah\skira_2008\&#1508;&#1512;&#1511;%20&#1490;%20-%20&#1492;&#1505;&#1497;&#1499;&#1493;&#1504;&#1497;&#1501;%20&#1493;&#1492;&#1500;&#1497;&#1502;&#1493;&#1514;%20&#1492;&#1492;&#1493;&#1503;\&#1514;&#1514;&#1497;%20&#1508;&#1512;&#1511;&#1497;&#1501;\&#1492;&#1500;&#1497;&#1502;&#1493;&#1514;%20&#1492;&#1493;&#1503;\&#1500;&#1493;&#1495;%20&#1490;-7,%20&#1488;&#1497;&#1493;&#1512;%20&#1490;-12,%20&#1488;&#1497;&#1493;&#1512;%20&#149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s>
    <sheetDataSet>
      <sheetData sheetId="0" refreshError="1">
        <row r="1">
          <cell r="A1" t="str">
            <v>MAKOR</v>
          </cell>
        </row>
      </sheetData>
      <sheetData sheetId="1" refreshError="1"/>
      <sheetData sheetId="2" refreshError="1">
        <row r="3">
          <cell r="B3" t="str">
            <v>מספר</v>
          </cell>
          <cell r="T3" t="str">
            <v>שם מסמך</v>
          </cell>
          <cell r="AA3" t="str">
            <v>תיקים אחרים</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ג-15"/>
      <sheetName val="הערות,"/>
      <sheetName val="ממוצע פשוט פער תשואה"/>
      <sheetName val="איור ג-15 מ2001"/>
      <sheetName val="איור ג-15 מ2001 ללא כותר"/>
      <sheetName val="גיליון1"/>
      <sheetName val="ממוצע משוקלל  פער תשואה "/>
      <sheetName val="חברות לכלול"/>
      <sheetName val="b"/>
    </sheetNames>
    <sheetDataSet>
      <sheetData sheetId="0" refreshError="1"/>
      <sheetData sheetId="1" refreshError="1"/>
      <sheetData sheetId="2" refreshError="1"/>
      <sheetData sheetId="3" refreshError="1"/>
      <sheetData sheetId="4" refreshError="1"/>
      <sheetData sheetId="5" refreshError="1"/>
      <sheetData sheetId="6">
        <row r="130">
          <cell r="X130">
            <v>0.5416352604514898</v>
          </cell>
        </row>
        <row r="131">
          <cell r="X131">
            <v>0.37916000214803375</v>
          </cell>
        </row>
      </sheetData>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שינוי אשראי מאזני לציבור"/>
      <sheetName val="יחס הוצאה לאשראי"/>
      <sheetName val="יחס נכסים נזילים"/>
      <sheetName val="יחס אשראי לפקדונות"/>
      <sheetName val="מרווחי אגח בנקים"/>
      <sheetName val="roe"/>
      <sheetName val="לוח לסקירה 2013"/>
      <sheetName val="לוח לסקירה 2012"/>
    </sheetNames>
    <sheetDataSet>
      <sheetData sheetId="0"/>
      <sheetData sheetId="1">
        <row r="7">
          <cell r="E7">
            <v>0.17870196233380309</v>
          </cell>
        </row>
      </sheetData>
      <sheetData sheetId="2">
        <row r="4">
          <cell r="A4">
            <v>35795</v>
          </cell>
        </row>
        <row r="8">
          <cell r="C8">
            <v>0.85399999999999998</v>
          </cell>
        </row>
        <row r="9">
          <cell r="C9">
            <v>1.3227279999999999</v>
          </cell>
        </row>
      </sheetData>
      <sheetData sheetId="3">
        <row r="6">
          <cell r="T6">
            <v>0.41598375087682726</v>
          </cell>
        </row>
      </sheetData>
      <sheetData sheetId="4">
        <row r="7">
          <cell r="E7">
            <v>0.81451288968824942</v>
          </cell>
        </row>
      </sheetData>
      <sheetData sheetId="5">
        <row r="2">
          <cell r="B2">
            <v>0.67210065299999999</v>
          </cell>
        </row>
      </sheetData>
      <sheetData sheetId="6">
        <row r="2">
          <cell r="A2">
            <v>32873</v>
          </cell>
        </row>
      </sheetData>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אומי"/>
      <sheetName val="דיסקונט"/>
      <sheetName val="הפועלים"/>
      <sheetName val="המזרחי"/>
      <sheetName val="הבינלאומי"/>
      <sheetName val="חמש קבוצות"/>
      <sheetName val="הון"/>
      <sheetName val="התפתחות ההון - רבעוני"/>
      <sheetName val="עזר"/>
      <sheetName val="כתבי התחייבות נדחים"/>
      <sheetName val="לוח ג-7"/>
      <sheetName val="איור ג-12"/>
      <sheetName val="איור ג-14"/>
      <sheetName val="איור_כתבי התחייבות"/>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8">
          <cell r="F28">
            <v>9.4636654376069647</v>
          </cell>
        </row>
        <row r="29">
          <cell r="F29">
            <v>9.2415255767282858</v>
          </cell>
        </row>
      </sheetData>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1488;&#1497;&#1493;&#1512;&#1497;&#1501;%20&#1493;&#1500;&#1493;&#1495;&#1493;&#1514;%20&#1500;&#1488;&#1497;&#1500;&#1504;&#1492;/&#1506;&#1489;&#1512;&#1497;&#1514;/&#1508;&#1512;&#1511;%20&#1488;/2012/&#1508;&#1512;&#1511;%20&#1489;'%20-%20&#1502;&#1506;&#1512;&#1499;&#1514;%20&#1492;&#1489;&#1504;&#1511;&#1488;&#1493;&#1514;/&#1505;&#1506;&#1497;&#1507;%204%20-%20&#1505;&#1497;&#1499;&#1493;&#1503;%20&#1488;&#1513;&#1512;&#1488;&#1497;/&#1502;&#1491;&#1491;&#1497;%20&#1513;&#1493;&#1511;/&#1488;&#1490;&#1495;%20&#1489;&#1504;&#1511;&#1497;&#1501;.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rightToLeft="1" tabSelected="1" topLeftCell="A3" zoomScaleNormal="100" workbookViewId="0">
      <selection sqref="A1:K1"/>
    </sheetView>
  </sheetViews>
  <sheetFormatPr defaultColWidth="8.85546875" defaultRowHeight="10.5" x14ac:dyDescent="0.15"/>
  <cols>
    <col min="1" max="1" width="6.5703125" style="1" customWidth="1"/>
    <col min="2" max="2" width="9.140625" style="1" customWidth="1"/>
    <col min="3" max="3" width="11.7109375" style="1" customWidth="1"/>
    <col min="4" max="4" width="8.28515625" style="1" customWidth="1"/>
    <col min="5" max="5" width="11" style="19" customWidth="1"/>
    <col min="6" max="6" width="12.7109375" style="1" customWidth="1"/>
    <col min="7" max="7" width="9.5703125" style="1" customWidth="1"/>
    <col min="8" max="8" width="8.42578125" style="1" customWidth="1"/>
    <col min="9" max="9" width="7" style="1" customWidth="1"/>
    <col min="10" max="10" width="8.85546875" style="1" customWidth="1"/>
    <col min="11" max="11" width="9.5703125" style="1" customWidth="1"/>
    <col min="12" max="16384" width="8.85546875" style="1"/>
  </cols>
  <sheetData>
    <row r="1" spans="1:11" ht="15.75" x14ac:dyDescent="0.15">
      <c r="A1" s="35" t="s">
        <v>0</v>
      </c>
      <c r="B1" s="35"/>
      <c r="C1" s="35"/>
      <c r="D1" s="35"/>
      <c r="E1" s="35"/>
      <c r="F1" s="35"/>
      <c r="G1" s="35"/>
      <c r="H1" s="35"/>
      <c r="I1" s="35"/>
      <c r="J1" s="35"/>
      <c r="K1" s="35"/>
    </row>
    <row r="2" spans="1:11" ht="15.75" x14ac:dyDescent="0.25">
      <c r="A2" s="36" t="s">
        <v>1</v>
      </c>
      <c r="B2" s="36"/>
      <c r="C2" s="36"/>
      <c r="D2" s="36"/>
      <c r="E2" s="36"/>
      <c r="F2" s="36"/>
      <c r="G2" s="36"/>
      <c r="H2" s="36"/>
      <c r="I2" s="36"/>
      <c r="J2" s="36"/>
      <c r="K2" s="36"/>
    </row>
    <row r="3" spans="1:11" ht="77.25" customHeight="1" x14ac:dyDescent="0.2">
      <c r="A3" s="2"/>
      <c r="B3" s="3" t="s">
        <v>2</v>
      </c>
      <c r="C3" s="3" t="s">
        <v>3</v>
      </c>
      <c r="D3" s="3" t="s">
        <v>4</v>
      </c>
      <c r="E3" s="3" t="s">
        <v>5</v>
      </c>
      <c r="F3" s="3" t="s">
        <v>6</v>
      </c>
      <c r="G3" s="3" t="s">
        <v>7</v>
      </c>
      <c r="H3" s="3" t="s">
        <v>8</v>
      </c>
      <c r="I3" s="3" t="s">
        <v>9</v>
      </c>
      <c r="J3" s="3" t="s">
        <v>10</v>
      </c>
      <c r="K3" s="3" t="s">
        <v>20</v>
      </c>
    </row>
    <row r="4" spans="1:11" ht="12.75" hidden="1" x14ac:dyDescent="0.2">
      <c r="A4" s="4">
        <v>1999</v>
      </c>
      <c r="B4" s="5"/>
      <c r="C4" s="5">
        <f>'[7]ממוצע משוקלל  פער תשואה '!X130</f>
        <v>0.5416352604514898</v>
      </c>
      <c r="D4" s="5"/>
      <c r="E4" s="5"/>
      <c r="F4" s="6">
        <f>'[8]יחס הוצאה לאשראי'!C8</f>
        <v>0.85399999999999998</v>
      </c>
      <c r="G4" s="6"/>
      <c r="H4" s="6"/>
      <c r="I4" s="7">
        <f>[9]עזר!F28</f>
        <v>9.4636654376069647</v>
      </c>
      <c r="J4" s="7"/>
      <c r="K4" s="5"/>
    </row>
    <row r="5" spans="1:11" ht="12.75" hidden="1" x14ac:dyDescent="0.2">
      <c r="A5" s="4">
        <v>2000</v>
      </c>
      <c r="B5" s="5"/>
      <c r="C5" s="5">
        <f>'[7]ממוצע משוקלל  פער תשואה '!X131</f>
        <v>0.37916000214803375</v>
      </c>
      <c r="D5" s="5"/>
      <c r="E5" s="5"/>
      <c r="F5" s="6">
        <f>'[8]יחס הוצאה לאשראי'!C9</f>
        <v>1.3227279999999999</v>
      </c>
      <c r="G5" s="6"/>
      <c r="H5" s="6"/>
      <c r="I5" s="7">
        <f>[9]עזר!F29</f>
        <v>9.2415255767282858</v>
      </c>
      <c r="J5" s="7"/>
      <c r="K5" s="5"/>
    </row>
    <row r="6" spans="1:11" s="14" customFormat="1" ht="12.75" x14ac:dyDescent="0.2">
      <c r="A6" s="4">
        <v>2001</v>
      </c>
      <c r="B6" s="8">
        <v>0.9115299201011885</v>
      </c>
      <c r="C6" s="9">
        <v>0.67210065299999999</v>
      </c>
      <c r="D6" s="10">
        <v>111.94592731082145</v>
      </c>
      <c r="E6" s="11">
        <v>17.870196233380309</v>
      </c>
      <c r="F6" s="12">
        <v>0.85399999999999998</v>
      </c>
      <c r="G6" s="7"/>
      <c r="H6" s="8">
        <v>0.81451288968824942</v>
      </c>
      <c r="I6" s="10">
        <v>9.3800000000000008</v>
      </c>
      <c r="J6" s="13"/>
      <c r="K6" s="10">
        <v>5.8</v>
      </c>
    </row>
    <row r="7" spans="1:11" s="14" customFormat="1" ht="12.75" x14ac:dyDescent="0.2">
      <c r="A7" s="4">
        <v>2002</v>
      </c>
      <c r="B7" s="8">
        <v>0.55517936248195832</v>
      </c>
      <c r="C7" s="9">
        <v>0.77290007679999995</v>
      </c>
      <c r="D7" s="10">
        <v>107.4686900028949</v>
      </c>
      <c r="E7" s="11">
        <v>-1.1266284856087827</v>
      </c>
      <c r="F7" s="12">
        <v>1.3227279999999999</v>
      </c>
      <c r="G7" s="8">
        <v>0.41598375087682726</v>
      </c>
      <c r="H7" s="8">
        <v>0.83215545803502444</v>
      </c>
      <c r="I7" s="10">
        <v>9.8949999999999996</v>
      </c>
      <c r="J7" s="13"/>
      <c r="K7" s="10">
        <v>2.8</v>
      </c>
    </row>
    <row r="8" spans="1:11" ht="12.75" x14ac:dyDescent="0.2">
      <c r="A8" s="4">
        <v>2003</v>
      </c>
      <c r="B8" s="8">
        <v>0.84744988843284963</v>
      </c>
      <c r="C8" s="9">
        <v>0.70025113299999997</v>
      </c>
      <c r="D8" s="10">
        <v>105.46993155113138</v>
      </c>
      <c r="E8" s="11">
        <v>-1.7356394209494641</v>
      </c>
      <c r="F8" s="12">
        <v>1.1185050000000001</v>
      </c>
      <c r="G8" s="8">
        <v>0.40942906899532683</v>
      </c>
      <c r="H8" s="8">
        <v>0.82427156504744314</v>
      </c>
      <c r="I8" s="10">
        <v>10.315</v>
      </c>
      <c r="J8" s="13"/>
      <c r="K8" s="10">
        <v>8.4</v>
      </c>
    </row>
    <row r="9" spans="1:11" ht="12.75" x14ac:dyDescent="0.2">
      <c r="A9" s="4">
        <v>2004</v>
      </c>
      <c r="B9" s="8">
        <v>1.0621389628684395</v>
      </c>
      <c r="C9" s="9">
        <v>0.65026290840000001</v>
      </c>
      <c r="D9" s="10">
        <v>101.05601499825354</v>
      </c>
      <c r="E9" s="11">
        <v>0.11104509523589545</v>
      </c>
      <c r="F9" s="12">
        <v>0.89504899999999998</v>
      </c>
      <c r="G9" s="8">
        <v>0.41394271950482314</v>
      </c>
      <c r="H9" s="8">
        <v>0.8043922086299099</v>
      </c>
      <c r="I9" s="10">
        <v>10.728</v>
      </c>
      <c r="J9" s="13"/>
      <c r="K9" s="10">
        <v>13.2</v>
      </c>
    </row>
    <row r="10" spans="1:11" ht="12.75" x14ac:dyDescent="0.2">
      <c r="A10" s="4">
        <v>2005</v>
      </c>
      <c r="B10" s="8">
        <v>1.4481756273966211</v>
      </c>
      <c r="C10" s="9">
        <v>0.6890868661285714</v>
      </c>
      <c r="D10" s="10">
        <v>101.71672531515166</v>
      </c>
      <c r="E10" s="11">
        <v>6.6892032222855669</v>
      </c>
      <c r="F10" s="12">
        <v>0.69187399999999999</v>
      </c>
      <c r="G10" s="8">
        <v>0.42024852226010756</v>
      </c>
      <c r="H10" s="8">
        <v>0.82030686643698425</v>
      </c>
      <c r="I10" s="10">
        <v>10.675000000000001</v>
      </c>
      <c r="J10" s="13"/>
      <c r="K10" s="10">
        <v>14.53</v>
      </c>
    </row>
    <row r="11" spans="1:11" ht="12.75" x14ac:dyDescent="0.2">
      <c r="A11" s="4">
        <v>2006</v>
      </c>
      <c r="B11" s="8">
        <v>1.3250839982854374</v>
      </c>
      <c r="C11" s="9">
        <v>0.5973818907809525</v>
      </c>
      <c r="D11" s="10">
        <v>96.48971935927942</v>
      </c>
      <c r="E11" s="11">
        <v>2.036360684337013</v>
      </c>
      <c r="F11" s="12">
        <v>0.51733600000000002</v>
      </c>
      <c r="G11" s="8">
        <v>0.38330670515850268</v>
      </c>
      <c r="H11" s="8">
        <v>0.80388042239569102</v>
      </c>
      <c r="I11" s="10">
        <v>10.824999999999999</v>
      </c>
      <c r="J11" s="13"/>
      <c r="K11" s="10">
        <v>17.27</v>
      </c>
    </row>
    <row r="12" spans="1:11" ht="12.75" x14ac:dyDescent="0.2">
      <c r="A12" s="4">
        <v>2007</v>
      </c>
      <c r="B12" s="8">
        <v>1.2131387133862199</v>
      </c>
      <c r="C12" s="9">
        <v>0.87277616322727269</v>
      </c>
      <c r="D12" s="10">
        <v>96.782368338086556</v>
      </c>
      <c r="E12" s="11">
        <v>7.7234012705014621</v>
      </c>
      <c r="F12" s="12">
        <v>0.27971699999999999</v>
      </c>
      <c r="G12" s="8">
        <v>0.28765475756981596</v>
      </c>
      <c r="H12" s="8">
        <v>0.84522684624495936</v>
      </c>
      <c r="I12" s="10">
        <v>10.961</v>
      </c>
      <c r="J12" s="13"/>
      <c r="K12" s="10">
        <v>15.64</v>
      </c>
    </row>
    <row r="13" spans="1:11" s="14" customFormat="1" ht="12.75" x14ac:dyDescent="0.2">
      <c r="A13" s="4">
        <v>2008</v>
      </c>
      <c r="B13" s="8">
        <v>0.55525902380388426</v>
      </c>
      <c r="C13" s="9">
        <v>1.9777530863956521</v>
      </c>
      <c r="D13" s="10">
        <v>100.25045255947241</v>
      </c>
      <c r="E13" s="11">
        <v>10.396851367375293</v>
      </c>
      <c r="F13" s="12">
        <v>0.72341999999999995</v>
      </c>
      <c r="G13" s="8">
        <v>0.27331213339924909</v>
      </c>
      <c r="H13" s="8">
        <v>0.89683298155596325</v>
      </c>
      <c r="I13" s="10">
        <v>11.16</v>
      </c>
      <c r="J13" s="13"/>
      <c r="K13" s="10">
        <v>0.33080849349681685</v>
      </c>
    </row>
    <row r="14" spans="1:11" s="15" customFormat="1" ht="12.75" x14ac:dyDescent="0.2">
      <c r="A14" s="4">
        <v>2009</v>
      </c>
      <c r="B14" s="8">
        <v>1.1060781255426602</v>
      </c>
      <c r="C14" s="9">
        <v>1.5633710045909091</v>
      </c>
      <c r="D14" s="10">
        <v>93.721144671583318</v>
      </c>
      <c r="E14" s="11">
        <v>-1.4291511054058792</v>
      </c>
      <c r="F14" s="12">
        <v>0.74953700000000001</v>
      </c>
      <c r="G14" s="8">
        <v>0.3754438768728281</v>
      </c>
      <c r="H14" s="8">
        <v>0.86078692211692742</v>
      </c>
      <c r="I14" s="10">
        <v>13.69</v>
      </c>
      <c r="J14" s="13"/>
      <c r="K14" s="10">
        <v>8.8000000000000007</v>
      </c>
    </row>
    <row r="15" spans="1:11" s="19" customFormat="1" ht="12.75" x14ac:dyDescent="0.2">
      <c r="A15" s="4"/>
      <c r="B15" s="16"/>
      <c r="C15" s="17"/>
      <c r="D15" s="10"/>
      <c r="E15" s="11"/>
      <c r="F15" s="12"/>
      <c r="G15" s="18"/>
      <c r="H15" s="18"/>
      <c r="I15" s="10">
        <v>13.611000000000001</v>
      </c>
      <c r="J15" s="10">
        <v>7.9146256639147445</v>
      </c>
      <c r="K15" s="10"/>
    </row>
    <row r="16" spans="1:11" s="19" customFormat="1" ht="12.75" x14ac:dyDescent="0.2">
      <c r="A16" s="4">
        <v>2010</v>
      </c>
      <c r="B16" s="8">
        <v>1.063477163802766</v>
      </c>
      <c r="C16" s="9">
        <v>0.95534528592727286</v>
      </c>
      <c r="D16" s="10">
        <v>93.418197790191911</v>
      </c>
      <c r="E16" s="9">
        <v>7.1732060613305171</v>
      </c>
      <c r="F16" s="12">
        <v>0.40939999999999999</v>
      </c>
      <c r="G16" s="8">
        <v>0.32473266978425558</v>
      </c>
      <c r="H16" s="8">
        <v>0.91422126367762524</v>
      </c>
      <c r="I16" s="10">
        <v>14.023300439240719</v>
      </c>
      <c r="J16" s="10">
        <v>7.9871776492513629</v>
      </c>
      <c r="K16" s="10">
        <v>9.7899999999999991</v>
      </c>
    </row>
    <row r="17" spans="1:11" s="19" customFormat="1" ht="12.75" x14ac:dyDescent="0.2">
      <c r="A17" s="4">
        <v>2011</v>
      </c>
      <c r="B17" s="8">
        <v>0.6924219123487656</v>
      </c>
      <c r="C17" s="9">
        <v>1.2521169437809525</v>
      </c>
      <c r="D17" s="10">
        <v>90.832537849033685</v>
      </c>
      <c r="E17" s="9">
        <v>3.7053719830403953</v>
      </c>
      <c r="F17" s="12">
        <v>0.3926</v>
      </c>
      <c r="G17" s="8">
        <v>0.36976163805309609</v>
      </c>
      <c r="H17" s="8">
        <v>0.88614673661402632</v>
      </c>
      <c r="I17" s="10">
        <v>13.998968971868139</v>
      </c>
      <c r="J17" s="10">
        <v>8.0103729034177125</v>
      </c>
      <c r="K17" s="10">
        <v>10.17</v>
      </c>
    </row>
    <row r="18" spans="1:11" s="19" customFormat="1" ht="12.75" x14ac:dyDescent="0.2">
      <c r="A18" s="4">
        <v>2012</v>
      </c>
      <c r="B18" s="8">
        <v>0.78186553149626103</v>
      </c>
      <c r="C18" s="9">
        <v>0.99895070018181831</v>
      </c>
      <c r="D18" s="10">
        <v>86.266571481371699</v>
      </c>
      <c r="E18" s="9">
        <v>2.1139142387138321</v>
      </c>
      <c r="F18" s="12">
        <v>0.41099999999999998</v>
      </c>
      <c r="G18" s="8">
        <v>0.38535609178726538</v>
      </c>
      <c r="H18" s="8">
        <v>0.86912097028565005</v>
      </c>
      <c r="I18" s="10">
        <v>14.878412837665769</v>
      </c>
      <c r="J18" s="10">
        <v>8.7418118259726239</v>
      </c>
      <c r="K18" s="10">
        <v>7.88</v>
      </c>
    </row>
    <row r="19" spans="1:11" s="19" customFormat="1" ht="12.75" customHeight="1" x14ac:dyDescent="0.2">
      <c r="A19" s="20">
        <v>2013</v>
      </c>
      <c r="B19" s="21">
        <v>0.83690807496532182</v>
      </c>
      <c r="C19" s="22">
        <v>0.89997455610434773</v>
      </c>
      <c r="D19" s="23">
        <v>82.272760822430214</v>
      </c>
      <c r="E19" s="22">
        <v>1.0744490726613209</v>
      </c>
      <c r="F19" s="24">
        <v>0.25431735422964191</v>
      </c>
      <c r="G19" s="21">
        <v>0.37523779814261754</v>
      </c>
      <c r="H19" s="21">
        <v>0.8659852923376179</v>
      </c>
      <c r="I19" s="23">
        <v>14.792114583251891</v>
      </c>
      <c r="J19" s="23">
        <v>9.3839385535696138</v>
      </c>
      <c r="K19" s="23">
        <v>8.6630541477765401</v>
      </c>
    </row>
    <row r="20" spans="1:11" s="19" customFormat="1" ht="12.75" x14ac:dyDescent="0.2">
      <c r="A20" s="25" t="s">
        <v>18</v>
      </c>
      <c r="B20" s="26"/>
      <c r="C20" s="13"/>
      <c r="D20" s="13"/>
      <c r="E20" s="13"/>
      <c r="F20" s="7"/>
      <c r="G20" s="7"/>
      <c r="H20" s="7"/>
      <c r="I20" s="13"/>
      <c r="J20" s="13"/>
      <c r="K20" s="13"/>
    </row>
    <row r="21" spans="1:11" s="19" customFormat="1" ht="12.75" x14ac:dyDescent="0.2">
      <c r="A21" s="25" t="s">
        <v>11</v>
      </c>
      <c r="B21" s="26"/>
      <c r="C21" s="13"/>
      <c r="D21" s="13"/>
      <c r="E21" s="13"/>
      <c r="F21" s="7"/>
      <c r="G21" s="7"/>
      <c r="H21" s="7"/>
      <c r="I21" s="13"/>
      <c r="J21" s="13"/>
      <c r="K21" s="13"/>
    </row>
    <row r="22" spans="1:11" s="19" customFormat="1" ht="12.75" x14ac:dyDescent="0.2">
      <c r="A22" s="27" t="s">
        <v>12</v>
      </c>
      <c r="B22" s="26"/>
      <c r="C22" s="13"/>
      <c r="D22" s="13"/>
      <c r="E22" s="13"/>
      <c r="F22" s="7"/>
      <c r="G22" s="7"/>
      <c r="H22" s="7"/>
      <c r="I22" s="13"/>
      <c r="J22" s="13"/>
      <c r="K22" s="13"/>
    </row>
    <row r="23" spans="1:11" s="19" customFormat="1" ht="12.75" x14ac:dyDescent="0.2">
      <c r="A23" s="27" t="s">
        <v>21</v>
      </c>
      <c r="B23" s="26"/>
      <c r="C23" s="13"/>
      <c r="D23" s="13"/>
      <c r="E23" s="13"/>
      <c r="F23" s="7"/>
      <c r="G23" s="7"/>
      <c r="H23" s="7"/>
      <c r="I23" s="13"/>
      <c r="J23" s="13"/>
      <c r="K23" s="13"/>
    </row>
    <row r="24" spans="1:11" s="19" customFormat="1" ht="12.75" x14ac:dyDescent="0.2">
      <c r="A24" s="27" t="s">
        <v>19</v>
      </c>
      <c r="B24" s="28"/>
      <c r="C24" s="28"/>
      <c r="D24" s="28"/>
      <c r="E24" s="29"/>
      <c r="F24" s="29"/>
      <c r="G24" s="30"/>
      <c r="H24" s="30"/>
      <c r="I24" s="31"/>
      <c r="J24" s="31"/>
      <c r="K24" s="28"/>
    </row>
    <row r="25" spans="1:11" s="19" customFormat="1" ht="12.75" x14ac:dyDescent="0.2">
      <c r="A25" s="27" t="s">
        <v>13</v>
      </c>
      <c r="B25" s="28"/>
      <c r="C25" s="28"/>
      <c r="D25" s="28"/>
      <c r="E25" s="29"/>
      <c r="F25" s="29"/>
      <c r="G25" s="30"/>
      <c r="H25" s="30"/>
      <c r="I25" s="31"/>
      <c r="J25" s="31"/>
      <c r="K25" s="28"/>
    </row>
    <row r="26" spans="1:11" s="19" customFormat="1" ht="12.75" x14ac:dyDescent="0.2">
      <c r="A26" s="27" t="s">
        <v>14</v>
      </c>
      <c r="B26" s="28"/>
      <c r="C26" s="28"/>
      <c r="D26" s="28"/>
      <c r="E26" s="29"/>
      <c r="F26" s="29"/>
      <c r="G26" s="30"/>
      <c r="H26" s="30"/>
      <c r="I26" s="31"/>
      <c r="J26" s="31"/>
      <c r="K26" s="28"/>
    </row>
    <row r="27" spans="1:11" ht="12.75" x14ac:dyDescent="0.2">
      <c r="A27" s="27" t="s">
        <v>15</v>
      </c>
      <c r="B27" s="27"/>
      <c r="C27" s="32"/>
      <c r="D27" s="32"/>
      <c r="E27" s="32"/>
      <c r="F27" s="32"/>
      <c r="G27" s="32"/>
      <c r="H27" s="32"/>
      <c r="I27" s="32"/>
      <c r="J27" s="32"/>
      <c r="K27" s="32"/>
    </row>
    <row r="28" spans="1:11" ht="12.75" x14ac:dyDescent="0.2">
      <c r="A28" s="27" t="s">
        <v>16</v>
      </c>
      <c r="B28" s="27"/>
      <c r="C28" s="32"/>
      <c r="D28" s="32"/>
      <c r="E28" s="32"/>
      <c r="F28" s="32"/>
      <c r="G28" s="32"/>
      <c r="H28" s="32"/>
      <c r="I28" s="32"/>
      <c r="J28" s="32"/>
      <c r="K28" s="32"/>
    </row>
    <row r="29" spans="1:11" ht="12.75" x14ac:dyDescent="0.2">
      <c r="A29" s="33" t="s">
        <v>17</v>
      </c>
      <c r="B29" s="33"/>
      <c r="C29" s="32"/>
      <c r="D29" s="32"/>
      <c r="E29" s="32"/>
      <c r="F29" s="32"/>
      <c r="G29" s="32"/>
      <c r="H29" s="32"/>
      <c r="I29" s="32"/>
      <c r="J29" s="32"/>
      <c r="K29" s="32"/>
    </row>
    <row r="30" spans="1:11" x14ac:dyDescent="0.15">
      <c r="A30" s="19"/>
    </row>
    <row r="38" spans="6:6" x14ac:dyDescent="0.15">
      <c r="F38" s="34"/>
    </row>
  </sheetData>
  <mergeCells count="2">
    <mergeCell ref="A1:K1"/>
    <mergeCell ref="A2:K2"/>
  </mergeCells>
  <hyperlinks>
    <hyperlink ref="C19" r:id="rId1" display="..\..\..\2012\פרק ב' - מערכת הבנקאות\סעיף 4 - סיכון אשראי\מדדי שוק\אגח בנקים.xls"/>
  </hyperlinks>
  <pageMargins left="0.75" right="0.75" top="1" bottom="1" header="0.5" footer="0.5"/>
  <pageSetup paperSize="9"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7D04EDF7-F4C6-4C43-965E-D3DCBB6180AE}"/>
</file>

<file path=customXml/itemProps2.xml><?xml version="1.0" encoding="utf-8"?>
<ds:datastoreItem xmlns:ds="http://schemas.openxmlformats.org/officeDocument/2006/customXml" ds:itemID="{6523CB29-80C1-4CB5-B2A1-7227E32AED1F}"/>
</file>

<file path=customXml/itemProps3.xml><?xml version="1.0" encoding="utf-8"?>
<ds:datastoreItem xmlns:ds="http://schemas.openxmlformats.org/officeDocument/2006/customXml" ds:itemID="{C0B740F5-4AA2-4407-BA43-9E535B7576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לוח א'-1</vt:lpstr>
      <vt:lpstr>'לוח א''-1'!WPrint_Area_W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אדוה כהן</dc:creator>
  <cp:lastModifiedBy>אדוה כהן</cp:lastModifiedBy>
  <cp:lastPrinted>2014-06-16T12:56:08Z</cp:lastPrinted>
  <dcterms:created xsi:type="dcterms:W3CDTF">2014-06-01T10:17:12Z</dcterms:created>
  <dcterms:modified xsi:type="dcterms:W3CDTF">2014-06-25T10:49:49Z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