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17.xml" ContentType="application/vnd.openxmlformats-officedocument.drawingml.chartshapes+xml"/>
  <Override PartName="/xl/drawings/drawing10.xml" ContentType="application/vnd.openxmlformats-officedocument.drawingml.chartshapes+xml"/>
  <Override PartName="/xl/drawings/drawing25.xml" ContentType="application/vnd.openxmlformats-officedocument.drawingml.chartshapes+xml"/>
  <Override PartName="/xl/drawings/drawing6.xml" ContentType="application/vnd.openxmlformats-officedocument.drawingml.chartshapes+xml"/>
  <Override PartName="/xl/drawings/drawing14.xml" ContentType="application/vnd.openxmlformats-officedocument.drawingml.chartshapes+xml"/>
  <Override PartName="/xl/drawings/drawing27.xml" ContentType="application/vnd.openxmlformats-officedocument.drawingml.chartshapes+xml"/>
  <Override PartName="/xl/drawings/drawing4.xml" ContentType="application/vnd.openxmlformats-officedocument.drawingml.chartshapes+xml"/>
  <Override PartName="/xl/drawings/drawing32.xml" ContentType="application/vnd.openxmlformats-officedocument.drawingml.chartshapes+xml"/>
  <Override PartName="/xl/drawings/drawing31.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6.xml" ContentType="application/vnd.openxmlformats-officedocument.drawingml.chartshapes+xml"/>
  <Override PartName="/xl/workbook.xml" ContentType="application/vnd.openxmlformats-officedocument.spreadsheetml.sheet.main+xml"/>
  <Override PartName="/xl/worksheets/sheet20.xml" ContentType="application/vnd.openxmlformats-officedocument.spreadsheetml.worksheet+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drawings/drawing33.xml" ContentType="application/vnd.openxmlformats-officedocument.drawing+xml"/>
  <Override PartName="/xl/charts/chart28.xml" ContentType="application/vnd.openxmlformats-officedocument.drawingml.chart+xml"/>
  <Override PartName="/xl/worksheets/sheet4.xml" ContentType="application/vnd.openxmlformats-officedocument.spreadsheetml.worksheet+xml"/>
  <Override PartName="/xl/charts/chart25.xml" ContentType="application/vnd.openxmlformats-officedocument.drawingml.chart+xml"/>
  <Override PartName="/xl/worksheets/sheet5.xml" ContentType="application/vnd.openxmlformats-officedocument.spreadsheetml.worksheet+xml"/>
  <Override PartName="/xl/charts/chart26.xml" ContentType="application/vnd.openxmlformats-officedocument.drawingml.chart+xml"/>
  <Override PartName="/xl/charts/chart27.xml" ContentType="application/vnd.openxmlformats-officedocument.drawingml.chart+xml"/>
  <Override PartName="/xl/worksheets/sheet6.xml" ContentType="application/vnd.openxmlformats-officedocument.spreadsheetml.worksheet+xml"/>
  <Override PartName="/xl/charts/chart24.xml" ContentType="application/vnd.openxmlformats-officedocument.drawingml.chart+xml"/>
  <Override PartName="/xl/worksheets/sheet7.xml" ContentType="application/vnd.openxmlformats-officedocument.spreadsheetml.worksheet+xml"/>
  <Override PartName="/xl/charts/colors7.xml" ContentType="application/vnd.ms-office.chartcolorstyle+xml"/>
  <Override PartName="/xl/drawings/drawing22.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charts/style7.xml" ContentType="application/vnd.ms-office.chartstyle+xml"/>
  <Override PartName="/xl/charts/chart14.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worksheets/sheet13.xml" ContentType="application/vnd.openxmlformats-officedocument.spreadsheetml.worksheet+xml"/>
  <Override PartName="/xl/drawings/drawing20.xml" ContentType="application/vnd.openxmlformats-officedocument.drawing+xml"/>
  <Override PartName="/xl/charts/chart13.xml" ContentType="application/vnd.openxmlformats-officedocument.drawingml.chart+xml"/>
  <Override PartName="/xl/drawings/drawing23.xml" ContentType="application/vnd.openxmlformats-officedocument.drawing+xml"/>
  <Override PartName="/xl/charts/chart16.xml" ContentType="application/vnd.openxmlformats-officedocument.drawingml.chart+xml"/>
  <Override PartName="/xl/worksheets/sheet12.xml" ContentType="application/vnd.openxmlformats-officedocument.spreadsheetml.worksheet+xml"/>
  <Override PartName="/xl/charts/chart21.xml" ContentType="application/vnd.openxmlformats-officedocument.drawingml.chart+xml"/>
  <Override PartName="/xl/worksheets/sheet8.xml" ContentType="application/vnd.openxmlformats-officedocument.spreadsheetml.worksheet+xml"/>
  <Override PartName="/xl/charts/chart22.xml" ContentType="application/vnd.openxmlformats-officedocument.drawingml.chart+xml"/>
  <Override PartName="/xl/charts/chart23.xml" ContentType="application/vnd.openxmlformats-officedocument.drawingml.chart+xml"/>
  <Override PartName="/xl/worksheets/sheet9.xml" ContentType="application/vnd.openxmlformats-officedocument.spreadsheetml.worksheet+xml"/>
  <Override PartName="/xl/charts/chart20.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worksheets/sheet11.xml" ContentType="application/vnd.openxmlformats-officedocument.spreadsheetml.worksheet+xml"/>
  <Override PartName="/xl/charts/chart18.xml" ContentType="application/vnd.openxmlformats-officedocument.drawingml.chart+xml"/>
  <Override PartName="/xl/worksheets/sheet10.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8.xml" ContentType="application/vnd.openxmlformats-officedocument.drawing+xml"/>
  <Override PartName="/xl/charts/colors2.xml" ContentType="application/vnd.ms-office.chartcolorstyle+xml"/>
  <Override PartName="/xl/charts/style2.xml" ContentType="application/vnd.ms-office.chartstyle+xml"/>
  <Override PartName="/xl/charts/chart4.xml" ContentType="application/vnd.openxmlformats-officedocument.drawingml.chart+xml"/>
  <Override PartName="/xl/charts/colors3.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worksheets/sheet35.xml" ContentType="application/vnd.openxmlformats-officedocument.spreadsheetml.worksheet+xml"/>
  <Override PartName="/xl/worksheets/sheet16.xml" ContentType="application/vnd.openxmlformats-officedocument.spreadsheetml.worksheet+xml"/>
  <Override PartName="/xl/charts/colors4.xml" ContentType="application/vnd.ms-office.chartcolorstyle+xml"/>
  <Override PartName="/xl/charts/style4.xml" ContentType="application/vnd.ms-office.chartstyle+xml"/>
  <Override PartName="/xl/drawings/drawing7.xml" ContentType="application/vnd.openxmlformats-officedocument.drawing+xml"/>
  <Override PartName="/xl/worksheets/sheet17.xml" ContentType="application/vnd.openxmlformats-officedocument.spreadsheetml.worksheet+xml"/>
  <Override PartName="/xl/charts/chart3.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style1.xml" ContentType="application/vnd.ms-office.chartstyle+xml"/>
  <Override PartName="/xl/charts/colors1.xml" ContentType="application/vnd.ms-office.chartcolorstyle+xml"/>
  <Override PartName="/xl/worksheets/sheet19.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1.xml" ContentType="application/vnd.openxmlformats-officedocument.drawing+xml"/>
  <Override PartName="/xl/charts/style3.xml" ContentType="application/vnd.ms-office.chartstyle+xml"/>
  <Override PartName="/xl/charts/style5.xml" ContentType="application/vnd.ms-office.chartstyle+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15.xml" ContentType="application/vnd.openxmlformats-officedocument.spreadsheetml.worksheet+xml"/>
  <Override PartName="/xl/charts/chart7.xml" ContentType="application/vnd.openxmlformats-officedocument.drawingml.chart+xml"/>
  <Override PartName="/xl/worksheets/sheet28.xml" ContentType="application/vnd.openxmlformats-officedocument.spreadsheetml.worksheet+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chartsheets/sheet1.xml" ContentType="application/vnd.openxmlformats-officedocument.spreadsheetml.chartsheet+xml"/>
  <Override PartName="/xl/worksheets/sheet29.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drawings/drawing12.xml" ContentType="application/vnd.openxmlformats-officedocument.drawing+xml"/>
  <Override PartName="/xl/worksheets/sheet31.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4.xml" ContentType="application/vnd.openxmlformats-officedocument.spreadsheetml.worksheet+xml"/>
  <Override PartName="/xl/charts/colors5.xml" ContentType="application/vnd.ms-office.chartcolorstyle+xml"/>
  <Override PartName="/xl/charts/chart9.xml" ContentType="application/vnd.openxmlformats-officedocument.drawingml.chart+xml"/>
  <Override PartName="/xl/drawings/drawing13.xml" ContentType="application/vnd.openxmlformats-officedocument.drawing+xml"/>
  <Override PartName="/xl/worksheets/sheet30.xml" ContentType="application/vnd.openxmlformats-officedocument.spreadsheetml.worksheet+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9.xml" ContentType="application/vnd.openxmlformats-officedocument.spreadsheetml.externalLink+xml"/>
  <Override PartName="/xl/externalLinks/externalLink20.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4.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7.xml" ContentType="application/vnd.openxmlformats-officedocument.spreadsheetml.table+xml"/>
  <Override PartName="/xl/tables/table8.xml" ContentType="application/vnd.openxmlformats-officedocument.spreadsheetml.table+xml"/>
  <Override PartName="/xl/tables/table12.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externalLinks/externalLink25.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ables/table1.xml" ContentType="application/vnd.openxmlformats-officedocument.spreadsheetml.table+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חוברת_עבודה_זו"/>
  <mc:AlternateContent xmlns:mc="http://schemas.openxmlformats.org/markup-compatibility/2006">
    <mc:Choice Requires="x15">
      <x15ac:absPath xmlns:x15ac="http://schemas.microsoft.com/office/spreadsheetml/2010/11/ac" url="\\mvsrvmmh\vmmh\ISD\מבט סטטיסטי\2019\פרקים שוטפים\פרקים שוטפים אקסל פונט אריאל לאתר\אנגלית\"/>
    </mc:Choice>
  </mc:AlternateContent>
  <bookViews>
    <workbookView xWindow="600" yWindow="3495" windowWidth="19320" windowHeight="4065" tabRatio="899" firstSheet="16" activeTab="27"/>
  </bookViews>
  <sheets>
    <sheet name="Figure 4.1" sheetId="206" r:id="rId1"/>
    <sheet name="FAME Persistence2" sheetId="224" state="veryHidden" r:id="rId2"/>
    <sheet name="Figure 4.1 data" sheetId="205" r:id="rId3"/>
    <sheet name="Figure 4.2" sheetId="110" r:id="rId4"/>
    <sheet name="Figure 4.2 data" sheetId="112" r:id="rId5"/>
    <sheet name="Figure 4.3 " sheetId="127" r:id="rId6"/>
    <sheet name="Figure 4.3 data " sheetId="131" r:id="rId7"/>
    <sheet name="Figure 4.4 " sheetId="31" r:id="rId8"/>
    <sheet name="Figure 4.4  data" sheetId="36" r:id="rId9"/>
    <sheet name="Figure 4.5" sheetId="153" r:id="rId10"/>
    <sheet name="Figure 4.5 data " sheetId="156" r:id="rId11"/>
    <sheet name="Figure 4.6" sheetId="230" r:id="rId12"/>
    <sheet name="Figure 4.6 data" sheetId="231" r:id="rId13"/>
    <sheet name="Figure 4.7 " sheetId="232" r:id="rId14"/>
    <sheet name="Figure 4.7 data " sheetId="233" r:id="rId15"/>
    <sheet name="Figure 4.8" sheetId="211" r:id="rId16"/>
    <sheet name="Figure 4.8 data" sheetId="210" r:id="rId17"/>
    <sheet name="Figure 4.9 " sheetId="122" r:id="rId18"/>
    <sheet name="Figure 4.9 data " sheetId="227" r:id="rId19"/>
    <sheet name="Figure 4.10 " sheetId="63" r:id="rId20"/>
    <sheet name="Figure 4.10 data " sheetId="20" r:id="rId21"/>
    <sheet name="תנועות מצטברות איור" sheetId="83" state="hidden" r:id="rId22"/>
    <sheet name="תנועות מצטברות נתונים" sheetId="84" state="hidden" r:id="rId23"/>
    <sheet name="תרשים1" sheetId="94" state="hidden" r:id="rId24"/>
    <sheet name="נתונים לגרפים לפורטל" sheetId="95" state="hidden" r:id="rId25"/>
    <sheet name="Figure 4.11" sheetId="59" r:id="rId26"/>
    <sheet name="Figure 4.11 data" sheetId="60" r:id="rId27"/>
    <sheet name="Figure 4.12" sheetId="235" r:id="rId28"/>
    <sheet name="Figure 4.12 data" sheetId="228" r:id="rId29"/>
    <sheet name="Figure 4.13" sheetId="204" r:id="rId30"/>
    <sheet name="Figure 4.13 data" sheetId="203" r:id="rId31"/>
    <sheet name="נתונים לגרפים" sheetId="184" state="hidden" r:id="rId32"/>
    <sheet name="גרפים" sheetId="185" state="hidden" r:id="rId33"/>
    <sheet name="Figure 4.14 " sheetId="234" r:id="rId34"/>
    <sheet name="Figure 4.14 data" sheetId="221" r:id="rId35"/>
    <sheet name="Table of indicators (Internet)" sheetId="236"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___tab2" localSheetId="0">'[1]6.99'!#REF!</definedName>
    <definedName name="____tab2" localSheetId="2">'[1]6.99'!#REF!</definedName>
    <definedName name="____tab2" localSheetId="27">'[1]6.99'!#REF!</definedName>
    <definedName name="____tab2" localSheetId="28">'[1]6.99'!#REF!</definedName>
    <definedName name="____tab2" localSheetId="29">'[1]6.99'!#REF!</definedName>
    <definedName name="____tab2" localSheetId="30">'[1]6.99'!#REF!</definedName>
    <definedName name="____tab2" localSheetId="33">'[1]6.99'!#REF!</definedName>
    <definedName name="____tab2" localSheetId="34">'[1]6.99'!#REF!</definedName>
    <definedName name="____tab2" localSheetId="15">'[1]6.99'!#REF!</definedName>
    <definedName name="____tab2" localSheetId="16">'[1]6.99'!#REF!</definedName>
    <definedName name="___tab2" localSheetId="0">'[2]6.99'!#REF!</definedName>
    <definedName name="___tab2" localSheetId="2">'[2]6.99'!#REF!</definedName>
    <definedName name="___tab2" localSheetId="27">'[2]6.99'!#REF!</definedName>
    <definedName name="___tab2" localSheetId="28">'[2]6.99'!#REF!</definedName>
    <definedName name="___tab2" localSheetId="29">'[2]6.99'!#REF!</definedName>
    <definedName name="___tab2" localSheetId="30">'[2]6.99'!#REF!</definedName>
    <definedName name="___tab2" localSheetId="33">'[2]6.99'!#REF!</definedName>
    <definedName name="___tab2" localSheetId="34">'[2]6.99'!#REF!</definedName>
    <definedName name="___tab2" localSheetId="15">'[2]6.99'!#REF!</definedName>
    <definedName name="___tab2" localSheetId="16">'[2]6.99'!#REF!</definedName>
    <definedName name="___tab3" localSheetId="0">'[3]6.99'!#REF!</definedName>
    <definedName name="___tab3" localSheetId="2">'[3]6.99'!#REF!</definedName>
    <definedName name="___tab3" localSheetId="27">'[3]6.99'!#REF!</definedName>
    <definedName name="___tab3" localSheetId="28">'[3]6.99'!#REF!</definedName>
    <definedName name="___tab3" localSheetId="29">'[3]6.99'!#REF!</definedName>
    <definedName name="___tab3" localSheetId="30">'[3]6.99'!#REF!</definedName>
    <definedName name="___tab3" localSheetId="33">'[3]6.99'!#REF!</definedName>
    <definedName name="___tab3" localSheetId="34">'[3]6.99'!#REF!</definedName>
    <definedName name="___tab3" localSheetId="15">'[3]6.99'!#REF!</definedName>
    <definedName name="___tab3" localSheetId="16">'[3]6.99'!#REF!</definedName>
    <definedName name="___tab5" localSheetId="0">'[4]3.00'!#REF!</definedName>
    <definedName name="___tab5" localSheetId="2">'[4]3.00'!#REF!</definedName>
    <definedName name="___tab5" localSheetId="27">'[4]3.00'!#REF!</definedName>
    <definedName name="___tab5" localSheetId="28">'[4]3.00'!#REF!</definedName>
    <definedName name="___tab5" localSheetId="29">'[4]3.00'!#REF!</definedName>
    <definedName name="___tab5" localSheetId="30">'[4]3.00'!#REF!</definedName>
    <definedName name="___tab5" localSheetId="33">'[4]3.00'!#REF!</definedName>
    <definedName name="___tab5" localSheetId="34">'[4]3.00'!#REF!</definedName>
    <definedName name="___tab5" localSheetId="15">'[4]3.00'!#REF!</definedName>
    <definedName name="___tab5" localSheetId="16">'[4]3.00'!#REF!</definedName>
    <definedName name="___xlc_DefaultDisplayOption___" hidden="1">"caption"</definedName>
    <definedName name="___xlc_DisplayNullValues___" hidden="1">TRUE</definedName>
    <definedName name="___xlc_DisplayNullValuesAs___" hidden="1">"..."</definedName>
    <definedName name="___xlc_PromptForInsertOnDrill___" hidden="1">FALSE</definedName>
    <definedName name="___xlc_SuppressNULLSOnDrill___" hidden="1">TRUE</definedName>
    <definedName name="___xlc_SuppressZerosOnDrill___" hidden="1">FALSE</definedName>
    <definedName name="__1שם_טבלה">"Dummy"</definedName>
    <definedName name="__tab2" localSheetId="0">'[2]6.99'!#REF!</definedName>
    <definedName name="__tab2" localSheetId="2">'[2]6.99'!#REF!</definedName>
    <definedName name="__tab2" localSheetId="27">'[2]6.99'!#REF!</definedName>
    <definedName name="__tab2" localSheetId="28">'[2]6.99'!#REF!</definedName>
    <definedName name="__tab2" localSheetId="29">'[2]6.99'!#REF!</definedName>
    <definedName name="__tab2" localSheetId="30">'[2]6.99'!#REF!</definedName>
    <definedName name="__tab2" localSheetId="33">'[2]6.99'!#REF!</definedName>
    <definedName name="__tab2" localSheetId="34">'[2]6.99'!#REF!</definedName>
    <definedName name="__tab2" localSheetId="15">'[2]6.99'!#REF!</definedName>
    <definedName name="__tab2" localSheetId="16">'[2]6.99'!#REF!</definedName>
    <definedName name="__tab3" localSheetId="0">'[3]6.99'!#REF!</definedName>
    <definedName name="__tab3" localSheetId="2">'[3]6.99'!#REF!</definedName>
    <definedName name="__tab3" localSheetId="27">'[3]6.99'!#REF!</definedName>
    <definedName name="__tab3" localSheetId="28">'[3]6.99'!#REF!</definedName>
    <definedName name="__tab3" localSheetId="29">'[3]6.99'!#REF!</definedName>
    <definedName name="__tab3" localSheetId="30">'[3]6.99'!#REF!</definedName>
    <definedName name="__tab3" localSheetId="33">'[3]6.99'!#REF!</definedName>
    <definedName name="__tab3" localSheetId="34">'[3]6.99'!#REF!</definedName>
    <definedName name="__tab3" localSheetId="15">'[3]6.99'!#REF!</definedName>
    <definedName name="__tab3" localSheetId="16">'[3]6.99'!#REF!</definedName>
    <definedName name="__tab5" localSheetId="0">'[4]3.00'!#REF!</definedName>
    <definedName name="__tab5" localSheetId="2">'[4]3.00'!#REF!</definedName>
    <definedName name="__tab5" localSheetId="27">'[4]3.00'!#REF!</definedName>
    <definedName name="__tab5" localSheetId="28">'[4]3.00'!#REF!</definedName>
    <definedName name="__tab5" localSheetId="29">'[4]3.00'!#REF!</definedName>
    <definedName name="__tab5" localSheetId="30">'[4]3.00'!#REF!</definedName>
    <definedName name="__tab5" localSheetId="33">'[4]3.00'!#REF!</definedName>
    <definedName name="__tab5" localSheetId="34">'[4]3.00'!#REF!</definedName>
    <definedName name="__tab5" localSheetId="15">'[4]3.00'!#REF!</definedName>
    <definedName name="__tab5" localSheetId="16">'[4]3.00'!#REF!</definedName>
    <definedName name="_1שם_טבלה">"Dummy"</definedName>
    <definedName name="_CPI1">OFFSET([5]Seq1!$K$3,0,0,COUNTA([5]Seq1!$K:$K)-1)</definedName>
    <definedName name="_CPI2">OFFSET([5]Seq1!$L$3,0,0,COUNTA([5]Seq1!$L:$L)-1)</definedName>
    <definedName name="_CPI3">OFFSET([5]Seq1!$M$3,0,0,COUNTA([5]Seq1!$M:$M)-1)</definedName>
    <definedName name="_CUR1">OFFSET([5]Seq1!$W$3,0,0,COUNTA([5]Seq1!$W:$W)-1)</definedName>
    <definedName name="_CUR2">OFFSET([5]Seq1!$X$3,0,0,COUNTA([5]Seq1!$X:$X)-1)</definedName>
    <definedName name="_CUR3">OFFSET([5]Seq1!$Y$3,0,0,COUNTA([5]Seq1!$Y:$Y)-1)</definedName>
    <definedName name="_Eur1">OFFSET([5]Seq1!$AQ$3,0,0,COUNTA([5]Seq1!$AQ:$AQ)-1)</definedName>
    <definedName name="_Eur2">OFFSET([5]Seq1!$AR$3,0,0,COUNTA([5]Seq1!$AR:$AR)-1)</definedName>
    <definedName name="_Eur3">OFFSET([5]Seq1!$AS$3,0,0,COUNTA([5]Seq1!$AS:$AS)-1)</definedName>
    <definedName name="_exp2">[6]תוכן!$K$11</definedName>
    <definedName name="_xlnm._FilterDatabase" localSheetId="2" hidden="1">'Figure 4.1 data'!#REF!</definedName>
    <definedName name="_xlnm._FilterDatabase" localSheetId="20" hidden="1">'Figure 4.10 data '!#REF!</definedName>
    <definedName name="_xlnm._FilterDatabase" localSheetId="6" hidden="1">'Figure 4.3 data '!$A$1:$A$1</definedName>
    <definedName name="_xlnm._FilterDatabase" localSheetId="10" hidden="1">'Figure 4.5 data '!#REF!</definedName>
    <definedName name="_xlnm._FilterDatabase" localSheetId="11" hidden="1">'Figure 4.6'!#REF!</definedName>
    <definedName name="_xlnm._FilterDatabase" localSheetId="12" hidden="1">'Figure 4.6 data'!#REF!</definedName>
    <definedName name="_xlnm._FilterDatabase" localSheetId="13" hidden="1">'Figure 4.7 '!#REF!</definedName>
    <definedName name="_xlnm._FilterDatabase" localSheetId="14" hidden="1">'Figure 4.7 data '!#REF!</definedName>
    <definedName name="_ftnref1" localSheetId="27">'Figure 4.12'!$A$1</definedName>
    <definedName name="_tab2" localSheetId="0">'[2]6.99'!#REF!</definedName>
    <definedName name="_tab2" localSheetId="2">'[2]6.99'!#REF!</definedName>
    <definedName name="_tab2" localSheetId="27">'[2]6.99'!#REF!</definedName>
    <definedName name="_tab2" localSheetId="28">'[2]6.99'!#REF!</definedName>
    <definedName name="_tab2" localSheetId="29">'[2]6.99'!#REF!</definedName>
    <definedName name="_tab2" localSheetId="30">'[2]6.99'!#REF!</definedName>
    <definedName name="_tab2" localSheetId="33">'[2]6.99'!#REF!</definedName>
    <definedName name="_tab2" localSheetId="34">'[2]6.99'!#REF!</definedName>
    <definedName name="_tab2" localSheetId="15">'[2]6.99'!#REF!</definedName>
    <definedName name="_tab2" localSheetId="16">'[2]6.99'!#REF!</definedName>
    <definedName name="_tab3" localSheetId="0">'[3]6.99'!#REF!</definedName>
    <definedName name="_tab3" localSheetId="2">'[3]6.99'!#REF!</definedName>
    <definedName name="_tab3" localSheetId="27">'[3]6.99'!#REF!</definedName>
    <definedName name="_tab3" localSheetId="28">'[3]6.99'!#REF!</definedName>
    <definedName name="_tab3" localSheetId="29">'[3]6.99'!#REF!</definedName>
    <definedName name="_tab3" localSheetId="30">'[3]6.99'!#REF!</definedName>
    <definedName name="_tab3" localSheetId="33">'[3]6.99'!#REF!</definedName>
    <definedName name="_tab3" localSheetId="34">'[3]6.99'!#REF!</definedName>
    <definedName name="_tab3" localSheetId="15">'[3]6.99'!#REF!</definedName>
    <definedName name="_tab3" localSheetId="16">'[3]6.99'!#REF!</definedName>
    <definedName name="_tab5" localSheetId="0">'[4]3.00'!#REF!</definedName>
    <definedName name="_tab5" localSheetId="2">'[4]3.00'!#REF!</definedName>
    <definedName name="_tab5" localSheetId="27">'[4]3.00'!#REF!</definedName>
    <definedName name="_tab5" localSheetId="28">'[4]3.00'!#REF!</definedName>
    <definedName name="_tab5" localSheetId="29">'[4]3.00'!#REF!</definedName>
    <definedName name="_tab5" localSheetId="30">'[4]3.00'!#REF!</definedName>
    <definedName name="_tab5" localSheetId="33">'[4]3.00'!#REF!</definedName>
    <definedName name="_tab5" localSheetId="34">'[4]3.00'!#REF!</definedName>
    <definedName name="_tab5" localSheetId="15">'[4]3.00'!#REF!</definedName>
    <definedName name="_tab5" localSheetId="16">'[4]3.00'!#REF!</definedName>
    <definedName name="_tab54">'[7]דירוג ירחונים'!$A$1:$J$35</definedName>
    <definedName name="_tab55">'[7]דירוג עולם 1997'!$A$8:$J$46</definedName>
    <definedName name="_tab56">[7]ribolam!$A$2:$H$51</definedName>
    <definedName name="a" localSheetId="0">'[8]Table 1'!#REF!</definedName>
    <definedName name="a" localSheetId="2">'[8]Table 1'!#REF!</definedName>
    <definedName name="a" localSheetId="27">'[8]Table 1'!#REF!</definedName>
    <definedName name="a" localSheetId="28">'[8]Table 1'!#REF!</definedName>
    <definedName name="a" localSheetId="29">'[8]Table 1'!#REF!</definedName>
    <definedName name="a" localSheetId="30">'[8]Table 1'!#REF!</definedName>
    <definedName name="a" localSheetId="33">'[8]Table 1'!#REF!</definedName>
    <definedName name="a" localSheetId="34">'[8]Table 1'!#REF!</definedName>
    <definedName name="a" localSheetId="15">'[8]Table 1'!#REF!</definedName>
    <definedName name="a" localSheetId="16">'[8]Table 1'!#REF!</definedName>
    <definedName name="aaa">[9]Macro1!$A$56</definedName>
    <definedName name="acherpresent" localSheetId="24">OFFSET([10]Sheet7!$AA$3,1,0,nROWS-1,1)</definedName>
    <definedName name="acherpresent">OFFSET([11]Sheet7!$AA$3,1,0,nROWS-1,1)</definedName>
    <definedName name="AgriList" localSheetId="0">#REF!</definedName>
    <definedName name="AgriList" localSheetId="2">#REF!</definedName>
    <definedName name="AgriList" localSheetId="27">#REF!</definedName>
    <definedName name="AgriList" localSheetId="28">#REF!</definedName>
    <definedName name="AgriList" localSheetId="29">#REF!</definedName>
    <definedName name="AgriList" localSheetId="30">#REF!</definedName>
    <definedName name="AgriList" localSheetId="33">#REF!</definedName>
    <definedName name="AgriList" localSheetId="34">#REF!</definedName>
    <definedName name="AgriList" localSheetId="15">#REF!</definedName>
    <definedName name="AgriList" localSheetId="16">#REF!</definedName>
    <definedName name="AgriList" localSheetId="24">#REF!</definedName>
    <definedName name="al">'[12]99'!$N$30</definedName>
    <definedName name="anscount" hidden="1">1</definedName>
    <definedName name="arvhad">'[7]arvuyot with amla'!$A$1:$L$39</definedName>
    <definedName name="b">[13]תוכן!$I$3</definedName>
    <definedName name="BankList" localSheetId="0">#REF!</definedName>
    <definedName name="BankList" localSheetId="2">#REF!</definedName>
    <definedName name="BankList" localSheetId="27">#REF!</definedName>
    <definedName name="BankList" localSheetId="28">#REF!</definedName>
    <definedName name="BankList" localSheetId="29">#REF!</definedName>
    <definedName name="BankList" localSheetId="30">#REF!</definedName>
    <definedName name="BankList" localSheetId="33">#REF!</definedName>
    <definedName name="BankList" localSheetId="34">#REF!</definedName>
    <definedName name="BankList" localSheetId="15">#REF!</definedName>
    <definedName name="BankList" localSheetId="16">#REF!</definedName>
    <definedName name="BankList" localSheetId="24">#REF!</definedName>
    <definedName name="banks">[14]Sheet4!$C$1</definedName>
    <definedName name="Banks_Codes">OFFSET([15]Banks!$A$1,0,0,COUNTA([15]Banks!$A:$A),1)</definedName>
    <definedName name="Banks_CodesNames">OFFSET([15]Banks!$C$1,0,0,COUNTA([15]Banks!$C:$C),1)</definedName>
    <definedName name="Banks_Names">OFFSET([15]Banks!$B$1,0,0,COUNTA([15]Banks!$B:$B),1)</definedName>
    <definedName name="BNKNAME" localSheetId="0">'[16]מערכת 43 לוח 2'!#REF!</definedName>
    <definedName name="BNKNAME" localSheetId="2">'[16]מערכת 43 לוח 2'!#REF!</definedName>
    <definedName name="BNKNAME" localSheetId="27">'[16]מערכת 43 לוח 2'!#REF!</definedName>
    <definedName name="BNKNAME" localSheetId="28">'[16]מערכת 43 לוח 2'!#REF!</definedName>
    <definedName name="BNKNAME" localSheetId="29">'[16]מערכת 43 לוח 2'!#REF!</definedName>
    <definedName name="BNKNAME" localSheetId="30">'[16]מערכת 43 לוח 2'!#REF!</definedName>
    <definedName name="BNKNAME" localSheetId="33">'[16]מערכת 43 לוח 2'!#REF!</definedName>
    <definedName name="BNKNAME" localSheetId="34">'[16]מערכת 43 לוח 2'!#REF!</definedName>
    <definedName name="BNKNAME" localSheetId="15">'[16]מערכת 43 לוח 2'!#REF!</definedName>
    <definedName name="BNKNAME" localSheetId="16">'[16]מערכת 43 לוח 2'!#REF!</definedName>
    <definedName name="bq">[17]veizm_h1!$O$45</definedName>
    <definedName name="ccc">OFFSET([11]Sheet7!$G$3,1,0,nROWS-1,1)</definedName>
    <definedName name="COLNUMBERS" localSheetId="0">#REF!</definedName>
    <definedName name="COLNUMBERS" localSheetId="2">#REF!</definedName>
    <definedName name="COLNUMBERS" localSheetId="27">#REF!</definedName>
    <definedName name="COLNUMBERS" localSheetId="28">#REF!</definedName>
    <definedName name="COLNUMBERS" localSheetId="29">#REF!</definedName>
    <definedName name="COLNUMBERS" localSheetId="30">#REF!</definedName>
    <definedName name="COLNUMBERS" localSheetId="33">#REF!</definedName>
    <definedName name="COLNUMBERS" localSheetId="34">#REF!</definedName>
    <definedName name="COLNUMBERS" localSheetId="15">#REF!</definedName>
    <definedName name="COLNUMBERS" localSheetId="16">#REF!</definedName>
    <definedName name="COLNUMBERS" localSheetId="24">#REF!</definedName>
    <definedName name="copyAr">OFFSET([18]גיליון12!$A$3,COUNTA([18]גיליון12!$B:$B),0)</definedName>
    <definedName name="count_codes">COUNTA([19]data!$A$3:$A$100000)</definedName>
    <definedName name="count_dates">COUNTA([19]data!$C$2:$XFD$2)</definedName>
    <definedName name="CPI11D1">OFFSET([5]Dif1Y!$J$3,0,0,COUNTA([5]Dif1Y!$J:$J)-1)</definedName>
    <definedName name="CPI11D10">OFFSET([5]Dif10Y!$J$3,0,0,COUNTA([5]Dif10Y!$J:$J)-1)</definedName>
    <definedName name="CPI11D15">OFFSET([5]Dif15Y!$J$3,0,0,COUNTA([5]Dif15Y!$J:$J)-1)</definedName>
    <definedName name="CPI11D25">OFFSET([5]Dif25Y!$J$3,0,0,COUNTA([5]Dif25Y!$J:$J)-1)</definedName>
    <definedName name="CPI11D5">OFFSET([5]Dif5Y!$J$3,0,0,COUNTA([5]Dif5Y!$J:$J)-1)</definedName>
    <definedName name="CPI12D1">OFFSET([5]Dif1Y!$K$3,0,0,COUNTA([5]Dif1Y!$K:$K)-1)</definedName>
    <definedName name="CPI12D10">OFFSET([5]Dif10Y!$K$3,0,0,COUNTA([5]Dif10Y!$K:$K)-1)</definedName>
    <definedName name="CPI12D15">OFFSET([5]Dif15Y!$K$3,0,0,COUNTA([5]Dif15Y!$K:$K)-1)</definedName>
    <definedName name="CPI12D25">OFFSET([5]Dif25Y!$K$3,0,0,COUNTA([5]Dif25Y!$K:$K)-1)</definedName>
    <definedName name="CPI12D5">OFFSET([5]Dif5Y!$K$3,0,0,COUNTA([5]Dif5Y!$K:$K)-1)</definedName>
    <definedName name="CPI13D1">OFFSET([5]Dif1Y!$L$3,0,0,COUNTA([5]Dif1Y!$L:$L)-1)</definedName>
    <definedName name="CPI13D10">OFFSET([5]Dif10Y!$L$3,0,0,COUNTA([5]Dif10Y!$L:$L)-1)</definedName>
    <definedName name="CPI13D15">OFFSET([5]Dif15Y!$L$3,0,0,COUNTA([5]Dif15Y!$L:$L)-1)</definedName>
    <definedName name="CPI13D25">OFFSET([5]Dif25Y!$L$3,0,0,COUNTA([5]Dif25Y!$L:$L)-1)</definedName>
    <definedName name="CPI13D5">OFFSET([5]Dif5Y!$L$3,0,0,COUNTA([5]Dif5Y!$L:$L)-1)</definedName>
    <definedName name="CPI1AAAD1">OFFSET([5]Dif1Y!$B$3,0,0,COUNTA([5]Dif1Y!$B:$B)-1)</definedName>
    <definedName name="CPI1AAAD10">OFFSET([5]Dif10Y!$B$3,0,0,COUNTA([5]Dif10Y!$B:$B)-1)</definedName>
    <definedName name="CPI1AAAD15">OFFSET([5]Dif15Y!$B$3,0,0,COUNTA([5]Dif15Y!$B:$B)-1)</definedName>
    <definedName name="CPI1AAAD25">OFFSET([5]Dif25Y!$B$3,0,0,COUNTA([5]Dif25Y!$B:$B)-1)</definedName>
    <definedName name="CPI1AAAD5">OFFSET([5]Dif5Y!$B$3,0,0,COUNTA([5]Dif5Y!$B:$B)-1)</definedName>
    <definedName name="CPI1AAD1">OFFSET([5]Dif1Y!$D$3,0,0,COUNTA([5]Dif1Y!$D:$D)-1)</definedName>
    <definedName name="CPI1AAD10">OFFSET([5]Dif10Y!$D$3,0,0,COUNTA([5]Dif10Y!$D:$D)-1)</definedName>
    <definedName name="CPI1AAD15">OFFSET([5]Dif15Y!$D$3,0,0,COUNTA([5]Dif15Y!$D:$D)-1)</definedName>
    <definedName name="CPI1AAD25">OFFSET([5]Dif25Y!$D$3,0,0,COUNTA([5]Dif25Y!$D:$D)-1)</definedName>
    <definedName name="CPI1AAD5">OFFSET([5]Dif5Y!$D$3,0,0,COUNTA([5]Dif5Y!$D:$D)-1)</definedName>
    <definedName name="CPI1AAMINUSD1">OFFSET([5]Dif1Y!$E$3,0,0,COUNTA([5]Dif1Y!$E:$E)-1)</definedName>
    <definedName name="CPI1AAMINUSD10">OFFSET([5]Dif10Y!$E$3,0,0,COUNTA([5]Dif10Y!$E:$E)-1)</definedName>
    <definedName name="CPI1AAMINUSD15">OFFSET([5]Dif15Y!$E$3,0,0,COUNTA([5]Dif15Y!$E:$E)-1)</definedName>
    <definedName name="CPI1AAMINUSD25">OFFSET([5]Dif25Y!$E$3,0,0,COUNTA([5]Dif25Y!$E:$E)-1)</definedName>
    <definedName name="CPI1AAMINUSD5">OFFSET([5]Dif5Y!$E$3,0,0,COUNTA([5]Dif5Y!$E:$E)-1)</definedName>
    <definedName name="CPI1AAPLUSD1">OFFSET([5]Dif1Y!$C$3,0,0,COUNTA([5]Dif1Y!$C:$C)-1)</definedName>
    <definedName name="CPI1AAPLUSD10">OFFSET([5]Dif10Y!$C$3,0,0,COUNTA([5]Dif10Y!$C:$C)-1)</definedName>
    <definedName name="CPI1AAPLUSD15">OFFSET([5]Dif15Y!$C$3,0,0,COUNTA([5]Dif15Y!$C:$C)-1)</definedName>
    <definedName name="CPI1AAPLUSD25">OFFSET([5]Dif25Y!$C$3,0,0,COUNTA([5]Dif25Y!$C:$C)-1)</definedName>
    <definedName name="CPI1AAPLUSD5">OFFSET([5]Dif5Y!$C$3,0,0,COUNTA([5]Dif5Y!$C:$C)-1)</definedName>
    <definedName name="CPI1AD1">OFFSET([5]Dif1Y!$G$3,0,0,COUNTA([5]Dif1Y!$G:$G)-1)</definedName>
    <definedName name="CPI1AD10">OFFSET([5]Dif10Y!$G$3,0,0,COUNTA([5]Dif10Y!$G:$G)-1)</definedName>
    <definedName name="CPI1AD15">OFFSET([5]Dif15Y!$G$3,0,0,COUNTA([5]Dif15Y!$G:$G)-1)</definedName>
    <definedName name="CPI1AD25">OFFSET([5]Dif25Y!$G$3,0,0,COUNTA([5]Dif25Y!$G:$G)-1)</definedName>
    <definedName name="CPI1AD5">OFFSET([5]Dif5Y!$G$3,0,0,COUNTA([5]Dif5Y!$G:$G)-1)</definedName>
    <definedName name="CPI1AMINUSD1">OFFSET([5]Dif1Y!$H$3,0,0,COUNTA([5]Dif1Y!$H:$H)-1)</definedName>
    <definedName name="CPI1AMINUSD10">OFFSET([5]Dif10Y!$H$3,0,0,COUNTA([5]Dif10Y!$H:$H)-1)</definedName>
    <definedName name="CPI1AMINUSD15">OFFSET([5]Dif15Y!$H$3,0,0,COUNTA([5]Dif15Y!$H:$H)-1)</definedName>
    <definedName name="CPI1AMINUSD25">OFFSET([5]Dif25Y!$H$3,0,0,COUNTA([5]Dif25Y!$H:$H)-1)</definedName>
    <definedName name="CPI1AMINUSD5">OFFSET([5]Dif5Y!$H$3,0,0,COUNTA([5]Dif5Y!$H:$H)-1)</definedName>
    <definedName name="CPI1APLUSD1">OFFSET([5]Dif1Y!$F$3,0,0,COUNTA([5]Dif1Y!$F:$F)-1)</definedName>
    <definedName name="CPI1APLUSD10">OFFSET([5]Dif10Y!$F$3,0,0,COUNTA([5]Dif10Y!$F:$F)-1)</definedName>
    <definedName name="CPI1APLUSD15">OFFSET([5]Dif15Y!$F$3,0,0,COUNTA([5]Dif15Y!$F:$F)-1)</definedName>
    <definedName name="CPI1APLUSD25">OFFSET([5]Dif25Y!$F$3,0,0,COUNTA([5]Dif25Y!$F:$F)-1)</definedName>
    <definedName name="CPI1APLUSD5">OFFSET([5]Dif5Y!$F$3,0,0,COUNTA([5]Dif5Y!$F:$F)-1)</definedName>
    <definedName name="CPI1BBBPLUSD1">OFFSET([5]Dif1Y!$I$3,0,0,COUNTA([5]Dif1Y!$I:$I)-1)</definedName>
    <definedName name="CPI1BBBPLUSD10">OFFSET([5]Dif10Y!$I$3,0,0,COUNTA([5]Dif10Y!$I:$I)-1)</definedName>
    <definedName name="CPI1BBBPLUSD15">OFFSET([5]Dif15Y!$I$3,0,0,COUNTA([5]Dif15Y!$I:$I)-1)</definedName>
    <definedName name="CPI1BBBPLUSD25">OFFSET([5]Dif25Y!$I$3,0,0,COUNTA([5]Dif25Y!$I:$I)-1)</definedName>
    <definedName name="CPI1BBBPLUSD5">OFFSET([5]Dif5Y!$I$3,0,0,COUNTA([5]Dif5Y!$I:$I)-1)</definedName>
    <definedName name="CPI1Y1" localSheetId="0">OFFSET([20]Seq1Y!#REF!,0,0,COUNTA([20]Seq1Y!#REF!)-1)</definedName>
    <definedName name="CPI1Y1" localSheetId="2">OFFSET([20]Seq1Y!#REF!,0,0,COUNTA([20]Seq1Y!#REF!)-1)</definedName>
    <definedName name="CPI1Y1" localSheetId="27">OFFSET([20]Seq1Y!#REF!,0,0,COUNTA([20]Seq1Y!#REF!)-1)</definedName>
    <definedName name="CPI1Y1" localSheetId="28">OFFSET([20]Seq1Y!#REF!,0,0,COUNTA([20]Seq1Y!#REF!)-1)</definedName>
    <definedName name="CPI1Y1" localSheetId="29">OFFSET([20]Seq1Y!#REF!,0,0,COUNTA([20]Seq1Y!#REF!)-1)</definedName>
    <definedName name="CPI1Y1" localSheetId="30">OFFSET([20]Seq1Y!#REF!,0,0,COUNTA([20]Seq1Y!#REF!)-1)</definedName>
    <definedName name="CPI1Y1" localSheetId="33">OFFSET([20]Seq1Y!#REF!,0,0,COUNTA([20]Seq1Y!#REF!)-1)</definedName>
    <definedName name="CPI1Y1" localSheetId="34">OFFSET([20]Seq1Y!#REF!,0,0,COUNTA([20]Seq1Y!#REF!)-1)</definedName>
    <definedName name="CPI1Y1" localSheetId="15">OFFSET([20]Seq1Y!#REF!,0,0,COUNTA([20]Seq1Y!#REF!)-1)</definedName>
    <definedName name="CPI1Y1" localSheetId="16">OFFSET([20]Seq1Y!#REF!,0,0,COUNTA([20]Seq1Y!#REF!)-1)</definedName>
    <definedName name="CPI1Y10">OFFSET([5]Seq10y!$K$3,0,0,COUNTA([5]Seq10y!$K:$K)-1)</definedName>
    <definedName name="CPI1Y15">OFFSET([5]Seq15Y!$K$3,0,0,COUNTA([5]Seq15Y!$K:$K)-1)</definedName>
    <definedName name="CPI1Y25">OFFSET([5]Seq25Y!$K$3,0,0,COUNTA([5]Seq25Y!$K:$K)-1)</definedName>
    <definedName name="CPI1Y5">OFFSET([5]Seq5Y!$K$3,0,0,COUNTA([5]Seq5Y!$K:$K)-1)</definedName>
    <definedName name="CPI2Y1" localSheetId="0">OFFSET([20]Seq1Y!#REF!,0,0,COUNTA([20]Seq1Y!#REF!)-1)</definedName>
    <definedName name="CPI2Y1" localSheetId="2">OFFSET([20]Seq1Y!#REF!,0,0,COUNTA([20]Seq1Y!#REF!)-1)</definedName>
    <definedName name="CPI2Y1" localSheetId="27">OFFSET([20]Seq1Y!#REF!,0,0,COUNTA([20]Seq1Y!#REF!)-1)</definedName>
    <definedName name="CPI2Y1" localSheetId="28">OFFSET([20]Seq1Y!#REF!,0,0,COUNTA([20]Seq1Y!#REF!)-1)</definedName>
    <definedName name="CPI2Y1" localSheetId="29">OFFSET([20]Seq1Y!#REF!,0,0,COUNTA([20]Seq1Y!#REF!)-1)</definedName>
    <definedName name="CPI2Y1" localSheetId="30">OFFSET([20]Seq1Y!#REF!,0,0,COUNTA([20]Seq1Y!#REF!)-1)</definedName>
    <definedName name="CPI2Y1" localSheetId="33">OFFSET([20]Seq1Y!#REF!,0,0,COUNTA([20]Seq1Y!#REF!)-1)</definedName>
    <definedName name="CPI2Y1" localSheetId="34">OFFSET([20]Seq1Y!#REF!,0,0,COUNTA([20]Seq1Y!#REF!)-1)</definedName>
    <definedName name="CPI2Y1" localSheetId="15">OFFSET([20]Seq1Y!#REF!,0,0,COUNTA([20]Seq1Y!#REF!)-1)</definedName>
    <definedName name="CPI2Y1" localSheetId="16">OFFSET([20]Seq1Y!#REF!,0,0,COUNTA([20]Seq1Y!#REF!)-1)</definedName>
    <definedName name="CPI2Y10">OFFSET([5]Seq10y!$L$3,0,0,COUNTA([5]Seq10y!$L:$L)-1)</definedName>
    <definedName name="CPI2Y15">OFFSET([5]Seq15Y!$L$3,0,0,COUNTA([5]Seq15Y!$L:$L)-1)</definedName>
    <definedName name="CPI2Y25">OFFSET([5]Seq25Y!$L$3,0,0,COUNTA([5]Seq25Y!$L:$L)-1)</definedName>
    <definedName name="CPI2Y5">OFFSET([5]Seq5Y!$L$3,0,0,COUNTA([5]Seq5Y!$L:$L)-1)</definedName>
    <definedName name="CPI3Y1" localSheetId="0">OFFSET([20]Seq1Y!#REF!,0,0,COUNTA([20]Seq1Y!#REF!)-1)</definedName>
    <definedName name="CPI3Y1" localSheetId="2">OFFSET([20]Seq1Y!#REF!,0,0,COUNTA([20]Seq1Y!#REF!)-1)</definedName>
    <definedName name="CPI3Y1" localSheetId="27">OFFSET([20]Seq1Y!#REF!,0,0,COUNTA([20]Seq1Y!#REF!)-1)</definedName>
    <definedName name="CPI3Y1" localSheetId="28">OFFSET([20]Seq1Y!#REF!,0,0,COUNTA([20]Seq1Y!#REF!)-1)</definedName>
    <definedName name="CPI3Y1" localSheetId="29">OFFSET([20]Seq1Y!#REF!,0,0,COUNTA([20]Seq1Y!#REF!)-1)</definedName>
    <definedName name="CPI3Y1" localSheetId="30">OFFSET([20]Seq1Y!#REF!,0,0,COUNTA([20]Seq1Y!#REF!)-1)</definedName>
    <definedName name="CPI3Y1" localSheetId="33">OFFSET([20]Seq1Y!#REF!,0,0,COUNTA([20]Seq1Y!#REF!)-1)</definedName>
    <definedName name="CPI3Y1" localSheetId="34">OFFSET([20]Seq1Y!#REF!,0,0,COUNTA([20]Seq1Y!#REF!)-1)</definedName>
    <definedName name="CPI3Y1" localSheetId="15">OFFSET([20]Seq1Y!#REF!,0,0,COUNTA([20]Seq1Y!#REF!)-1)</definedName>
    <definedName name="CPI3Y1" localSheetId="16">OFFSET([20]Seq1Y!#REF!,0,0,COUNTA([20]Seq1Y!#REF!)-1)</definedName>
    <definedName name="CPI3Y10">OFFSET([5]Seq10y!$M$3,0,0,COUNTA([5]Seq10y!$M:$M)-1)</definedName>
    <definedName name="CPI3Y15">OFFSET([5]Seq15Y!$M$3,0,0,COUNTA([5]Seq15Y!$M:$M)-1)</definedName>
    <definedName name="CPI3Y25">OFFSET([5]Seq25Y!$M$3,0,0,COUNTA([5]Seq25Y!$M:$M)-1)</definedName>
    <definedName name="CPI3Y5">OFFSET([5]Seq5Y!$M$3,0,0,COUNTA([5]Seq5Y!$M:$M)-1)</definedName>
    <definedName name="CPIA">OFFSET([5]Seq1!$H$3,0,0,COUNTA([5]Seq1!$H:$H)-1)</definedName>
    <definedName name="CPIAA">OFFSET([5]Seq1!$E$3,0,0,COUNTA([5]Seq1!$E:$E)-1)</definedName>
    <definedName name="CPIAAA">OFFSET([5]Seq1!$C$3,0,0,COUNTA([5]Seq1!$C:$C)-1)</definedName>
    <definedName name="CPIAAAY1">OFFSET([20]Seq1Y!$C$3,0,0,COUNTA([20]Seq1Y!$C:$C)-1)</definedName>
    <definedName name="CPIAAAY10">OFFSET([5]Seq10y!$C$3,0,0,COUNTA([5]Seq10y!$C:$C)-1)</definedName>
    <definedName name="CPIAAAY15">OFFSET([5]Seq15Y!$C$3,0,0,COUNTA([5]Seq15Y!$C:$C)-1)</definedName>
    <definedName name="CPIAAAY25">OFFSET([5]Seq25Y!$C$3,0,0,COUNTA([5]Seq25Y!$C:$C)-1)</definedName>
    <definedName name="CPIAAAY5">OFFSET([5]Seq5Y!$C$3,0,0,COUNTA([5]Seq5Y!$C:$C)-1)</definedName>
    <definedName name="CPIAAMINUS">OFFSET([5]Seq1!$F$3,0,0,COUNTA([5]Seq1!$F:$F)-1)</definedName>
    <definedName name="CPIAAMINUSY1">OFFSET([20]Seq1Y!$F$3,0,0,COUNTA([20]Seq1Y!$F:$F)-1)</definedName>
    <definedName name="CPIAAMINUSY10">OFFSET([5]Seq10y!$F$3,0,0,COUNTA([5]Seq10y!$F:$F)-1)</definedName>
    <definedName name="CPIAAMINUSY15">OFFSET([5]Seq15Y!$F$3,0,0,COUNTA([5]Seq15Y!$F:$F)-1)</definedName>
    <definedName name="CPIAAMINUSY25">OFFSET([5]Seq25Y!$F$3,0,0,COUNTA([5]Seq25Y!$F:$F)-1)</definedName>
    <definedName name="CPIAAMINUSY5">OFFSET([5]Seq5Y!$F$3,0,0,COUNTA([5]Seq5Y!$F:$F)-1)</definedName>
    <definedName name="CPIAAPLUS">OFFSET([5]Seq1!$D$3,0,0,COUNTA([5]Seq1!$D:$D)-1)</definedName>
    <definedName name="CPIAAPLUSY1">OFFSET([20]Seq1Y!$D$3,0,0,COUNTA([20]Seq1Y!$D:$D)-1)</definedName>
    <definedName name="CPIAAPLUSY10">OFFSET([5]Seq10y!$D$3,0,0,COUNTA([5]Seq10y!$D:$D)-1)</definedName>
    <definedName name="CPIAAPLUSY15">OFFSET([5]Seq15Y!$D$3,0,0,COUNTA([5]Seq15Y!$D:$D)-1)</definedName>
    <definedName name="CPIAAPLUSY25">OFFSET([5]Seq25Y!$D$3,0,0,COUNTA([5]Seq25Y!$D:$D)-1)</definedName>
    <definedName name="CPIAAPLUSY5">OFFSET([5]Seq5Y!$D$3,0,0,COUNTA([5]Seq5Y!$D:$D)-1)</definedName>
    <definedName name="CPIAAY1">OFFSET([20]Seq1Y!$E$3,0,0,COUNTA([20]Seq1Y!$E:$E)-1)</definedName>
    <definedName name="CPIAAY10">OFFSET([5]Seq10y!$E$3,0,0,COUNTA([5]Seq10y!$E:$E)-1)</definedName>
    <definedName name="CPIAAY15">OFFSET([5]Seq15Y!$E$3,0,0,COUNTA([5]Seq15Y!$E:$E)-1)</definedName>
    <definedName name="CPIAAY25">OFFSET([5]Seq25Y!$E$3,0,0,COUNTA([5]Seq25Y!$E:$E)-1)</definedName>
    <definedName name="CPIAAY5">OFFSET([5]Seq5Y!$E$3,0,0,COUNTA([5]Seq5Y!$E:$E)-1)</definedName>
    <definedName name="CPIAMINUS">OFFSET([5]Seq1!$I$3,0,0,COUNTA([5]Seq1!$I:$I)-1)</definedName>
    <definedName name="CPIAMINUSY1">OFFSET([20]Seq1Y!$I$3,0,0,COUNTA([20]Seq1Y!$I:$I)-1)</definedName>
    <definedName name="CPIAMINUSY10">OFFSET([5]Seq10y!$I$3,0,0,COUNTA([5]Seq10y!$I:$I)-1)</definedName>
    <definedName name="CPIAMINUSY15">OFFSET([5]Seq15Y!$I$3,0,0,COUNTA([5]Seq15Y!$I:$I)-1)</definedName>
    <definedName name="CPIAMINUSY25">OFFSET([5]Seq25Y!$I$3,0,0,COUNTA([5]Seq25Y!$I:$I)-1)</definedName>
    <definedName name="CPIAMINUSY5">OFFSET([5]Seq5Y!$I$3,0,0,COUNTA([5]Seq5Y!$I:$I)-1)</definedName>
    <definedName name="CPIAPLUS">OFFSET([5]Seq1!$G$3,0,0,COUNTA([5]Seq1!$G:$G)-1)</definedName>
    <definedName name="CPIAPLUSY1">OFFSET([20]Seq1Y!$G$3,0,0,COUNTA([20]Seq1Y!$G:$G)-1)</definedName>
    <definedName name="CPIAPLUSY10">OFFSET([5]Seq10y!$G$3,0,0,COUNTA([5]Seq10y!$G:$G)-1)</definedName>
    <definedName name="CPIAPLUSY15">OFFSET([5]Seq15Y!$G$3,0,0,COUNTA([5]Seq15Y!$G:$G)-1)</definedName>
    <definedName name="CPIAPLUSY25">OFFSET([5]Seq25Y!$G$3,0,0,COUNTA([5]Seq25Y!$G:$G)-1)</definedName>
    <definedName name="CPIAPLUSY5">OFFSET([5]Seq5Y!$G$3,0,0,COUNTA([5]Seq5Y!$G:$G)-1)</definedName>
    <definedName name="CPIAY1">OFFSET([20]Seq1Y!$H$3,0,0,COUNTA([20]Seq1Y!$H:$H)-1)</definedName>
    <definedName name="CPIAY10">OFFSET([5]Seq10y!$H$3,0,0,COUNTA([5]Seq10y!$H:$H)-1)</definedName>
    <definedName name="CPIAY15">OFFSET([5]Seq15Y!$H$3,0,0,COUNTA([5]Seq15Y!$H:$H)-1)</definedName>
    <definedName name="CPIAY25">OFFSET([5]Seq25Y!$H$3,0,0,COUNTA([5]Seq25Y!$H:$H)-1)</definedName>
    <definedName name="CPIAY5">OFFSET([5]Seq5Y!$H$3,0,0,COUNTA([5]Seq5Y!$H:$H)-1)</definedName>
    <definedName name="CPIBBBPLUS">OFFSET([5]Seq1!$J$3,0,0,COUNTA([5]Seq1!$J:$J)-1)</definedName>
    <definedName name="CPIBBBPLUSY1">OFFSET([20]Seq1Y!$J$3,0,0,COUNTA([20]Seq1Y!$J:$J)-1)</definedName>
    <definedName name="CPIBBBPLUSY10">OFFSET([5]Seq10y!$J$3,0,0,COUNTA([5]Seq10y!$J:$J)-1)</definedName>
    <definedName name="CPIBBBPLUSY15">OFFSET([5]Seq15Y!$J$3,0,0,COUNTA([5]Seq15Y!$J:$J)-1)</definedName>
    <definedName name="CPIBBBPLUSY25">OFFSET([5]Seq25Y!$J$3,0,0,COUNTA([5]Seq25Y!$J:$J)-1)</definedName>
    <definedName name="CPIBBBPLUSY5">OFFSET([5]Seq5Y!$J$3,0,0,COUNTA([5]Seq5Y!$J:$J)-1)</definedName>
    <definedName name="cpiRF">OFFSET([5]Seq1!$B$3,0,0,COUNTA([5]Seq1!$B:$B)-1)</definedName>
    <definedName name="cpiRFY1">OFFSET([20]Seq1Y!$B$3,0,0,COUNTA([20]Seq1Y!$B:$B)-1)</definedName>
    <definedName name="cpiRFY10">OFFSET([5]Seq10y!$B$3,0,0,COUNTA([5]Seq10y!$B:$B)-1)</definedName>
    <definedName name="cpiRFY15">OFFSET([5]Seq15Y!$B$3,0,0,COUNTA([5]Seq15Y!$B:$B)-1)</definedName>
    <definedName name="cpiRFY25">OFFSET([5]Seq25Y!$B$3,0,0,COUNTA([5]Seq25Y!$B:$B)-1)</definedName>
    <definedName name="cpiRFY5">OFFSET([5]Seq5Y!$B$3,0,0,COUNTA([5]Seq5Y!$B:$B)-1)</definedName>
    <definedName name="CUR11D1">OFFSET([5]Dif1Y!$U$3,0,0,COUNTA([5]Dif1Y!$U:$U)-1)</definedName>
    <definedName name="CUR11D10">OFFSET([5]Dif10Y!$U$3,0,0,COUNTA([5]Dif10Y!$U:$U)-1)</definedName>
    <definedName name="CUR11D15">OFFSET([5]Dif15Y!$U$3,0,0,COUNTA([5]Dif15Y!$U:$U)-1)</definedName>
    <definedName name="CUR11D25">OFFSET([5]Dif25Y!$U$3,0,0,COUNTA([5]Dif25Y!$U:$U)-1)</definedName>
    <definedName name="CUR11D5">OFFSET([5]Dif5Y!$U$3,0,0,COUNTA([5]Dif5Y!$U:$U)-1)</definedName>
    <definedName name="CUR12D1">OFFSET([5]Dif1Y!$V$3,0,0,COUNTA([5]Dif1Y!$V:$V)-1)</definedName>
    <definedName name="CUR12D10">OFFSET([5]Dif10Y!$V$3,0,0,COUNTA([5]Dif10Y!$V:$V)-1)</definedName>
    <definedName name="CUR12D15">OFFSET([5]Dif15Y!$V$3,0,0,COUNTA([5]Dif15Y!$V:$V)-1)</definedName>
    <definedName name="CUR12D25">OFFSET([5]Dif25Y!$V$3,0,0,COUNTA([5]Dif25Y!$V:$V)-1)</definedName>
    <definedName name="CUR12D5">OFFSET([5]Dif5Y!$V$3,0,0,COUNTA([5]Dif5Y!$V:$V)-1)</definedName>
    <definedName name="CUR13D1">OFFSET([5]Dif1Y!$W$3,0,0,COUNTA([5]Dif1Y!$W:$W)-1)</definedName>
    <definedName name="CUR13D10">OFFSET([5]Dif10Y!$W$3,0,0,COUNTA([5]Dif10Y!$W:$W)-1)</definedName>
    <definedName name="CUR13D15">OFFSET([5]Dif15Y!$W$3,0,0,COUNTA([5]Dif15Y!$W:$W)-1)</definedName>
    <definedName name="CUR13D25">OFFSET([5]Dif25Y!$W$3,0,0,COUNTA([5]Dif25Y!$W:$W)-1)</definedName>
    <definedName name="CUR13D5">OFFSET([5]Dif5Y!$W$3,0,0,COUNTA([5]Dif5Y!$W:$W)-1)</definedName>
    <definedName name="CUR1AAAD1">OFFSET([5]Dif1Y!$M$3,0,0,COUNTA([5]Dif1Y!$M:$M)-1)</definedName>
    <definedName name="CUR1AAAD10">OFFSET([5]Dif10Y!$M$3,0,0,COUNTA([5]Dif10Y!$M:$M)-1)</definedName>
    <definedName name="CUR1AAAD15">OFFSET([5]Dif15Y!$M$3,0,0,COUNTA([5]Dif15Y!$M:$M)-1)</definedName>
    <definedName name="CUR1AAAD25">OFFSET([5]Dif25Y!$M$3,0,0,COUNTA([5]Dif25Y!$M:$M)-1)</definedName>
    <definedName name="CUR1AAAD5">OFFSET([5]Dif5Y!$M$3,0,0,COUNTA([5]Dif5Y!$M:$M)-1)</definedName>
    <definedName name="CUR1AAD1">OFFSET([5]Dif1Y!$O$3,0,0,COUNTA([5]Dif1Y!$O:$O)-1)</definedName>
    <definedName name="CUR1AAD10">OFFSET([5]Dif10Y!$O$3,0,0,COUNTA([5]Dif10Y!$O:$O)-1)</definedName>
    <definedName name="CUR1AAD15">OFFSET([5]Dif15Y!$O$3,0,0,COUNTA([5]Dif15Y!$O:$O)-1)</definedName>
    <definedName name="CUR1AAD25">OFFSET([5]Dif25Y!$O$3,0,0,COUNTA([5]Dif25Y!$O:$O)-1)</definedName>
    <definedName name="CUR1AAD5">OFFSET([5]Dif5Y!$O$3,0,0,COUNTA([5]Dif5Y!$O:$O)-1)</definedName>
    <definedName name="CUR1AAMINUSD1">OFFSET([5]Dif1Y!$P$3,0,0,COUNTA([5]Dif1Y!$P:$P)-1)</definedName>
    <definedName name="CUR1AAMINUSD10">OFFSET([5]Dif10Y!$P$3,0,0,COUNTA([5]Dif10Y!$P:$P)-1)</definedName>
    <definedName name="CUR1AAMINUSD15">OFFSET([5]Dif15Y!$P$3,0,0,COUNTA([5]Dif15Y!$P:$P)-1)</definedName>
    <definedName name="CUR1AAMINUSD25">OFFSET([5]Dif25Y!$P$3,0,0,COUNTA([5]Dif25Y!$P:$P)-1)</definedName>
    <definedName name="CUR1AAMINUSD5">OFFSET([5]Dif5Y!$P$3,0,0,COUNTA([5]Dif5Y!$P:$P)-1)</definedName>
    <definedName name="CUR1AAPLUSD1">OFFSET([5]Dif1Y!$N$3,0,0,COUNTA([5]Dif1Y!$N:$N)-1)</definedName>
    <definedName name="CUR1AAPLUSD10">OFFSET([5]Dif10Y!$N$3,0,0,COUNTA([5]Dif10Y!$N:$N)-1)</definedName>
    <definedName name="CUR1AAPLUSD15">OFFSET([5]Dif15Y!$N$3,0,0,COUNTA([5]Dif15Y!$N:$N)-1)</definedName>
    <definedName name="CUR1AAPLUSD25">OFFSET([5]Dif25Y!$N$3,0,0,COUNTA([5]Dif25Y!$N:$N)-1)</definedName>
    <definedName name="CUR1AAPLUSD5">OFFSET([5]Dif5Y!$N$3,0,0,COUNTA([5]Dif5Y!$N:$N)-1)</definedName>
    <definedName name="CUR1AD1">OFFSET([5]Dif1Y!$R$3,0,0,COUNTA([5]Dif1Y!$R:$R)-1)</definedName>
    <definedName name="CUR1AD10">OFFSET([5]Dif10Y!$R$3,0,0,COUNTA([5]Dif10Y!$R:$R)-1)</definedName>
    <definedName name="CUR1AD15">OFFSET([5]Dif15Y!$R$3,0,0,COUNTA([5]Dif15Y!$R:$R)-1)</definedName>
    <definedName name="CUR1AD25">OFFSET([5]Dif25Y!$R$3,0,0,COUNTA([5]Dif25Y!$R:$R)-1)</definedName>
    <definedName name="CUR1AD5">OFFSET([5]Dif5Y!$R$3,0,0,COUNTA([5]Dif5Y!$R:$R)-1)</definedName>
    <definedName name="CUR1AMINUSD1">OFFSET([5]Dif1Y!$S$3,0,0,COUNTA([5]Dif1Y!$S:$S)-1)</definedName>
    <definedName name="CUR1AMINUSD10">OFFSET([5]Dif10Y!$S$3,0,0,COUNTA([5]Dif10Y!$S:$S)-1)</definedName>
    <definedName name="CUR1AMINUSD15">OFFSET([5]Dif15Y!$S$3,0,0,COUNTA([5]Dif15Y!$S:$S)-1)</definedName>
    <definedName name="CUR1AMINUSD25">OFFSET([5]Dif25Y!$S$3,0,0,COUNTA([5]Dif25Y!$S:$S)-1)</definedName>
    <definedName name="CUR1AMINUSD5">OFFSET([5]Dif5Y!$S$3,0,0,COUNTA([5]Dif5Y!$S:$S)-1)</definedName>
    <definedName name="CUR1APLUSD1">OFFSET([5]Dif1Y!$Q$3,0,0,COUNTA([5]Dif1Y!$Q:$Q)-1)</definedName>
    <definedName name="CUR1APLUSD10">OFFSET([5]Dif10Y!$Q$3,0,0,COUNTA([5]Dif10Y!$Q:$Q)-1)</definedName>
    <definedName name="CUR1APLUSD15">OFFSET([5]Dif15Y!$Q$3,0,0,COUNTA([5]Dif15Y!$Q:$Q)-1)</definedName>
    <definedName name="CUR1APLUSD25">OFFSET([5]Dif25Y!$Q$3,0,0,COUNTA([5]Dif25Y!$Q:$Q)-1)</definedName>
    <definedName name="CUR1APLUSD5">OFFSET([5]Dif5Y!$Q$3,0,0,COUNTA([5]Dif5Y!$Q:$Q)-1)</definedName>
    <definedName name="CUR1BBBPLUSD1">OFFSET([5]Dif1Y!$T$3,0,0,COUNTA([5]Dif1Y!$T:$T)-1)</definedName>
    <definedName name="CUR1BBBPLUSD10">OFFSET([5]Dif10Y!$T$3,0,0,COUNTA([5]Dif10Y!$T:$T)-1)</definedName>
    <definedName name="CUR1BBBPLUSD15">OFFSET([5]Dif15Y!$T$3,0,0,COUNTA([5]Dif15Y!$T:$T)-1)</definedName>
    <definedName name="CUR1BBBPLUSD25">OFFSET([5]Dif25Y!$T$3,0,0,COUNTA([5]Dif25Y!$T:$T)-1)</definedName>
    <definedName name="CUR1BBBPLUSD5">OFFSET([5]Dif5Y!$T$3,0,0,COUNTA([5]Dif5Y!$T:$T)-1)</definedName>
    <definedName name="CUR1Y1" localSheetId="0">OFFSET([20]Seq1Y!#REF!,0,0,COUNTA([20]Seq1Y!#REF!)-1)</definedName>
    <definedName name="CUR1Y1" localSheetId="2">OFFSET([20]Seq1Y!#REF!,0,0,COUNTA([20]Seq1Y!#REF!)-1)</definedName>
    <definedName name="CUR1Y1" localSheetId="27">OFFSET([20]Seq1Y!#REF!,0,0,COUNTA([20]Seq1Y!#REF!)-1)</definedName>
    <definedName name="CUR1Y1" localSheetId="28">OFFSET([20]Seq1Y!#REF!,0,0,COUNTA([20]Seq1Y!#REF!)-1)</definedName>
    <definedName name="CUR1Y1" localSheetId="29">OFFSET([20]Seq1Y!#REF!,0,0,COUNTA([20]Seq1Y!#REF!)-1)</definedName>
    <definedName name="CUR1Y1" localSheetId="30">OFFSET([20]Seq1Y!#REF!,0,0,COUNTA([20]Seq1Y!#REF!)-1)</definedName>
    <definedName name="CUR1Y1" localSheetId="33">OFFSET([20]Seq1Y!#REF!,0,0,COUNTA([20]Seq1Y!#REF!)-1)</definedName>
    <definedName name="CUR1Y1" localSheetId="34">OFFSET([20]Seq1Y!#REF!,0,0,COUNTA([20]Seq1Y!#REF!)-1)</definedName>
    <definedName name="CUR1Y1" localSheetId="15">OFFSET([20]Seq1Y!#REF!,0,0,COUNTA([20]Seq1Y!#REF!)-1)</definedName>
    <definedName name="CUR1Y1" localSheetId="16">OFFSET([20]Seq1Y!#REF!,0,0,COUNTA([20]Seq1Y!#REF!)-1)</definedName>
    <definedName name="CUR1Y10">OFFSET([5]Seq10y!$W$3,0,0,COUNTA([5]Seq10y!$W:$W)-1)</definedName>
    <definedName name="CUR1Y15">OFFSET([5]Seq15Y!$W$3,0,0,COUNTA([5]Seq15Y!$W:$W)-1)</definedName>
    <definedName name="CUR1Y25">OFFSET([5]Seq25Y!$W$3,0,0,COUNTA([5]Seq25Y!$W:$W)-1)</definedName>
    <definedName name="CUR1Y5">OFFSET([5]Seq5Y!$W$3,0,0,COUNTA([5]Seq5Y!$W:$W)-1)</definedName>
    <definedName name="CUR2Y1" localSheetId="0">OFFSET([20]Seq1Y!#REF!,0,0,COUNTA([20]Seq1Y!#REF!)-1)</definedName>
    <definedName name="CUR2Y1" localSheetId="2">OFFSET([20]Seq1Y!#REF!,0,0,COUNTA([20]Seq1Y!#REF!)-1)</definedName>
    <definedName name="CUR2Y1" localSheetId="27">OFFSET([20]Seq1Y!#REF!,0,0,COUNTA([20]Seq1Y!#REF!)-1)</definedName>
    <definedName name="CUR2Y1" localSheetId="28">OFFSET([20]Seq1Y!#REF!,0,0,COUNTA([20]Seq1Y!#REF!)-1)</definedName>
    <definedName name="CUR2Y1" localSheetId="29">OFFSET([20]Seq1Y!#REF!,0,0,COUNTA([20]Seq1Y!#REF!)-1)</definedName>
    <definedName name="CUR2Y1" localSheetId="30">OFFSET([20]Seq1Y!#REF!,0,0,COUNTA([20]Seq1Y!#REF!)-1)</definedName>
    <definedName name="CUR2Y1" localSheetId="33">OFFSET([20]Seq1Y!#REF!,0,0,COUNTA([20]Seq1Y!#REF!)-1)</definedName>
    <definedName name="CUR2Y1" localSheetId="34">OFFSET([20]Seq1Y!#REF!,0,0,COUNTA([20]Seq1Y!#REF!)-1)</definedName>
    <definedName name="CUR2Y1" localSheetId="15">OFFSET([20]Seq1Y!#REF!,0,0,COUNTA([20]Seq1Y!#REF!)-1)</definedName>
    <definedName name="CUR2Y1" localSheetId="16">OFFSET([20]Seq1Y!#REF!,0,0,COUNTA([20]Seq1Y!#REF!)-1)</definedName>
    <definedName name="CUR2Y10">OFFSET([5]Seq10y!$X$3,0,0,COUNTA([5]Seq10y!$X:$X)-1)</definedName>
    <definedName name="CUR2Y15">OFFSET([5]Seq15Y!$X$3,0,0,COUNTA([5]Seq15Y!$X:$X)-1)</definedName>
    <definedName name="CUR2Y25">OFFSET([5]Seq25Y!$X$3,0,0,COUNTA([5]Seq25Y!$X:$X)-1)</definedName>
    <definedName name="CUR2Y5">OFFSET([5]Seq5Y!$X$3,0,0,COUNTA([5]Seq5Y!$X:$X)-1)</definedName>
    <definedName name="CUR3Y1" localSheetId="0">OFFSET([20]Seq1Y!#REF!,0,0,COUNTA([20]Seq1Y!#REF!)-1)</definedName>
    <definedName name="CUR3Y1" localSheetId="2">OFFSET([20]Seq1Y!#REF!,0,0,COUNTA([20]Seq1Y!#REF!)-1)</definedName>
    <definedName name="CUR3Y1" localSheetId="27">OFFSET([20]Seq1Y!#REF!,0,0,COUNTA([20]Seq1Y!#REF!)-1)</definedName>
    <definedName name="CUR3Y1" localSheetId="28">OFFSET([20]Seq1Y!#REF!,0,0,COUNTA([20]Seq1Y!#REF!)-1)</definedName>
    <definedName name="CUR3Y1" localSheetId="29">OFFSET([20]Seq1Y!#REF!,0,0,COUNTA([20]Seq1Y!#REF!)-1)</definedName>
    <definedName name="CUR3Y1" localSheetId="30">OFFSET([20]Seq1Y!#REF!,0,0,COUNTA([20]Seq1Y!#REF!)-1)</definedName>
    <definedName name="CUR3Y1" localSheetId="33">OFFSET([20]Seq1Y!#REF!,0,0,COUNTA([20]Seq1Y!#REF!)-1)</definedName>
    <definedName name="CUR3Y1" localSheetId="34">OFFSET([20]Seq1Y!#REF!,0,0,COUNTA([20]Seq1Y!#REF!)-1)</definedName>
    <definedName name="CUR3Y1" localSheetId="15">OFFSET([20]Seq1Y!#REF!,0,0,COUNTA([20]Seq1Y!#REF!)-1)</definedName>
    <definedName name="CUR3Y1" localSheetId="16">OFFSET([20]Seq1Y!#REF!,0,0,COUNTA([20]Seq1Y!#REF!)-1)</definedName>
    <definedName name="CUR3Y10">OFFSET([5]Seq10y!$Y$3,0,0,COUNTA([5]Seq10y!$Y:$Y)-1)</definedName>
    <definedName name="CUR3Y15">OFFSET([5]Seq15Y!$Y$3,0,0,COUNTA([5]Seq15Y!$Y:$Y)-1)</definedName>
    <definedName name="CUR3Y25">OFFSET([5]Seq25Y!$Y$3,0,0,COUNTA([5]Seq25Y!$Y:$Y)-1)</definedName>
    <definedName name="CUR3Y5">OFFSET([5]Seq5Y!$Y$3,0,0,COUNTA([5]Seq5Y!$Y:$Y)-1)</definedName>
    <definedName name="CURA">OFFSET([5]Seq1!$T$3,0,0,COUNTA([5]Seq1!$T:$T)-1)</definedName>
    <definedName name="CURAA">OFFSET([5]Seq1!$Q$3,0,0,COUNTA([5]Seq1!$Q:$Q)-1)</definedName>
    <definedName name="CURAAA">OFFSET([5]Seq1!$O$3,0,0,COUNTA([5]Seq1!$O:$O)-1)</definedName>
    <definedName name="CURAAAY1" localSheetId="0">OFFSET([20]Seq1Y!#REF!,0,0,COUNTA([20]Seq1Y!#REF!)-1)</definedName>
    <definedName name="CURAAAY1" localSheetId="2">OFFSET([20]Seq1Y!#REF!,0,0,COUNTA([20]Seq1Y!#REF!)-1)</definedName>
    <definedName name="CURAAAY1" localSheetId="27">OFFSET([20]Seq1Y!#REF!,0,0,COUNTA([20]Seq1Y!#REF!)-1)</definedName>
    <definedName name="CURAAAY1" localSheetId="28">OFFSET([20]Seq1Y!#REF!,0,0,COUNTA([20]Seq1Y!#REF!)-1)</definedName>
    <definedName name="CURAAAY1" localSheetId="29">OFFSET([20]Seq1Y!#REF!,0,0,COUNTA([20]Seq1Y!#REF!)-1)</definedName>
    <definedName name="CURAAAY1" localSheetId="30">OFFSET([20]Seq1Y!#REF!,0,0,COUNTA([20]Seq1Y!#REF!)-1)</definedName>
    <definedName name="CURAAAY1" localSheetId="33">OFFSET([20]Seq1Y!#REF!,0,0,COUNTA([20]Seq1Y!#REF!)-1)</definedName>
    <definedName name="CURAAAY1" localSheetId="34">OFFSET([20]Seq1Y!#REF!,0,0,COUNTA([20]Seq1Y!#REF!)-1)</definedName>
    <definedName name="CURAAAY1" localSheetId="15">OFFSET([20]Seq1Y!#REF!,0,0,COUNTA([20]Seq1Y!#REF!)-1)</definedName>
    <definedName name="CURAAAY1" localSheetId="16">OFFSET([20]Seq1Y!#REF!,0,0,COUNTA([20]Seq1Y!#REF!)-1)</definedName>
    <definedName name="CURAAAY10">OFFSET([5]Seq10y!$O$3,0,0,COUNTA([5]Seq10y!$O:$O)-1)</definedName>
    <definedName name="CURAAAY15">OFFSET([5]Seq15Y!$O$3,0,0,COUNTA([5]Seq15Y!$O:$O)-1)</definedName>
    <definedName name="CURAAAY25">OFFSET([5]Seq25Y!$O$3,0,0,COUNTA([5]Seq25Y!$O:$O)-1)</definedName>
    <definedName name="CURAAAY5">OFFSET([5]Seq5Y!$O$3,0,0,COUNTA([5]Seq5Y!$O:$O)-1)</definedName>
    <definedName name="CURAAMINUS">OFFSET([5]Seq1!$R$3,0,0,COUNTA([5]Seq1!$R:$R)-1)</definedName>
    <definedName name="CURAAMINUSY1" localSheetId="0">OFFSET([20]Seq1Y!#REF!,0,0,COUNTA([20]Seq1Y!#REF!)-1)</definedName>
    <definedName name="CURAAMINUSY1" localSheetId="2">OFFSET([20]Seq1Y!#REF!,0,0,COUNTA([20]Seq1Y!#REF!)-1)</definedName>
    <definedName name="CURAAMINUSY1" localSheetId="27">OFFSET([20]Seq1Y!#REF!,0,0,COUNTA([20]Seq1Y!#REF!)-1)</definedName>
    <definedName name="CURAAMINUSY1" localSheetId="28">OFFSET([20]Seq1Y!#REF!,0,0,COUNTA([20]Seq1Y!#REF!)-1)</definedName>
    <definedName name="CURAAMINUSY1" localSheetId="29">OFFSET([20]Seq1Y!#REF!,0,0,COUNTA([20]Seq1Y!#REF!)-1)</definedName>
    <definedName name="CURAAMINUSY1" localSheetId="30">OFFSET([20]Seq1Y!#REF!,0,0,COUNTA([20]Seq1Y!#REF!)-1)</definedName>
    <definedName name="CURAAMINUSY1" localSheetId="33">OFFSET([20]Seq1Y!#REF!,0,0,COUNTA([20]Seq1Y!#REF!)-1)</definedName>
    <definedName name="CURAAMINUSY1" localSheetId="34">OFFSET([20]Seq1Y!#REF!,0,0,COUNTA([20]Seq1Y!#REF!)-1)</definedName>
    <definedName name="CURAAMINUSY1" localSheetId="15">OFFSET([20]Seq1Y!#REF!,0,0,COUNTA([20]Seq1Y!#REF!)-1)</definedName>
    <definedName name="CURAAMINUSY1" localSheetId="16">OFFSET([20]Seq1Y!#REF!,0,0,COUNTA([20]Seq1Y!#REF!)-1)</definedName>
    <definedName name="CURAAMINUSY10">OFFSET([5]Seq10y!$R$3,0,0,COUNTA([5]Seq10y!$R:$R)-1)</definedName>
    <definedName name="CURAAMINUSY15">OFFSET([5]Seq15Y!$R$3,0,0,COUNTA([5]Seq15Y!$R:$R)-1)</definedName>
    <definedName name="CURAAMINUSY25">OFFSET([5]Seq25Y!$R$3,0,0,COUNTA([5]Seq25Y!$R:$R)-1)</definedName>
    <definedName name="CURAAMINUSY5">OFFSET([5]Seq5Y!$R$3,0,0,COUNTA([5]Seq5Y!$R:$R)-1)</definedName>
    <definedName name="CURAAPLUS">OFFSET([5]Seq1!$P$3,0,0,COUNTA([5]Seq1!$P:$P)-1)</definedName>
    <definedName name="CURAAPLUSY1" localSheetId="0">OFFSET([20]Seq1Y!#REF!,0,0,COUNTA([20]Seq1Y!#REF!)-1)</definedName>
    <definedName name="CURAAPLUSY1" localSheetId="2">OFFSET([20]Seq1Y!#REF!,0,0,COUNTA([20]Seq1Y!#REF!)-1)</definedName>
    <definedName name="CURAAPLUSY1" localSheetId="27">OFFSET([20]Seq1Y!#REF!,0,0,COUNTA([20]Seq1Y!#REF!)-1)</definedName>
    <definedName name="CURAAPLUSY1" localSheetId="28">OFFSET([20]Seq1Y!#REF!,0,0,COUNTA([20]Seq1Y!#REF!)-1)</definedName>
    <definedName name="CURAAPLUSY1" localSheetId="29">OFFSET([20]Seq1Y!#REF!,0,0,COUNTA([20]Seq1Y!#REF!)-1)</definedName>
    <definedName name="CURAAPLUSY1" localSheetId="30">OFFSET([20]Seq1Y!#REF!,0,0,COUNTA([20]Seq1Y!#REF!)-1)</definedName>
    <definedName name="CURAAPLUSY1" localSheetId="33">OFFSET([20]Seq1Y!#REF!,0,0,COUNTA([20]Seq1Y!#REF!)-1)</definedName>
    <definedName name="CURAAPLUSY1" localSheetId="34">OFFSET([20]Seq1Y!#REF!,0,0,COUNTA([20]Seq1Y!#REF!)-1)</definedName>
    <definedName name="CURAAPLUSY1" localSheetId="15">OFFSET([20]Seq1Y!#REF!,0,0,COUNTA([20]Seq1Y!#REF!)-1)</definedName>
    <definedName name="CURAAPLUSY1" localSheetId="16">OFFSET([20]Seq1Y!#REF!,0,0,COUNTA([20]Seq1Y!#REF!)-1)</definedName>
    <definedName name="CURAAPLUSY10">OFFSET([5]Seq10y!$P$3,0,0,COUNTA([5]Seq10y!$P:$P)-1)</definedName>
    <definedName name="CURAAPLUSY15">OFFSET([5]Seq15Y!$P$3,0,0,COUNTA([5]Seq15Y!$P:$P)-1)</definedName>
    <definedName name="CURAAPLUSY25">OFFSET([5]Seq25Y!$P$3,0,0,COUNTA([5]Seq25Y!$P:$P)-1)</definedName>
    <definedName name="CURAAPLUSY5">OFFSET([5]Seq5Y!$P$3,0,0,COUNTA([5]Seq5Y!$P:$P)-1)</definedName>
    <definedName name="CURAAY1" localSheetId="0">OFFSET([20]Seq1Y!#REF!,0,0,COUNTA([20]Seq1Y!#REF!)-1)</definedName>
    <definedName name="CURAAY1" localSheetId="2">OFFSET([20]Seq1Y!#REF!,0,0,COUNTA([20]Seq1Y!#REF!)-1)</definedName>
    <definedName name="CURAAY1" localSheetId="27">OFFSET([20]Seq1Y!#REF!,0,0,COUNTA([20]Seq1Y!#REF!)-1)</definedName>
    <definedName name="CURAAY1" localSheetId="28">OFFSET([20]Seq1Y!#REF!,0,0,COUNTA([20]Seq1Y!#REF!)-1)</definedName>
    <definedName name="CURAAY1" localSheetId="29">OFFSET([20]Seq1Y!#REF!,0,0,COUNTA([20]Seq1Y!#REF!)-1)</definedName>
    <definedName name="CURAAY1" localSheetId="30">OFFSET([20]Seq1Y!#REF!,0,0,COUNTA([20]Seq1Y!#REF!)-1)</definedName>
    <definedName name="CURAAY1" localSheetId="33">OFFSET([20]Seq1Y!#REF!,0,0,COUNTA([20]Seq1Y!#REF!)-1)</definedName>
    <definedName name="CURAAY1" localSheetId="34">OFFSET([20]Seq1Y!#REF!,0,0,COUNTA([20]Seq1Y!#REF!)-1)</definedName>
    <definedName name="CURAAY1" localSheetId="15">OFFSET([20]Seq1Y!#REF!,0,0,COUNTA([20]Seq1Y!#REF!)-1)</definedName>
    <definedName name="CURAAY1" localSheetId="16">OFFSET([20]Seq1Y!#REF!,0,0,COUNTA([20]Seq1Y!#REF!)-1)</definedName>
    <definedName name="CURAAY10">OFFSET([5]Seq10y!$Q$3,0,0,COUNTA([5]Seq10y!$Q:$Q)-1)</definedName>
    <definedName name="CURAAY15">OFFSET([5]Seq15Y!$Q$3,0,0,COUNTA([5]Seq15Y!$Q:$Q)-1)</definedName>
    <definedName name="CURAAY25">OFFSET([5]Seq25Y!$Q$3,0,0,COUNTA([5]Seq25Y!$Q:$Q)-1)</definedName>
    <definedName name="CURAAY5">OFFSET([5]Seq5Y!$Q$3,0,0,COUNTA([5]Seq5Y!$Q:$Q)-1)</definedName>
    <definedName name="CURAMINUS">OFFSET([5]Seq1!$U$3,0,0,COUNTA([5]Seq1!$U:$U)-1)</definedName>
    <definedName name="CURAMINUSY1" localSheetId="0">OFFSET([20]Seq1Y!#REF!,0,0,COUNTA([20]Seq1Y!#REF!)-1)</definedName>
    <definedName name="CURAMINUSY1" localSheetId="2">OFFSET([20]Seq1Y!#REF!,0,0,COUNTA([20]Seq1Y!#REF!)-1)</definedName>
    <definedName name="CURAMINUSY1" localSheetId="27">OFFSET([20]Seq1Y!#REF!,0,0,COUNTA([20]Seq1Y!#REF!)-1)</definedName>
    <definedName name="CURAMINUSY1" localSheetId="28">OFFSET([20]Seq1Y!#REF!,0,0,COUNTA([20]Seq1Y!#REF!)-1)</definedName>
    <definedName name="CURAMINUSY1" localSheetId="29">OFFSET([20]Seq1Y!#REF!,0,0,COUNTA([20]Seq1Y!#REF!)-1)</definedName>
    <definedName name="CURAMINUSY1" localSheetId="30">OFFSET([20]Seq1Y!#REF!,0,0,COUNTA([20]Seq1Y!#REF!)-1)</definedName>
    <definedName name="CURAMINUSY1" localSheetId="33">OFFSET([20]Seq1Y!#REF!,0,0,COUNTA([20]Seq1Y!#REF!)-1)</definedName>
    <definedName name="CURAMINUSY1" localSheetId="34">OFFSET([20]Seq1Y!#REF!,0,0,COUNTA([20]Seq1Y!#REF!)-1)</definedName>
    <definedName name="CURAMINUSY1" localSheetId="15">OFFSET([20]Seq1Y!#REF!,0,0,COUNTA([20]Seq1Y!#REF!)-1)</definedName>
    <definedName name="CURAMINUSY1" localSheetId="16">OFFSET([20]Seq1Y!#REF!,0,0,COUNTA([20]Seq1Y!#REF!)-1)</definedName>
    <definedName name="CURAMINUSY10">OFFSET([5]Seq10y!$U$3,0,0,COUNTA([5]Seq10y!$U:$U)-1)</definedName>
    <definedName name="CURAMINUSY15">OFFSET([5]Seq15Y!$U$3,0,0,COUNTA([5]Seq15Y!$U:$U)-1)</definedName>
    <definedName name="CURAMINUSY25">OFFSET([5]Seq25Y!$U$3,0,0,COUNTA([5]Seq25Y!$U:$U)-1)</definedName>
    <definedName name="CURAMINUSY5">OFFSET([5]Seq5Y!$U$3,0,0,COUNTA([5]Seq5Y!$U:$U)-1)</definedName>
    <definedName name="CURAPLUS">OFFSET([5]Seq1!$S$3,0,0,COUNTA([5]Seq1!$S:$S)-1)</definedName>
    <definedName name="CURAPLUSY1" localSheetId="0">OFFSET([20]Seq1Y!#REF!,0,0,COUNTA([20]Seq1Y!#REF!)-1)</definedName>
    <definedName name="CURAPLUSY1" localSheetId="2">OFFSET([20]Seq1Y!#REF!,0,0,COUNTA([20]Seq1Y!#REF!)-1)</definedName>
    <definedName name="CURAPLUSY1" localSheetId="27">OFFSET([20]Seq1Y!#REF!,0,0,COUNTA([20]Seq1Y!#REF!)-1)</definedName>
    <definedName name="CURAPLUSY1" localSheetId="28">OFFSET([20]Seq1Y!#REF!,0,0,COUNTA([20]Seq1Y!#REF!)-1)</definedName>
    <definedName name="CURAPLUSY1" localSheetId="29">OFFSET([20]Seq1Y!#REF!,0,0,COUNTA([20]Seq1Y!#REF!)-1)</definedName>
    <definedName name="CURAPLUSY1" localSheetId="30">OFFSET([20]Seq1Y!#REF!,0,0,COUNTA([20]Seq1Y!#REF!)-1)</definedName>
    <definedName name="CURAPLUSY1" localSheetId="33">OFFSET([20]Seq1Y!#REF!,0,0,COUNTA([20]Seq1Y!#REF!)-1)</definedName>
    <definedName name="CURAPLUSY1" localSheetId="34">OFFSET([20]Seq1Y!#REF!,0,0,COUNTA([20]Seq1Y!#REF!)-1)</definedName>
    <definedName name="CURAPLUSY1" localSheetId="15">OFFSET([20]Seq1Y!#REF!,0,0,COUNTA([20]Seq1Y!#REF!)-1)</definedName>
    <definedName name="CURAPLUSY1" localSheetId="16">OFFSET([20]Seq1Y!#REF!,0,0,COUNTA([20]Seq1Y!#REF!)-1)</definedName>
    <definedName name="CURAPLUSY10">OFFSET([5]Seq10y!$S$3,0,0,COUNTA([5]Seq10y!$S:$S)-1)</definedName>
    <definedName name="CURAPLUSY15">OFFSET([5]Seq15Y!$S$3,0,0,COUNTA([5]Seq15Y!$S:$S)-1)</definedName>
    <definedName name="CURAPLUSY25">OFFSET([5]Seq25Y!$S$3,0,0,COUNTA([5]Seq25Y!$S:$S)-1)</definedName>
    <definedName name="CURAPLUSY5">OFFSET([5]Seq5Y!$S$3,0,0,COUNTA([5]Seq5Y!$S:$S)-1)</definedName>
    <definedName name="CURAY1" localSheetId="0">OFFSET([20]Seq1Y!#REF!,0,0,COUNTA([20]Seq1Y!#REF!)-1)</definedName>
    <definedName name="CURAY1" localSheetId="2">OFFSET([20]Seq1Y!#REF!,0,0,COUNTA([20]Seq1Y!#REF!)-1)</definedName>
    <definedName name="CURAY1" localSheetId="27">OFFSET([20]Seq1Y!#REF!,0,0,COUNTA([20]Seq1Y!#REF!)-1)</definedName>
    <definedName name="CURAY1" localSheetId="28">OFFSET([20]Seq1Y!#REF!,0,0,COUNTA([20]Seq1Y!#REF!)-1)</definedName>
    <definedName name="CURAY1" localSheetId="29">OFFSET([20]Seq1Y!#REF!,0,0,COUNTA([20]Seq1Y!#REF!)-1)</definedName>
    <definedName name="CURAY1" localSheetId="30">OFFSET([20]Seq1Y!#REF!,0,0,COUNTA([20]Seq1Y!#REF!)-1)</definedName>
    <definedName name="CURAY1" localSheetId="33">OFFSET([20]Seq1Y!#REF!,0,0,COUNTA([20]Seq1Y!#REF!)-1)</definedName>
    <definedName name="CURAY1" localSheetId="34">OFFSET([20]Seq1Y!#REF!,0,0,COUNTA([20]Seq1Y!#REF!)-1)</definedName>
    <definedName name="CURAY1" localSheetId="15">OFFSET([20]Seq1Y!#REF!,0,0,COUNTA([20]Seq1Y!#REF!)-1)</definedName>
    <definedName name="CURAY1" localSheetId="16">OFFSET([20]Seq1Y!#REF!,0,0,COUNTA([20]Seq1Y!#REF!)-1)</definedName>
    <definedName name="CURAY10">OFFSET([5]Seq10y!$T$3,0,0,COUNTA([5]Seq10y!$T:$T)-1)</definedName>
    <definedName name="CURAY15">OFFSET([5]Seq15Y!$T$3,0,0,COUNTA([5]Seq15Y!$T:$T)-1)</definedName>
    <definedName name="CURAY25">OFFSET([5]Seq25Y!$T$3,0,0,COUNTA([5]Seq25Y!$T:$T)-1)</definedName>
    <definedName name="CURAY5">OFFSET([5]Seq5Y!$T$3,0,0,COUNTA([5]Seq5Y!$T:$T)-1)</definedName>
    <definedName name="CURBBBPLUS">OFFSET([5]Seq1!$V$3,0,0,COUNTA([5]Seq1!$V:$V)-1)</definedName>
    <definedName name="CURBBBPLUSY1" localSheetId="0">OFFSET([20]Seq1Y!#REF!,0,0,COUNTA([20]Seq1Y!#REF!)-1)</definedName>
    <definedName name="CURBBBPLUSY1" localSheetId="2">OFFSET([20]Seq1Y!#REF!,0,0,COUNTA([20]Seq1Y!#REF!)-1)</definedName>
    <definedName name="CURBBBPLUSY1" localSheetId="27">OFFSET([20]Seq1Y!#REF!,0,0,COUNTA([20]Seq1Y!#REF!)-1)</definedName>
    <definedName name="CURBBBPLUSY1" localSheetId="28">OFFSET([20]Seq1Y!#REF!,0,0,COUNTA([20]Seq1Y!#REF!)-1)</definedName>
    <definedName name="CURBBBPLUSY1" localSheetId="29">OFFSET([20]Seq1Y!#REF!,0,0,COUNTA([20]Seq1Y!#REF!)-1)</definedName>
    <definedName name="CURBBBPLUSY1" localSheetId="30">OFFSET([20]Seq1Y!#REF!,0,0,COUNTA([20]Seq1Y!#REF!)-1)</definedName>
    <definedName name="CURBBBPLUSY1" localSheetId="33">OFFSET([20]Seq1Y!#REF!,0,0,COUNTA([20]Seq1Y!#REF!)-1)</definedName>
    <definedName name="CURBBBPLUSY1" localSheetId="34">OFFSET([20]Seq1Y!#REF!,0,0,COUNTA([20]Seq1Y!#REF!)-1)</definedName>
    <definedName name="CURBBBPLUSY1" localSheetId="15">OFFSET([20]Seq1Y!#REF!,0,0,COUNTA([20]Seq1Y!#REF!)-1)</definedName>
    <definedName name="CURBBBPLUSY1" localSheetId="16">OFFSET([20]Seq1Y!#REF!,0,0,COUNTA([20]Seq1Y!#REF!)-1)</definedName>
    <definedName name="CURBBBPLUSY10">OFFSET([5]Seq10y!$V$3,0,0,COUNTA([5]Seq10y!$V:$V)-1)</definedName>
    <definedName name="CURBBBPLUSY15">OFFSET([5]Seq15Y!$V$3,0,0,COUNTA([5]Seq15Y!$V:$V)-1)</definedName>
    <definedName name="CURBBBPLUSY25">OFFSET([5]Seq25Y!$V$3,0,0,COUNTA([5]Seq25Y!$V:$V)-1)</definedName>
    <definedName name="CURBBBPLUSY5">OFFSET([5]Seq5Y!$V$3,0,0,COUNTA([5]Seq5Y!$V:$V)-1)</definedName>
    <definedName name="CURRENCY" localSheetId="0">'[16]מערכת 43 לוח 2'!#REF!</definedName>
    <definedName name="CURRENCY" localSheetId="2">'[16]מערכת 43 לוח 2'!#REF!</definedName>
    <definedName name="CURRENCY" localSheetId="27">'[16]מערכת 43 לוח 2'!#REF!</definedName>
    <definedName name="CURRENCY" localSheetId="28">'[16]מערכת 43 לוח 2'!#REF!</definedName>
    <definedName name="CURRENCY" localSheetId="29">'[16]מערכת 43 לוח 2'!#REF!</definedName>
    <definedName name="CURRENCY" localSheetId="30">'[16]מערכת 43 לוח 2'!#REF!</definedName>
    <definedName name="CURRENCY" localSheetId="33">'[16]מערכת 43 לוח 2'!#REF!</definedName>
    <definedName name="CURRENCY" localSheetId="34">'[16]מערכת 43 לוח 2'!#REF!</definedName>
    <definedName name="CURRENCY" localSheetId="15">'[16]מערכת 43 לוח 2'!#REF!</definedName>
    <definedName name="CURRENCY" localSheetId="16">'[16]מערכת 43 לוח 2'!#REF!</definedName>
    <definedName name="curRF">OFFSET([5]Seq1!$N$3,0,0,COUNTA([5]Seq1!$N:$N)-1)</definedName>
    <definedName name="curRFY1" localSheetId="0">OFFSET([20]Seq1Y!#REF!,0,0,COUNTA([20]Seq1Y!#REF!)-1)</definedName>
    <definedName name="curRFY1" localSheetId="2">OFFSET([20]Seq1Y!#REF!,0,0,COUNTA([20]Seq1Y!#REF!)-1)</definedName>
    <definedName name="curRFY1" localSheetId="27">OFFSET([20]Seq1Y!#REF!,0,0,COUNTA([20]Seq1Y!#REF!)-1)</definedName>
    <definedName name="curRFY1" localSheetId="28">OFFSET([20]Seq1Y!#REF!,0,0,COUNTA([20]Seq1Y!#REF!)-1)</definedName>
    <definedName name="curRFY1" localSheetId="29">OFFSET([20]Seq1Y!#REF!,0,0,COUNTA([20]Seq1Y!#REF!)-1)</definedName>
    <definedName name="curRFY1" localSheetId="30">OFFSET([20]Seq1Y!#REF!,0,0,COUNTA([20]Seq1Y!#REF!)-1)</definedName>
    <definedName name="curRFY1" localSheetId="33">OFFSET([20]Seq1Y!#REF!,0,0,COUNTA([20]Seq1Y!#REF!)-1)</definedName>
    <definedName name="curRFY1" localSheetId="34">OFFSET([20]Seq1Y!#REF!,0,0,COUNTA([20]Seq1Y!#REF!)-1)</definedName>
    <definedName name="curRFY1" localSheetId="15">OFFSET([20]Seq1Y!#REF!,0,0,COUNTA([20]Seq1Y!#REF!)-1)</definedName>
    <definedName name="curRFY1" localSheetId="16">OFFSET([20]Seq1Y!#REF!,0,0,COUNTA([20]Seq1Y!#REF!)-1)</definedName>
    <definedName name="curRFY10">OFFSET([5]Seq10y!$N$3,0,0,COUNTA([5]Seq10y!$N:$N)-1)</definedName>
    <definedName name="curRFY15">OFFSET([5]Seq15Y!$N$3,0,0,COUNTA([5]Seq15Y!$N:$N)-1)</definedName>
    <definedName name="curRFY25">OFFSET([5]Seq25Y!$N$3,0,0,COUNTA([5]Seq25Y!$N:$N)-1)</definedName>
    <definedName name="curRFY5">OFFSET([5]Seq5Y!$N$3,0,0,COUNTA([5]Seq5Y!$N:$N)-1)</definedName>
    <definedName name="data">[21]yazigdsc!$A$4:$AA$2708</definedName>
    <definedName name="data1" localSheetId="0">[22]page0!#REF!</definedName>
    <definedName name="data1" localSheetId="2">[22]page0!#REF!</definedName>
    <definedName name="data1" localSheetId="27">[22]page0!#REF!</definedName>
    <definedName name="data1" localSheetId="28">[22]page0!#REF!</definedName>
    <definedName name="data1" localSheetId="29">[22]page0!#REF!</definedName>
    <definedName name="data1" localSheetId="30">[22]page0!#REF!</definedName>
    <definedName name="data1" localSheetId="33">[22]page0!#REF!</definedName>
    <definedName name="data1" localSheetId="34">[22]page0!#REF!</definedName>
    <definedName name="data1" localSheetId="15">[22]page0!#REF!</definedName>
    <definedName name="data1" localSheetId="16">[22]page0!#REF!</definedName>
    <definedName name="data10" localSheetId="0">#REF!</definedName>
    <definedName name="data10" localSheetId="2">#REF!</definedName>
    <definedName name="data10" localSheetId="27">#REF!</definedName>
    <definedName name="data10" localSheetId="28">#REF!</definedName>
    <definedName name="data10" localSheetId="29">#REF!</definedName>
    <definedName name="data10" localSheetId="30">#REF!</definedName>
    <definedName name="data10" localSheetId="33">#REF!</definedName>
    <definedName name="data10" localSheetId="34">#REF!</definedName>
    <definedName name="data10" localSheetId="15">#REF!</definedName>
    <definedName name="data10" localSheetId="16">#REF!</definedName>
    <definedName name="data10_11">'[23]data10-11'!$A$4:$A$3999</definedName>
    <definedName name="data11" localSheetId="0">#REF!</definedName>
    <definedName name="data11" localSheetId="2">#REF!</definedName>
    <definedName name="data11" localSheetId="27">#REF!</definedName>
    <definedName name="data11" localSheetId="28">#REF!</definedName>
    <definedName name="data11" localSheetId="29">#REF!</definedName>
    <definedName name="data11" localSheetId="30">#REF!</definedName>
    <definedName name="data11" localSheetId="33">#REF!</definedName>
    <definedName name="data11" localSheetId="34">#REF!</definedName>
    <definedName name="data11" localSheetId="15">#REF!</definedName>
    <definedName name="data11" localSheetId="16">#REF!</definedName>
    <definedName name="data111" localSheetId="0">#REF!</definedName>
    <definedName name="data111" localSheetId="2">#REF!</definedName>
    <definedName name="data111" localSheetId="27">#REF!</definedName>
    <definedName name="data111" localSheetId="28">#REF!</definedName>
    <definedName name="data111" localSheetId="29">#REF!</definedName>
    <definedName name="data111" localSheetId="30">#REF!</definedName>
    <definedName name="data111" localSheetId="33">#REF!</definedName>
    <definedName name="data111" localSheetId="34">#REF!</definedName>
    <definedName name="data111" localSheetId="15">#REF!</definedName>
    <definedName name="data111" localSheetId="16">#REF!</definedName>
    <definedName name="data12">[24]data12!$A$4:$A$5005</definedName>
    <definedName name="data13">[24]data13!$A$4:$A$5000</definedName>
    <definedName name="data15" localSheetId="0">#REF!</definedName>
    <definedName name="data15" localSheetId="2">#REF!</definedName>
    <definedName name="data15" localSheetId="27">#REF!</definedName>
    <definedName name="data15" localSheetId="28">#REF!</definedName>
    <definedName name="data15" localSheetId="29">#REF!</definedName>
    <definedName name="data15" localSheetId="30">#REF!</definedName>
    <definedName name="data15" localSheetId="33">#REF!</definedName>
    <definedName name="data15" localSheetId="34">#REF!</definedName>
    <definedName name="data15" localSheetId="15">#REF!</definedName>
    <definedName name="data15" localSheetId="16">#REF!</definedName>
    <definedName name="data16">[24]data16!$A$4:$A$5000</definedName>
    <definedName name="data17_18">'[23]data17-18'!$A$4:$A$703</definedName>
    <definedName name="data18">[24]data18!$A$4:$A$4592</definedName>
    <definedName name="data19">[23]data19!$A$4:$A$5000</definedName>
    <definedName name="data1a">[24]data3!$I$4:$I$383</definedName>
    <definedName name="data2" localSheetId="0">#REF!</definedName>
    <definedName name="data2" localSheetId="2">#REF!</definedName>
    <definedName name="data2" localSheetId="27">#REF!</definedName>
    <definedName name="data2" localSheetId="28">#REF!</definedName>
    <definedName name="data2" localSheetId="29">#REF!</definedName>
    <definedName name="data2" localSheetId="30">#REF!</definedName>
    <definedName name="data2" localSheetId="33">#REF!</definedName>
    <definedName name="data2" localSheetId="34">#REF!</definedName>
    <definedName name="data2" localSheetId="15">#REF!</definedName>
    <definedName name="data2" localSheetId="16">#REF!</definedName>
    <definedName name="data20">[23]data20!$A$4:$A$5000</definedName>
    <definedName name="data21">[23]data21!$A$4:$A$4000</definedName>
    <definedName name="data22">OFFSET([23]grossdata!$M$2,0,0,COUNT([23]grossdata!$M:$M),1)</definedName>
    <definedName name="data23">[23]data23!$B$4:$B$31</definedName>
    <definedName name="data24">[23]data24!$A$4:$A$300</definedName>
    <definedName name="data25">[23]data25!$A$4:$A$300</definedName>
    <definedName name="data26">[23]data26!$A$4:$A$5000</definedName>
    <definedName name="data27">[23]data27!$A$4:$A$300</definedName>
    <definedName name="data28">[23]data28!$A$5:$A$2500</definedName>
    <definedName name="data29">[23]data29!$A$5:$A$400</definedName>
    <definedName name="data2a" localSheetId="0">[22]Page2!#REF!</definedName>
    <definedName name="data2a" localSheetId="2">[22]Page2!#REF!</definedName>
    <definedName name="data2a" localSheetId="27">[22]Page2!#REF!</definedName>
    <definedName name="data2a" localSheetId="28">[22]Page2!#REF!</definedName>
    <definedName name="data2a" localSheetId="29">[22]Page2!#REF!</definedName>
    <definedName name="data2a" localSheetId="30">[22]Page2!#REF!</definedName>
    <definedName name="data2a" localSheetId="33">[22]Page2!#REF!</definedName>
    <definedName name="data2a" localSheetId="34">[22]Page2!#REF!</definedName>
    <definedName name="data2a" localSheetId="15">[22]Page2!#REF!</definedName>
    <definedName name="data2a" localSheetId="16">[22]Page2!#REF!</definedName>
    <definedName name="data3" localSheetId="0">#REF!</definedName>
    <definedName name="data3" localSheetId="2">#REF!</definedName>
    <definedName name="data3" localSheetId="27">#REF!</definedName>
    <definedName name="data3" localSheetId="28">#REF!</definedName>
    <definedName name="data3" localSheetId="29">#REF!</definedName>
    <definedName name="data3" localSheetId="30">#REF!</definedName>
    <definedName name="data3" localSheetId="33">#REF!</definedName>
    <definedName name="data3" localSheetId="34">#REF!</definedName>
    <definedName name="data3" localSheetId="15">#REF!</definedName>
    <definedName name="data3" localSheetId="16">#REF!</definedName>
    <definedName name="data4" localSheetId="0">#REF!</definedName>
    <definedName name="data4" localSheetId="2">#REF!</definedName>
    <definedName name="data4" localSheetId="27">#REF!</definedName>
    <definedName name="data4" localSheetId="28">#REF!</definedName>
    <definedName name="data4" localSheetId="29">#REF!</definedName>
    <definedName name="data4" localSheetId="30">#REF!</definedName>
    <definedName name="data4" localSheetId="33">#REF!</definedName>
    <definedName name="data4" localSheetId="34">#REF!</definedName>
    <definedName name="data4" localSheetId="15">#REF!</definedName>
    <definedName name="data4" localSheetId="16">#REF!</definedName>
    <definedName name="data5" localSheetId="0">#REF!</definedName>
    <definedName name="data5" localSheetId="2">#REF!</definedName>
    <definedName name="data5" localSheetId="27">#REF!</definedName>
    <definedName name="data5" localSheetId="28">#REF!</definedName>
    <definedName name="data5" localSheetId="29">#REF!</definedName>
    <definedName name="data5" localSheetId="30">#REF!</definedName>
    <definedName name="data5" localSheetId="33">#REF!</definedName>
    <definedName name="data5" localSheetId="34">#REF!</definedName>
    <definedName name="data5" localSheetId="15">#REF!</definedName>
    <definedName name="data5" localSheetId="16">#REF!</definedName>
    <definedName name="data5a" localSheetId="0">#REF!</definedName>
    <definedName name="data5a" localSheetId="2">#REF!</definedName>
    <definedName name="data5a" localSheetId="27">#REF!</definedName>
    <definedName name="data5a" localSheetId="28">#REF!</definedName>
    <definedName name="data5a" localSheetId="29">#REF!</definedName>
    <definedName name="data5a" localSheetId="30">#REF!</definedName>
    <definedName name="data5a" localSheetId="33">#REF!</definedName>
    <definedName name="data5a" localSheetId="34">#REF!</definedName>
    <definedName name="data5a" localSheetId="15">#REF!</definedName>
    <definedName name="data5a" localSheetId="16">#REF!</definedName>
    <definedName name="data5b" localSheetId="0">#REF!</definedName>
    <definedName name="data5b" localSheetId="2">#REF!</definedName>
    <definedName name="data5b" localSheetId="27">#REF!</definedName>
    <definedName name="data5b" localSheetId="28">#REF!</definedName>
    <definedName name="data5b" localSheetId="29">#REF!</definedName>
    <definedName name="data5b" localSheetId="30">#REF!</definedName>
    <definedName name="data5b" localSheetId="33">#REF!</definedName>
    <definedName name="data5b" localSheetId="34">#REF!</definedName>
    <definedName name="data5b" localSheetId="15">#REF!</definedName>
    <definedName name="data5b" localSheetId="16">#REF!</definedName>
    <definedName name="data6" localSheetId="0">#REF!</definedName>
    <definedName name="data6" localSheetId="2">#REF!</definedName>
    <definedName name="data6" localSheetId="27">#REF!</definedName>
    <definedName name="data6" localSheetId="28">#REF!</definedName>
    <definedName name="data6" localSheetId="29">#REF!</definedName>
    <definedName name="data6" localSheetId="30">#REF!</definedName>
    <definedName name="data6" localSheetId="33">#REF!</definedName>
    <definedName name="data6" localSheetId="34">#REF!</definedName>
    <definedName name="data6" localSheetId="15">#REF!</definedName>
    <definedName name="data6" localSheetId="16">#REF!</definedName>
    <definedName name="data6_7">'[23]data6-7'!$A$4:$A$703</definedName>
    <definedName name="data6_7_table1">'[23]data6-7'!$Y$14:$AB$35</definedName>
    <definedName name="data7" localSheetId="0">#REF!</definedName>
    <definedName name="data7" localSheetId="2">#REF!</definedName>
    <definedName name="data7" localSheetId="27">#REF!</definedName>
    <definedName name="data7" localSheetId="28">#REF!</definedName>
    <definedName name="data7" localSheetId="29">#REF!</definedName>
    <definedName name="data7" localSheetId="30">#REF!</definedName>
    <definedName name="data7" localSheetId="33">#REF!</definedName>
    <definedName name="data7" localSheetId="34">#REF!</definedName>
    <definedName name="data7" localSheetId="15">#REF!</definedName>
    <definedName name="data7" localSheetId="16">#REF!</definedName>
    <definedName name="data8" localSheetId="0">#REF!</definedName>
    <definedName name="data8" localSheetId="2">#REF!</definedName>
    <definedName name="data8" localSheetId="27">#REF!</definedName>
    <definedName name="data8" localSheetId="28">#REF!</definedName>
    <definedName name="data8" localSheetId="29">#REF!</definedName>
    <definedName name="data8" localSheetId="30">#REF!</definedName>
    <definedName name="data8" localSheetId="33">#REF!</definedName>
    <definedName name="data8" localSheetId="34">#REF!</definedName>
    <definedName name="data8" localSheetId="15">#REF!</definedName>
    <definedName name="data8" localSheetId="16">#REF!</definedName>
    <definedName name="data9" localSheetId="0">#REF!</definedName>
    <definedName name="data9" localSheetId="2">#REF!</definedName>
    <definedName name="data9" localSheetId="27">#REF!</definedName>
    <definedName name="data9" localSheetId="28">#REF!</definedName>
    <definedName name="data9" localSheetId="29">#REF!</definedName>
    <definedName name="data9" localSheetId="30">#REF!</definedName>
    <definedName name="data9" localSheetId="33">#REF!</definedName>
    <definedName name="data9" localSheetId="34">#REF!</definedName>
    <definedName name="data9" localSheetId="15">#REF!</definedName>
    <definedName name="data9" localSheetId="16">#REF!</definedName>
    <definedName name="data9_table1">[24]data8!$Y$7:$AD$26</definedName>
    <definedName name="_xlnm.Database" localSheetId="0">#REF!</definedName>
    <definedName name="_xlnm.Database" localSheetId="2">#REF!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3">#REF!</definedName>
    <definedName name="_xlnm.Database" localSheetId="34">#REF!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8">#REF!</definedName>
    <definedName name="_xlnm.Database">#REF!</definedName>
    <definedName name="dataen" localSheetId="0">#REF!</definedName>
    <definedName name="dataen" localSheetId="2">#REF!</definedName>
    <definedName name="dataen" localSheetId="27">#REF!</definedName>
    <definedName name="dataen" localSheetId="28">#REF!</definedName>
    <definedName name="dataen" localSheetId="29">#REF!</definedName>
    <definedName name="dataen" localSheetId="30">#REF!</definedName>
    <definedName name="dataen" localSheetId="33">#REF!</definedName>
    <definedName name="dataen" localSheetId="34">#REF!</definedName>
    <definedName name="dataen" localSheetId="15">#REF!</definedName>
    <definedName name="dataen" localSheetId="16">#REF!</definedName>
    <definedName name="date">[25]data!$E$1:$AC$1</definedName>
    <definedName name="date1">[26]סדרה!$A$1:$A$65536</definedName>
    <definedName name="date2" localSheetId="0">#REF!</definedName>
    <definedName name="date2" localSheetId="2">#REF!</definedName>
    <definedName name="date2" localSheetId="27">#REF!</definedName>
    <definedName name="date2" localSheetId="28">#REF!</definedName>
    <definedName name="date2" localSheetId="29">#REF!</definedName>
    <definedName name="date2" localSheetId="30">#REF!</definedName>
    <definedName name="date2" localSheetId="33">#REF!</definedName>
    <definedName name="date2" localSheetId="34">#REF!</definedName>
    <definedName name="date2" localSheetId="15">#REF!</definedName>
    <definedName name="date2" localSheetId="16">#REF!</definedName>
    <definedName name="date3" localSheetId="0">#REF!</definedName>
    <definedName name="date3" localSheetId="2">#REF!</definedName>
    <definedName name="date3" localSheetId="27">#REF!</definedName>
    <definedName name="date3" localSheetId="28">#REF!</definedName>
    <definedName name="date3" localSheetId="29">#REF!</definedName>
    <definedName name="date3" localSheetId="30">#REF!</definedName>
    <definedName name="date3" localSheetId="33">#REF!</definedName>
    <definedName name="date3" localSheetId="34">#REF!</definedName>
    <definedName name="date3" localSheetId="15">#REF!</definedName>
    <definedName name="date3" localSheetId="16">#REF!</definedName>
    <definedName name="DateList" localSheetId="0">#REF!</definedName>
    <definedName name="DateList" localSheetId="2">#REF!</definedName>
    <definedName name="DateList" localSheetId="27">#REF!</definedName>
    <definedName name="DateList" localSheetId="28">#REF!</definedName>
    <definedName name="DateList" localSheetId="29">#REF!</definedName>
    <definedName name="DateList" localSheetId="30">#REF!</definedName>
    <definedName name="DateList" localSheetId="33">#REF!</definedName>
    <definedName name="DateList" localSheetId="34">#REF!</definedName>
    <definedName name="DateList" localSheetId="15">#REF!</definedName>
    <definedName name="DateList" localSheetId="16">#REF!</definedName>
    <definedName name="DateList" localSheetId="24">#REF!</definedName>
    <definedName name="datepresent" localSheetId="24">OFFSET([10]Sheet7!$S$3,1,0,nROWS-1,1)</definedName>
    <definedName name="datepresent">OFFSET([11]Sheet7!$S$3,1,0,nROWS-1,1)</definedName>
    <definedName name="dates">[14]Sheet4!$A$1</definedName>
    <definedName name="Dates_List">OFFSET([15]Dates!$A$1,0,0,COUNTA([15]Dates!$A:$A),1)</definedName>
    <definedName name="Dates_List_String">OFFSET([15]Dates!$B$1,0,0,COUNTA([15]Dates!$B:$B),1)</definedName>
    <definedName name="day" localSheetId="0">[27]גיליון1!#REF!</definedName>
    <definedName name="day" localSheetId="2">[27]גיליון1!#REF!</definedName>
    <definedName name="day" localSheetId="27">[27]גיליון1!#REF!</definedName>
    <definedName name="day" localSheetId="28">[27]גיליון1!#REF!</definedName>
    <definedName name="day" localSheetId="29">[27]גיליון1!#REF!</definedName>
    <definedName name="day" localSheetId="30">[27]גיליון1!#REF!</definedName>
    <definedName name="day" localSheetId="33">[27]גיליון1!#REF!</definedName>
    <definedName name="day" localSheetId="34">[27]גיליון1!#REF!</definedName>
    <definedName name="day" localSheetId="15">[27]גיליון1!#REF!</definedName>
    <definedName name="day" localSheetId="16">[27]גיליון1!#REF!</definedName>
    <definedName name="dayspd" localSheetId="0">#REF!</definedName>
    <definedName name="dayspd" localSheetId="2">#REF!</definedName>
    <definedName name="dayspd" localSheetId="27">#REF!</definedName>
    <definedName name="dayspd" localSheetId="28">#REF!</definedName>
    <definedName name="dayspd" localSheetId="29">#REF!</definedName>
    <definedName name="dayspd" localSheetId="30">#REF!</definedName>
    <definedName name="dayspd" localSheetId="33">#REF!</definedName>
    <definedName name="dayspd" localSheetId="34">#REF!</definedName>
    <definedName name="dayspd" localSheetId="15">#REF!</definedName>
    <definedName name="dayspd" localSheetId="16">#REF!</definedName>
    <definedName name="ddd">OFFSET([11]Sheet7!$AA$3,1,0,nROWS-1,1)</definedName>
    <definedName name="dh">'[12]94'!$E$6</definedName>
    <definedName name="dirug98">'[7]דירוג עולם 1998'!$B$1:$I$44</definedName>
    <definedName name="djd\">OFFSET([11]Sheet7!$F$3,1,0,nROWS-1,1)</definedName>
    <definedName name="DP">'[12]95'!$Z$27</definedName>
    <definedName name="Dynamic_days">[24]ראשי!$H$53</definedName>
    <definedName name="Dynamic_days_mth">[24]ראשי!$H$55</definedName>
    <definedName name="eee">OFFSET([11]Sheet7!$Y$3,1,0,nROWS-1,1)</definedName>
    <definedName name="Eur11D1">OFFSET([5]Dif1Y!$AM$3,0,0,COUNTA([5]Dif1Y!$AM:$AM)-1)</definedName>
    <definedName name="Eur11D10">OFFSET([5]Dif10Y!$AM$3,0,0,COUNTA([5]Dif10Y!$AM:$AM)-1)</definedName>
    <definedName name="Eur11D15">OFFSET([5]Dif15Y!$AM$3,0,0,COUNTA([5]Dif15Y!$AM:$AM)-1)</definedName>
    <definedName name="Eur11D25">OFFSET([5]Dif25Y!$AF$3,0,0,COUNTA([5]Dif25Y!$AF:$AF)-1)</definedName>
    <definedName name="Eur11D5">OFFSET([5]Dif5Y!$AM$3,0,0,COUNTA([5]Dif5Y!$AM:$AM)-1)</definedName>
    <definedName name="Eur12D1">OFFSET([5]Dif1Y!$AN$3,0,0,COUNTA([5]Dif1Y!$AN:$AN)-1)</definedName>
    <definedName name="Eur12D10">OFFSET([5]Dif10Y!$AN$3,0,0,COUNTA([5]Dif10Y!$AN:$AN)-1)</definedName>
    <definedName name="Eur12D15">OFFSET([5]Dif15Y!$AN$3,0,0,COUNTA([5]Dif15Y!$AN:$AN)-1)</definedName>
    <definedName name="Eur12D25">OFFSET([5]Dif25Y!$AG$3,0,0,COUNTA([5]Dif25Y!$AG:$AG)-1)</definedName>
    <definedName name="Eur12D5">OFFSET([5]Dif5Y!$AN$3,0,0,COUNTA([5]Dif5Y!$AN:$AN)-1)</definedName>
    <definedName name="Eur13D1">OFFSET([5]Dif1Y!$AO$3,0,0,COUNTA([5]Dif1Y!$AO:$AO)-1)</definedName>
    <definedName name="Eur13D10">OFFSET([5]Dif10Y!$AO$3,0,0,COUNTA([5]Dif10Y!$AO:$AO)-1)</definedName>
    <definedName name="Eur13D15">OFFSET([5]Dif15Y!$AO$3,0,0,COUNTA([5]Dif15Y!$AO:$AO)-1)</definedName>
    <definedName name="Eur13D25">OFFSET([5]Dif25Y!$AH$3,0,0,COUNTA([5]Dif25Y!$AH:$AH)-1)</definedName>
    <definedName name="Eur13D5">OFFSET([5]Dif5Y!$AO$3,0,0,COUNTA([5]Dif5Y!$AO:$AO)-1)</definedName>
    <definedName name="Eur1AAAD1">OFFSET([5]Dif1Y!$AE$3,0,0,COUNTA([5]Dif1Y!$AE:$AE)-1)</definedName>
    <definedName name="Eur1AAAD10">OFFSET([5]Dif10Y!$AE$3,0,0,COUNTA([5]Dif10Y!$AE:$AE)-1)</definedName>
    <definedName name="Eur1AAAD15">OFFSET([5]Dif15Y!$AE$3,0,0,COUNTA([5]Dif15Y!$AE:$AE)-1)</definedName>
    <definedName name="Eur1AAAD25">OFFSET([5]Dif25Y!$X$3,0,0,COUNTA([5]Dif25Y!$X:$X)-1)</definedName>
    <definedName name="Eur1AAAD5">OFFSET([5]Dif5Y!$AE$3,0,0,COUNTA([5]Dif5Y!$AE:$AE)-1)</definedName>
    <definedName name="Eur1AAD1">OFFSET([5]Dif1Y!$AG$3,0,0,COUNTA([5]Dif1Y!$AG:$AG)-1)</definedName>
    <definedName name="Eur1AAD10">OFFSET([5]Dif10Y!$AG$3,0,0,COUNTA([5]Dif10Y!$AG:$AG)-1)</definedName>
    <definedName name="Eur1AAD15">OFFSET([5]Dif15Y!$AG$3,0,0,COUNTA([5]Dif15Y!$AG:$AG)-1)</definedName>
    <definedName name="Eur1AAD25">OFFSET([5]Dif25Y!$Z$3,0,0,COUNTA([5]Dif25Y!$Z:$Z)-1)</definedName>
    <definedName name="Eur1AAD5">OFFSET([5]Dif5Y!$AG$3,0,0,COUNTA([5]Dif5Y!$AG:$AG)-1)</definedName>
    <definedName name="Eur1AAMINUSD1">OFFSET([5]Dif1Y!$AH$3,0,0,COUNTA([5]Dif1Y!$AH:$AH)-1)</definedName>
    <definedName name="Eur1AAMINUSD10">OFFSET([5]Dif10Y!$AH$3,0,0,COUNTA([5]Dif10Y!$AH:$AH)-1)</definedName>
    <definedName name="Eur1AAMINUSD15">OFFSET([5]Dif15Y!$AH$3,0,0,COUNTA([5]Dif15Y!$AH:$AH)-1)</definedName>
    <definedName name="Eur1AAMINUSD25">OFFSET([5]Dif25Y!$AA$3,0,0,COUNTA([5]Dif25Y!$AA:$AA)-1)</definedName>
    <definedName name="Eur1AAMINUSD5">OFFSET([5]Dif5Y!$AH$3,0,0,COUNTA([5]Dif5Y!$AH:$AH)-1)</definedName>
    <definedName name="Eur1AAPLUSD1">OFFSET([5]Dif1Y!$AF$3,0,0,COUNTA([5]Dif1Y!$AF:$AF)-1)</definedName>
    <definedName name="Eur1AAPLUSD10">OFFSET([5]Dif10Y!$AF$3,0,0,COUNTA([5]Dif10Y!$AF:$AF)-1)</definedName>
    <definedName name="Eur1AAPLUSD15">OFFSET([5]Dif15Y!$AF$3,0,0,COUNTA([5]Dif15Y!$AF:$AF)-1)</definedName>
    <definedName name="Eur1AAPLUSD25">OFFSET([5]Dif25Y!$Y$3,0,0,COUNTA([5]Dif25Y!$Y:$Y)-1)</definedName>
    <definedName name="Eur1AAPLUSD5">OFFSET([5]Dif5Y!$AF$3,0,0,COUNTA([5]Dif5Y!$AF:$AF)-1)</definedName>
    <definedName name="Eur1AD1">OFFSET([5]Dif1Y!$AJ$3,0,0,COUNTA([5]Dif1Y!$AJ:$AJ)-1)</definedName>
    <definedName name="Eur1AD10">OFFSET([5]Dif10Y!$AJ$3,0,0,COUNTA([5]Dif10Y!$AJ:$AJ)-1)</definedName>
    <definedName name="Eur1AD15">OFFSET([5]Dif15Y!$AJ$3,0,0,COUNTA([5]Dif15Y!$AJ:$AJ)-1)</definedName>
    <definedName name="Eur1AD25">OFFSET([5]Dif25Y!$AC$3,0,0,COUNTA([5]Dif25Y!$AC:$AC)-1)</definedName>
    <definedName name="Eur1AD5">OFFSET([5]Dif5Y!$AJ$3,0,0,COUNTA([5]Dif5Y!$AJ:$AJ)-1)</definedName>
    <definedName name="Eur1AMINUSD1">OFFSET([5]Dif1Y!$AK$3,0,0,COUNTA([5]Dif1Y!$AK:$AK)-1)</definedName>
    <definedName name="Eur1AMINUSD10">OFFSET([5]Dif10Y!$AK$3,0,0,COUNTA([5]Dif10Y!$AK:$AK)-1)</definedName>
    <definedName name="Eur1AMINUSD15">OFFSET([5]Dif15Y!$AK$3,0,0,COUNTA([5]Dif15Y!$AK:$AK)-1)</definedName>
    <definedName name="Eur1AMINUSD25">OFFSET([5]Dif25Y!$AD$3,0,0,COUNTA([5]Dif25Y!$AD:$AD)-1)</definedName>
    <definedName name="Eur1AMINUSD5">OFFSET([5]Dif5Y!$AK$3,0,0,COUNTA([5]Dif5Y!$AK:$AK)-1)</definedName>
    <definedName name="Eur1APLUSD1">OFFSET([5]Dif1Y!$AI$3,0,0,COUNTA([5]Dif1Y!$AI:$AI)-1)</definedName>
    <definedName name="Eur1APLUSD10">OFFSET([5]Dif10Y!$AI$3,0,0,COUNTA([5]Dif10Y!$AI:$AI)-1)</definedName>
    <definedName name="Eur1APLUSD15">OFFSET([5]Dif15Y!$AI$3,0,0,COUNTA([5]Dif15Y!$AI:$AI)-1)</definedName>
    <definedName name="Eur1APLUSD25">OFFSET([5]Dif25Y!$AB$3,0,0,COUNTA([5]Dif25Y!$AB:$AB)-1)</definedName>
    <definedName name="Eur1APLUSD5">OFFSET([5]Dif5Y!$AI$3,0,0,COUNTA([5]Dif5Y!$AI:$AI)-1)</definedName>
    <definedName name="Eur1BBBPLUSD1">OFFSET([5]Dif1Y!$AL$3,0,0,COUNTA([5]Dif1Y!$AL:$AL)-1)</definedName>
    <definedName name="Eur1BBBPLUSD10">OFFSET([5]Dif10Y!$AL$3,0,0,COUNTA([5]Dif10Y!$AL:$AL)-1)</definedName>
    <definedName name="Eur1BBBPLUSD15">OFFSET([5]Dif15Y!$AL$3,0,0,COUNTA([5]Dif15Y!$AL:$AL)-1)</definedName>
    <definedName name="Eur1BBBPLUSD25">OFFSET([5]Dif25Y!$AE$3,0,0,COUNTA([5]Dif25Y!$AE:$AE)-1)</definedName>
    <definedName name="Eur1BBBPLUSD5">OFFSET([5]Dif5Y!$AL$3,0,0,COUNTA([5]Dif5Y!$AL:$AL)-1)</definedName>
    <definedName name="Eur1Y1" localSheetId="0">OFFSET([20]Seq1Y!#REF!,0,0,COUNTA([20]Seq1Y!#REF!)-1)</definedName>
    <definedName name="Eur1Y1" localSheetId="2">OFFSET([20]Seq1Y!#REF!,0,0,COUNTA([20]Seq1Y!#REF!)-1)</definedName>
    <definedName name="Eur1Y1" localSheetId="27">OFFSET([20]Seq1Y!#REF!,0,0,COUNTA([20]Seq1Y!#REF!)-1)</definedName>
    <definedName name="Eur1Y1" localSheetId="28">OFFSET([20]Seq1Y!#REF!,0,0,COUNTA([20]Seq1Y!#REF!)-1)</definedName>
    <definedName name="Eur1Y1" localSheetId="29">OFFSET([20]Seq1Y!#REF!,0,0,COUNTA([20]Seq1Y!#REF!)-1)</definedName>
    <definedName name="Eur1Y1" localSheetId="30">OFFSET([20]Seq1Y!#REF!,0,0,COUNTA([20]Seq1Y!#REF!)-1)</definedName>
    <definedName name="Eur1Y1" localSheetId="33">OFFSET([20]Seq1Y!#REF!,0,0,COUNTA([20]Seq1Y!#REF!)-1)</definedName>
    <definedName name="Eur1Y1" localSheetId="34">OFFSET([20]Seq1Y!#REF!,0,0,COUNTA([20]Seq1Y!#REF!)-1)</definedName>
    <definedName name="Eur1Y1" localSheetId="15">OFFSET([20]Seq1Y!#REF!,0,0,COUNTA([20]Seq1Y!#REF!)-1)</definedName>
    <definedName name="Eur1Y1" localSheetId="16">OFFSET([20]Seq1Y!#REF!,0,0,COUNTA([20]Seq1Y!#REF!)-1)</definedName>
    <definedName name="Eur1Y10">OFFSET([5]Seq10y!$AQ$3,0,0,COUNTA([5]Seq10y!$AQ:$AQ)-1)</definedName>
    <definedName name="Eur1Y15">OFFSET([5]Seq15Y!$AQ$3,0,0,COUNTA([5]Seq15Y!$AQ:$AQ)-1)</definedName>
    <definedName name="Eur1Y25">OFFSET([5]Seq25Y!$AQ$3,0,0,COUNTA([5]Seq25Y!$AQ:$AQ)-1)</definedName>
    <definedName name="Eur1Y5">OFFSET([5]Seq5Y!$AQ$3,0,0,COUNTA([5]Seq5Y!$AQ:$AQ)-1)</definedName>
    <definedName name="Eur2Y1" localSheetId="0">OFFSET([20]Seq1Y!#REF!,0,0,COUNTA([20]Seq1Y!#REF!)-1)</definedName>
    <definedName name="Eur2Y1" localSheetId="2">OFFSET([20]Seq1Y!#REF!,0,0,COUNTA([20]Seq1Y!#REF!)-1)</definedName>
    <definedName name="Eur2Y1" localSheetId="27">OFFSET([20]Seq1Y!#REF!,0,0,COUNTA([20]Seq1Y!#REF!)-1)</definedName>
    <definedName name="Eur2Y1" localSheetId="28">OFFSET([20]Seq1Y!#REF!,0,0,COUNTA([20]Seq1Y!#REF!)-1)</definedName>
    <definedName name="Eur2Y1" localSheetId="29">OFFSET([20]Seq1Y!#REF!,0,0,COUNTA([20]Seq1Y!#REF!)-1)</definedName>
    <definedName name="Eur2Y1" localSheetId="30">OFFSET([20]Seq1Y!#REF!,0,0,COUNTA([20]Seq1Y!#REF!)-1)</definedName>
    <definedName name="Eur2Y1" localSheetId="33">OFFSET([20]Seq1Y!#REF!,0,0,COUNTA([20]Seq1Y!#REF!)-1)</definedName>
    <definedName name="Eur2Y1" localSheetId="34">OFFSET([20]Seq1Y!#REF!,0,0,COUNTA([20]Seq1Y!#REF!)-1)</definedName>
    <definedName name="Eur2Y1" localSheetId="15">OFFSET([20]Seq1Y!#REF!,0,0,COUNTA([20]Seq1Y!#REF!)-1)</definedName>
    <definedName name="Eur2Y1" localSheetId="16">OFFSET([20]Seq1Y!#REF!,0,0,COUNTA([20]Seq1Y!#REF!)-1)</definedName>
    <definedName name="Eur2Y10">OFFSET([5]Seq10y!$AR$3,0,0,COUNTA([5]Seq10y!$AR:$AR)-1)</definedName>
    <definedName name="Eur2Y15">OFFSET([5]Seq15Y!$AR$3,0,0,COUNTA([5]Seq15Y!$AR:$AR)-1)</definedName>
    <definedName name="Eur2Y25">OFFSET([5]Seq25Y!$AR$3,0,0,COUNTA([5]Seq25Y!$AR:$AR)-1)</definedName>
    <definedName name="Eur2Y5">OFFSET([5]Seq5Y!$AR$3,0,0,COUNTA([5]Seq5Y!$AR:$AR)-1)</definedName>
    <definedName name="Eur3Y1" localSheetId="0">OFFSET([20]Seq1Y!#REF!,0,0,COUNTA([20]Seq1Y!#REF!)-1)</definedName>
    <definedName name="Eur3Y1" localSheetId="2">OFFSET([20]Seq1Y!#REF!,0,0,COUNTA([20]Seq1Y!#REF!)-1)</definedName>
    <definedName name="Eur3Y1" localSheetId="27">OFFSET([20]Seq1Y!#REF!,0,0,COUNTA([20]Seq1Y!#REF!)-1)</definedName>
    <definedName name="Eur3Y1" localSheetId="28">OFFSET([20]Seq1Y!#REF!,0,0,COUNTA([20]Seq1Y!#REF!)-1)</definedName>
    <definedName name="Eur3Y1" localSheetId="29">OFFSET([20]Seq1Y!#REF!,0,0,COUNTA([20]Seq1Y!#REF!)-1)</definedName>
    <definedName name="Eur3Y1" localSheetId="30">OFFSET([20]Seq1Y!#REF!,0,0,COUNTA([20]Seq1Y!#REF!)-1)</definedName>
    <definedName name="Eur3Y1" localSheetId="33">OFFSET([20]Seq1Y!#REF!,0,0,COUNTA([20]Seq1Y!#REF!)-1)</definedName>
    <definedName name="Eur3Y1" localSheetId="34">OFFSET([20]Seq1Y!#REF!,0,0,COUNTA([20]Seq1Y!#REF!)-1)</definedName>
    <definedName name="Eur3Y1" localSheetId="15">OFFSET([20]Seq1Y!#REF!,0,0,COUNTA([20]Seq1Y!#REF!)-1)</definedName>
    <definedName name="Eur3Y1" localSheetId="16">OFFSET([20]Seq1Y!#REF!,0,0,COUNTA([20]Seq1Y!#REF!)-1)</definedName>
    <definedName name="Eur3Y10">OFFSET([5]Seq10y!$AS$3,0,0,COUNTA([5]Seq10y!$AS:$AS)-1)</definedName>
    <definedName name="Eur3Y15">OFFSET([5]Seq15Y!$AS$3,0,0,COUNTA([5]Seq15Y!$AS:$AS)-1)</definedName>
    <definedName name="Eur3Y25">OFFSET([5]Seq25Y!$AS$3,0,0,COUNTA([5]Seq25Y!$AS:$AS)-1)</definedName>
    <definedName name="Eur3Y5">OFFSET([5]Seq5Y!$AS$3,0,0,COUNTA([5]Seq5Y!$AS:$AS)-1)</definedName>
    <definedName name="EurA">OFFSET([5]Seq1!$AN$3,0,0,COUNTA([5]Seq1!$AN:$AN)-1)</definedName>
    <definedName name="EurAA">OFFSET([5]Seq1!$AK$3,0,0,COUNTA([5]Seq1!$AK:$AK)-1)</definedName>
    <definedName name="EurAAA">OFFSET([5]Seq1!$AI$3,0,0,COUNTA([5]Seq1!$AI:$AI)-1)</definedName>
    <definedName name="EurAAAY1" localSheetId="0">OFFSET([20]Seq1Y!#REF!,0,0,COUNTA([20]Seq1Y!#REF!)-1)</definedName>
    <definedName name="EurAAAY1" localSheetId="2">OFFSET([20]Seq1Y!#REF!,0,0,COUNTA([20]Seq1Y!#REF!)-1)</definedName>
    <definedName name="EurAAAY1" localSheetId="27">OFFSET([20]Seq1Y!#REF!,0,0,COUNTA([20]Seq1Y!#REF!)-1)</definedName>
    <definedName name="EurAAAY1" localSheetId="28">OFFSET([20]Seq1Y!#REF!,0,0,COUNTA([20]Seq1Y!#REF!)-1)</definedName>
    <definedName name="EurAAAY1" localSheetId="29">OFFSET([20]Seq1Y!#REF!,0,0,COUNTA([20]Seq1Y!#REF!)-1)</definedName>
    <definedName name="EurAAAY1" localSheetId="30">OFFSET([20]Seq1Y!#REF!,0,0,COUNTA([20]Seq1Y!#REF!)-1)</definedName>
    <definedName name="EurAAAY1" localSheetId="33">OFFSET([20]Seq1Y!#REF!,0,0,COUNTA([20]Seq1Y!#REF!)-1)</definedName>
    <definedName name="EurAAAY1" localSheetId="34">OFFSET([20]Seq1Y!#REF!,0,0,COUNTA([20]Seq1Y!#REF!)-1)</definedName>
    <definedName name="EurAAAY1" localSheetId="15">OFFSET([20]Seq1Y!#REF!,0,0,COUNTA([20]Seq1Y!#REF!)-1)</definedName>
    <definedName name="EurAAAY1" localSheetId="16">OFFSET([20]Seq1Y!#REF!,0,0,COUNTA([20]Seq1Y!#REF!)-1)</definedName>
    <definedName name="EurAAAY10">OFFSET([5]Seq10y!$AI$3,0,0,COUNTA([5]Seq10y!$AI:$AI)-1)</definedName>
    <definedName name="EurAAAY15">OFFSET([5]Seq15Y!$AI$3,0,0,COUNTA([5]Seq15Y!$AI:$AI)-1)</definedName>
    <definedName name="EurAAAY25">OFFSET([5]Seq25Y!$AI$3,0,0,COUNTA([5]Seq25Y!$AI:$AI)-1)</definedName>
    <definedName name="EurAAAY5">OFFSET([5]Seq5Y!$AI$3,0,0,COUNTA([5]Seq5Y!$AI:$AI)-1)</definedName>
    <definedName name="EurAAMINUS">OFFSET([5]Seq1!$AL$3,0,0,COUNTA([5]Seq1!$AL:$AL)-1)</definedName>
    <definedName name="EurAAMINUSY1" localSheetId="0">OFFSET([20]Seq1Y!#REF!,0,0,COUNTA([20]Seq1Y!#REF!)-1)</definedName>
    <definedName name="EurAAMINUSY1" localSheetId="2">OFFSET([20]Seq1Y!#REF!,0,0,COUNTA([20]Seq1Y!#REF!)-1)</definedName>
    <definedName name="EurAAMINUSY1" localSheetId="27">OFFSET([20]Seq1Y!#REF!,0,0,COUNTA([20]Seq1Y!#REF!)-1)</definedName>
    <definedName name="EurAAMINUSY1" localSheetId="28">OFFSET([20]Seq1Y!#REF!,0,0,COUNTA([20]Seq1Y!#REF!)-1)</definedName>
    <definedName name="EurAAMINUSY1" localSheetId="29">OFFSET([20]Seq1Y!#REF!,0,0,COUNTA([20]Seq1Y!#REF!)-1)</definedName>
    <definedName name="EurAAMINUSY1" localSheetId="30">OFFSET([20]Seq1Y!#REF!,0,0,COUNTA([20]Seq1Y!#REF!)-1)</definedName>
    <definedName name="EurAAMINUSY1" localSheetId="33">OFFSET([20]Seq1Y!#REF!,0,0,COUNTA([20]Seq1Y!#REF!)-1)</definedName>
    <definedName name="EurAAMINUSY1" localSheetId="34">OFFSET([20]Seq1Y!#REF!,0,0,COUNTA([20]Seq1Y!#REF!)-1)</definedName>
    <definedName name="EurAAMINUSY1" localSheetId="15">OFFSET([20]Seq1Y!#REF!,0,0,COUNTA([20]Seq1Y!#REF!)-1)</definedName>
    <definedName name="EurAAMINUSY1" localSheetId="16">OFFSET([20]Seq1Y!#REF!,0,0,COUNTA([20]Seq1Y!#REF!)-1)</definedName>
    <definedName name="EurAAMINUSY10">OFFSET([5]Seq10y!$AL$3,0,0,COUNTA([5]Seq10y!$AL:$AL)-1)</definedName>
    <definedName name="EurAAMINUSY15">OFFSET([5]Seq15Y!$AL$3,0,0,COUNTA([5]Seq15Y!$AL:$AL)-1)</definedName>
    <definedName name="EurAAMINUSY25">OFFSET([5]Seq25Y!$AL$3,0,0,COUNTA([5]Seq25Y!$AL:$AL)-1)</definedName>
    <definedName name="EurAAMINUSY5">OFFSET([5]Seq5Y!$AL$3,0,0,COUNTA([5]Seq5Y!$AL:$AL)-1)</definedName>
    <definedName name="EurAAPLUS">OFFSET([5]Seq1!$AJ$3,0,0,COUNTA([5]Seq1!$AJ:$AJ)-1)</definedName>
    <definedName name="EurAAPLUSY1" localSheetId="0">OFFSET([20]Seq1Y!#REF!,0,0,COUNTA([20]Seq1Y!#REF!)-1)</definedName>
    <definedName name="EurAAPLUSY1" localSheetId="2">OFFSET([20]Seq1Y!#REF!,0,0,COUNTA([20]Seq1Y!#REF!)-1)</definedName>
    <definedName name="EurAAPLUSY1" localSheetId="27">OFFSET([20]Seq1Y!#REF!,0,0,COUNTA([20]Seq1Y!#REF!)-1)</definedName>
    <definedName name="EurAAPLUSY1" localSheetId="28">OFFSET([20]Seq1Y!#REF!,0,0,COUNTA([20]Seq1Y!#REF!)-1)</definedName>
    <definedName name="EurAAPLUSY1" localSheetId="29">OFFSET([20]Seq1Y!#REF!,0,0,COUNTA([20]Seq1Y!#REF!)-1)</definedName>
    <definedName name="EurAAPLUSY1" localSheetId="30">OFFSET([20]Seq1Y!#REF!,0,0,COUNTA([20]Seq1Y!#REF!)-1)</definedName>
    <definedName name="EurAAPLUSY1" localSheetId="33">OFFSET([20]Seq1Y!#REF!,0,0,COUNTA([20]Seq1Y!#REF!)-1)</definedName>
    <definedName name="EurAAPLUSY1" localSheetId="34">OFFSET([20]Seq1Y!#REF!,0,0,COUNTA([20]Seq1Y!#REF!)-1)</definedName>
    <definedName name="EurAAPLUSY1" localSheetId="15">OFFSET([20]Seq1Y!#REF!,0,0,COUNTA([20]Seq1Y!#REF!)-1)</definedName>
    <definedName name="EurAAPLUSY1" localSheetId="16">OFFSET([20]Seq1Y!#REF!,0,0,COUNTA([20]Seq1Y!#REF!)-1)</definedName>
    <definedName name="EurAAPLUSY10">OFFSET([5]Seq10y!$AJ$3,0,0,COUNTA([5]Seq10y!$AJ:$AJ)-1)</definedName>
    <definedName name="EurAAPLUSY15">OFFSET([5]Seq15Y!$AJ$3,0,0,COUNTA([5]Seq15Y!$AJ:$AJ)-1)</definedName>
    <definedName name="EurAAPLUSY25">OFFSET([5]Seq25Y!$AJ$3,0,0,COUNTA([5]Seq25Y!$AJ:$AJ)-1)</definedName>
    <definedName name="EurAAPLUSY5">OFFSET([5]Seq5Y!$AJ$3,0,0,COUNTA([5]Seq5Y!$AJ:$AJ)-1)</definedName>
    <definedName name="EurAAY1" localSheetId="0">OFFSET([20]Seq1Y!#REF!,0,0,COUNTA([20]Seq1Y!#REF!)-1)</definedName>
    <definedName name="EurAAY1" localSheetId="2">OFFSET([20]Seq1Y!#REF!,0,0,COUNTA([20]Seq1Y!#REF!)-1)</definedName>
    <definedName name="EurAAY1" localSheetId="27">OFFSET([20]Seq1Y!#REF!,0,0,COUNTA([20]Seq1Y!#REF!)-1)</definedName>
    <definedName name="EurAAY1" localSheetId="28">OFFSET([20]Seq1Y!#REF!,0,0,COUNTA([20]Seq1Y!#REF!)-1)</definedName>
    <definedName name="EurAAY1" localSheetId="29">OFFSET([20]Seq1Y!#REF!,0,0,COUNTA([20]Seq1Y!#REF!)-1)</definedName>
    <definedName name="EurAAY1" localSheetId="30">OFFSET([20]Seq1Y!#REF!,0,0,COUNTA([20]Seq1Y!#REF!)-1)</definedName>
    <definedName name="EurAAY1" localSheetId="33">OFFSET([20]Seq1Y!#REF!,0,0,COUNTA([20]Seq1Y!#REF!)-1)</definedName>
    <definedName name="EurAAY1" localSheetId="34">OFFSET([20]Seq1Y!#REF!,0,0,COUNTA([20]Seq1Y!#REF!)-1)</definedName>
    <definedName name="EurAAY1" localSheetId="15">OFFSET([20]Seq1Y!#REF!,0,0,COUNTA([20]Seq1Y!#REF!)-1)</definedName>
    <definedName name="EurAAY1" localSheetId="16">OFFSET([20]Seq1Y!#REF!,0,0,COUNTA([20]Seq1Y!#REF!)-1)</definedName>
    <definedName name="EurAAY10">OFFSET([5]Seq10y!$AK$3,0,0,COUNTA([5]Seq10y!$AK:$AK)-1)</definedName>
    <definedName name="EurAAY15">OFFSET([5]Seq15Y!$AK$3,0,0,COUNTA([5]Seq15Y!$AK:$AK)-1)</definedName>
    <definedName name="EurAAY25">OFFSET([5]Seq25Y!$AK$3,0,0,COUNTA([5]Seq25Y!$AK:$AK)-1)</definedName>
    <definedName name="EurAAY5">OFFSET([5]Seq5Y!$AK$3,0,0,COUNTA([5]Seq5Y!$AK:$AK)-1)</definedName>
    <definedName name="EurAMINUS">OFFSET([5]Seq1!$AO$3,0,0,COUNTA([5]Seq1!$AO:$AO)-1)</definedName>
    <definedName name="EurAMINUSY1" localSheetId="0">OFFSET([20]Seq1Y!#REF!,0,0,COUNTA([20]Seq1Y!#REF!)-1)</definedName>
    <definedName name="EurAMINUSY1" localSheetId="2">OFFSET([20]Seq1Y!#REF!,0,0,COUNTA([20]Seq1Y!#REF!)-1)</definedName>
    <definedName name="EurAMINUSY1" localSheetId="27">OFFSET([20]Seq1Y!#REF!,0,0,COUNTA([20]Seq1Y!#REF!)-1)</definedName>
    <definedName name="EurAMINUSY1" localSheetId="28">OFFSET([20]Seq1Y!#REF!,0,0,COUNTA([20]Seq1Y!#REF!)-1)</definedName>
    <definedName name="EurAMINUSY1" localSheetId="29">OFFSET([20]Seq1Y!#REF!,0,0,COUNTA([20]Seq1Y!#REF!)-1)</definedName>
    <definedName name="EurAMINUSY1" localSheetId="30">OFFSET([20]Seq1Y!#REF!,0,0,COUNTA([20]Seq1Y!#REF!)-1)</definedName>
    <definedName name="EurAMINUSY1" localSheetId="33">OFFSET([20]Seq1Y!#REF!,0,0,COUNTA([20]Seq1Y!#REF!)-1)</definedName>
    <definedName name="EurAMINUSY1" localSheetId="34">OFFSET([20]Seq1Y!#REF!,0,0,COUNTA([20]Seq1Y!#REF!)-1)</definedName>
    <definedName name="EurAMINUSY1" localSheetId="15">OFFSET([20]Seq1Y!#REF!,0,0,COUNTA([20]Seq1Y!#REF!)-1)</definedName>
    <definedName name="EurAMINUSY1" localSheetId="16">OFFSET([20]Seq1Y!#REF!,0,0,COUNTA([20]Seq1Y!#REF!)-1)</definedName>
    <definedName name="EurAMINUSY10">OFFSET([5]Seq10y!$AO$3,0,0,COUNTA([5]Seq10y!$AO:$AO)-1)</definedName>
    <definedName name="EurAMINUSY15">OFFSET([5]Seq15Y!$AO$3,0,0,COUNTA([5]Seq15Y!$AO:$AO)-1)</definedName>
    <definedName name="EurAMINUSY25">OFFSET([5]Seq25Y!$AO$3,0,0,COUNTA([5]Seq25Y!$AO:$AO)-1)</definedName>
    <definedName name="EurAMINUSY5">OFFSET([5]Seq5Y!$AO$3,0,0,COUNTA([5]Seq5Y!$AO:$AO)-1)</definedName>
    <definedName name="EurAPLUS">OFFSET([5]Seq1!$AM$3,0,0,COUNTA([5]Seq1!$AM:$AM)-1)</definedName>
    <definedName name="EurAPLUSY1" localSheetId="0">OFFSET([20]Seq1Y!#REF!,0,0,COUNTA([20]Seq1Y!#REF!)-1)</definedName>
    <definedName name="EurAPLUSY1" localSheetId="2">OFFSET([20]Seq1Y!#REF!,0,0,COUNTA([20]Seq1Y!#REF!)-1)</definedName>
    <definedName name="EurAPLUSY1" localSheetId="27">OFFSET([20]Seq1Y!#REF!,0,0,COUNTA([20]Seq1Y!#REF!)-1)</definedName>
    <definedName name="EurAPLUSY1" localSheetId="28">OFFSET([20]Seq1Y!#REF!,0,0,COUNTA([20]Seq1Y!#REF!)-1)</definedName>
    <definedName name="EurAPLUSY1" localSheetId="29">OFFSET([20]Seq1Y!#REF!,0,0,COUNTA([20]Seq1Y!#REF!)-1)</definedName>
    <definedName name="EurAPLUSY1" localSheetId="30">OFFSET([20]Seq1Y!#REF!,0,0,COUNTA([20]Seq1Y!#REF!)-1)</definedName>
    <definedName name="EurAPLUSY1" localSheetId="33">OFFSET([20]Seq1Y!#REF!,0,0,COUNTA([20]Seq1Y!#REF!)-1)</definedName>
    <definedName name="EurAPLUSY1" localSheetId="34">OFFSET([20]Seq1Y!#REF!,0,0,COUNTA([20]Seq1Y!#REF!)-1)</definedName>
    <definedName name="EurAPLUSY1" localSheetId="15">OFFSET([20]Seq1Y!#REF!,0,0,COUNTA([20]Seq1Y!#REF!)-1)</definedName>
    <definedName name="EurAPLUSY1" localSheetId="16">OFFSET([20]Seq1Y!#REF!,0,0,COUNTA([20]Seq1Y!#REF!)-1)</definedName>
    <definedName name="EurAPLUSY10">OFFSET([5]Seq10y!$AM$3,0,0,COUNTA([5]Seq10y!$AM:$AM)-1)</definedName>
    <definedName name="EurAPLUSY15">OFFSET([5]Seq15Y!$AM$3,0,0,COUNTA([5]Seq15Y!$AM:$AM)-1)</definedName>
    <definedName name="EurAPLUSY25">OFFSET([5]Seq25Y!$AM$3,0,0,COUNTA([5]Seq25Y!$AM:$AM)-1)</definedName>
    <definedName name="EurAPLUSY5">OFFSET([5]Seq5Y!$AM$3,0,0,COUNTA([5]Seq5Y!$AM:$AM)-1)</definedName>
    <definedName name="EurAY1" localSheetId="0">OFFSET([20]Seq1Y!#REF!,0,0,COUNTA([20]Seq1Y!#REF!)-1)</definedName>
    <definedName name="EurAY1" localSheetId="2">OFFSET([20]Seq1Y!#REF!,0,0,COUNTA([20]Seq1Y!#REF!)-1)</definedName>
    <definedName name="EurAY1" localSheetId="27">OFFSET([20]Seq1Y!#REF!,0,0,COUNTA([20]Seq1Y!#REF!)-1)</definedName>
    <definedName name="EurAY1" localSheetId="28">OFFSET([20]Seq1Y!#REF!,0,0,COUNTA([20]Seq1Y!#REF!)-1)</definedName>
    <definedName name="EurAY1" localSheetId="29">OFFSET([20]Seq1Y!#REF!,0,0,COUNTA([20]Seq1Y!#REF!)-1)</definedName>
    <definedName name="EurAY1" localSheetId="30">OFFSET([20]Seq1Y!#REF!,0,0,COUNTA([20]Seq1Y!#REF!)-1)</definedName>
    <definedName name="EurAY1" localSheetId="33">OFFSET([20]Seq1Y!#REF!,0,0,COUNTA([20]Seq1Y!#REF!)-1)</definedName>
    <definedName name="EurAY1" localSheetId="34">OFFSET([20]Seq1Y!#REF!,0,0,COUNTA([20]Seq1Y!#REF!)-1)</definedName>
    <definedName name="EurAY1" localSheetId="15">OFFSET([20]Seq1Y!#REF!,0,0,COUNTA([20]Seq1Y!#REF!)-1)</definedName>
    <definedName name="EurAY1" localSheetId="16">OFFSET([20]Seq1Y!#REF!,0,0,COUNTA([20]Seq1Y!#REF!)-1)</definedName>
    <definedName name="EurAY10">OFFSET([5]Seq10y!$AN$3,0,0,COUNTA([5]Seq10y!$AN:$AN)-1)</definedName>
    <definedName name="EurAY15">OFFSET([5]Seq15Y!$AN$3,0,0,COUNTA([5]Seq15Y!$AN:$AN)-1)</definedName>
    <definedName name="EurAY25">OFFSET([5]Seq25Y!$AN$3,0,0,COUNTA([5]Seq25Y!$AN:$AN)-1)</definedName>
    <definedName name="EurAY5">OFFSET([5]Seq5Y!$AN$3,0,0,COUNTA([5]Seq5Y!$AN:$AN)-1)</definedName>
    <definedName name="EurBBBPLUS">OFFSET([5]Seq1!$AP$3,0,0,COUNTA([5]Seq1!$AP:$AP)-1)</definedName>
    <definedName name="EurBBBPLUSY1" localSheetId="0">OFFSET([20]Seq1Y!#REF!,0,0,COUNTA([20]Seq1Y!#REF!)-1)</definedName>
    <definedName name="EurBBBPLUSY1" localSheetId="2">OFFSET([20]Seq1Y!#REF!,0,0,COUNTA([20]Seq1Y!#REF!)-1)</definedName>
    <definedName name="EurBBBPLUSY1" localSheetId="27">OFFSET([20]Seq1Y!#REF!,0,0,COUNTA([20]Seq1Y!#REF!)-1)</definedName>
    <definedName name="EurBBBPLUSY1" localSheetId="28">OFFSET([20]Seq1Y!#REF!,0,0,COUNTA([20]Seq1Y!#REF!)-1)</definedName>
    <definedName name="EurBBBPLUSY1" localSheetId="29">OFFSET([20]Seq1Y!#REF!,0,0,COUNTA([20]Seq1Y!#REF!)-1)</definedName>
    <definedName name="EurBBBPLUSY1" localSheetId="30">OFFSET([20]Seq1Y!#REF!,0,0,COUNTA([20]Seq1Y!#REF!)-1)</definedName>
    <definedName name="EurBBBPLUSY1" localSheetId="33">OFFSET([20]Seq1Y!#REF!,0,0,COUNTA([20]Seq1Y!#REF!)-1)</definedName>
    <definedName name="EurBBBPLUSY1" localSheetId="34">OFFSET([20]Seq1Y!#REF!,0,0,COUNTA([20]Seq1Y!#REF!)-1)</definedName>
    <definedName name="EurBBBPLUSY1" localSheetId="15">OFFSET([20]Seq1Y!#REF!,0,0,COUNTA([20]Seq1Y!#REF!)-1)</definedName>
    <definedName name="EurBBBPLUSY1" localSheetId="16">OFFSET([20]Seq1Y!#REF!,0,0,COUNTA([20]Seq1Y!#REF!)-1)</definedName>
    <definedName name="EurBBBPLUSY10">OFFSET([5]Seq10y!$AP$3,0,0,COUNTA([5]Seq10y!$AP:$AP)-1)</definedName>
    <definedName name="EurBBBPLUSY15">OFFSET([5]Seq15Y!$AP$3,0,0,COUNTA([5]Seq15Y!$AP:$AP)-1)</definedName>
    <definedName name="EurBBBPLUSY25">OFFSET([5]Seq25Y!$AP$3,0,0,COUNTA([5]Seq25Y!$AP:$AP)-1)</definedName>
    <definedName name="EurBBBPLUSY5">OFFSET([5]Seq5Y!$AP$3,0,0,COUNTA([5]Seq5Y!$AP:$AP)-1)</definedName>
    <definedName name="EurRF">OFFSET([5]Seq1!$AH$3,0,0,COUNTA([5]Seq1!$AH:$AH)-1)</definedName>
    <definedName name="EurRFY1" localSheetId="0">OFFSET([20]Seq1Y!#REF!,0,0,COUNTA([20]Seq1Y!#REF!)-1)</definedName>
    <definedName name="EurRFY1" localSheetId="2">OFFSET([20]Seq1Y!#REF!,0,0,COUNTA([20]Seq1Y!#REF!)-1)</definedName>
    <definedName name="EurRFY1" localSheetId="27">OFFSET([20]Seq1Y!#REF!,0,0,COUNTA([20]Seq1Y!#REF!)-1)</definedName>
    <definedName name="EurRFY1" localSheetId="28">OFFSET([20]Seq1Y!#REF!,0,0,COUNTA([20]Seq1Y!#REF!)-1)</definedName>
    <definedName name="EurRFY1" localSheetId="29">OFFSET([20]Seq1Y!#REF!,0,0,COUNTA([20]Seq1Y!#REF!)-1)</definedName>
    <definedName name="EurRFY1" localSheetId="30">OFFSET([20]Seq1Y!#REF!,0,0,COUNTA([20]Seq1Y!#REF!)-1)</definedName>
    <definedName name="EurRFY1" localSheetId="33">OFFSET([20]Seq1Y!#REF!,0,0,COUNTA([20]Seq1Y!#REF!)-1)</definedName>
    <definedName name="EurRFY1" localSheetId="34">OFFSET([20]Seq1Y!#REF!,0,0,COUNTA([20]Seq1Y!#REF!)-1)</definedName>
    <definedName name="EurRFY1" localSheetId="15">OFFSET([20]Seq1Y!#REF!,0,0,COUNTA([20]Seq1Y!#REF!)-1)</definedName>
    <definedName name="EurRFY1" localSheetId="16">OFFSET([20]Seq1Y!#REF!,0,0,COUNTA([20]Seq1Y!#REF!)-1)</definedName>
    <definedName name="EurRFY10">OFFSET([5]Seq10y!$AH$3,0,0,COUNTA([5]Seq10y!$AH:$AH)-1)</definedName>
    <definedName name="EurRFY15">OFFSET([5]Seq15Y!$AH$3,0,0,COUNTA([5]Seq15Y!$AH:$AH)-1)</definedName>
    <definedName name="EurRFY25">OFFSET([5]Seq25Y!$AH$3,0,0,COUNTA([5]Seq25Y!$AH:$AH)-1)</definedName>
    <definedName name="EurRFY5">OFFSET([5]Seq5Y!$AH$3,0,0,COUNTA([5]Seq5Y!$AH:$AH)-1)</definedName>
    <definedName name="FinalBList" localSheetId="0">#REF!</definedName>
    <definedName name="FinalBList" localSheetId="2">#REF!</definedName>
    <definedName name="FinalBList" localSheetId="27">#REF!</definedName>
    <definedName name="FinalBList" localSheetId="28">#REF!</definedName>
    <definedName name="FinalBList" localSheetId="29">#REF!</definedName>
    <definedName name="FinalBList" localSheetId="30">#REF!</definedName>
    <definedName name="FinalBList" localSheetId="33">#REF!</definedName>
    <definedName name="FinalBList" localSheetId="34">#REF!</definedName>
    <definedName name="FinalBList" localSheetId="15">#REF!</definedName>
    <definedName name="FinalBList" localSheetId="16">#REF!</definedName>
    <definedName name="FinalBList" localSheetId="24">#REF!</definedName>
    <definedName name="FinalList" localSheetId="0">#REF!</definedName>
    <definedName name="FinalList" localSheetId="2">#REF!</definedName>
    <definedName name="FinalList" localSheetId="27">#REF!</definedName>
    <definedName name="FinalList" localSheetId="28">#REF!</definedName>
    <definedName name="FinalList" localSheetId="29">#REF!</definedName>
    <definedName name="FinalList" localSheetId="30">#REF!</definedName>
    <definedName name="FinalList" localSheetId="33">#REF!</definedName>
    <definedName name="FinalList" localSheetId="34">#REF!</definedName>
    <definedName name="FinalList" localSheetId="15">#REF!</definedName>
    <definedName name="FinalList" localSheetId="16">#REF!</definedName>
    <definedName name="FinalList" localSheetId="24">#REF!</definedName>
    <definedName name="FirstDate" localSheetId="0">#REF!</definedName>
    <definedName name="FirstDate" localSheetId="2">#REF!</definedName>
    <definedName name="FirstDate" localSheetId="27">#REF!</definedName>
    <definedName name="FirstDate" localSheetId="28">#REF!</definedName>
    <definedName name="FirstDate" localSheetId="29">#REF!</definedName>
    <definedName name="FirstDate" localSheetId="30">#REF!</definedName>
    <definedName name="FirstDate" localSheetId="33">#REF!</definedName>
    <definedName name="FirstDate" localSheetId="34">#REF!</definedName>
    <definedName name="FirstDate" localSheetId="15">#REF!</definedName>
    <definedName name="FirstDate" localSheetId="16">#REF!</definedName>
    <definedName name="FirstDate" localSheetId="24">#REF!</definedName>
    <definedName name="fullAgr" localSheetId="0">#REF!</definedName>
    <definedName name="fullAgr" localSheetId="2">#REF!</definedName>
    <definedName name="fullAgr" localSheetId="27">#REF!</definedName>
    <definedName name="fullAgr" localSheetId="28">#REF!</definedName>
    <definedName name="fullAgr" localSheetId="29">#REF!</definedName>
    <definedName name="fullAgr" localSheetId="30">#REF!</definedName>
    <definedName name="fullAgr" localSheetId="33">#REF!</definedName>
    <definedName name="fullAgr" localSheetId="34">#REF!</definedName>
    <definedName name="fullAgr" localSheetId="15">#REF!</definedName>
    <definedName name="fullAgr" localSheetId="16">#REF!</definedName>
    <definedName name="fullAgr" localSheetId="24">#REF!</definedName>
    <definedName name="fullListOfBanks" localSheetId="0">#REF!</definedName>
    <definedName name="fullListOfBanks" localSheetId="2">#REF!</definedName>
    <definedName name="fullListOfBanks" localSheetId="27">#REF!</definedName>
    <definedName name="fullListOfBanks" localSheetId="28">#REF!</definedName>
    <definedName name="fullListOfBanks" localSheetId="29">#REF!</definedName>
    <definedName name="fullListOfBanks" localSheetId="30">#REF!</definedName>
    <definedName name="fullListOfBanks" localSheetId="33">#REF!</definedName>
    <definedName name="fullListOfBanks" localSheetId="34">#REF!</definedName>
    <definedName name="fullListOfBanks" localSheetId="15">#REF!</definedName>
    <definedName name="fullListOfBanks" localSheetId="16">#REF!</definedName>
    <definedName name="fullListOfBanks" localSheetId="24">#REF!</definedName>
    <definedName name="g1_d" localSheetId="0">OFFSET(#REF!,0,0,1,COUNTA(#REF!))</definedName>
    <definedName name="g1_d" localSheetId="2">OFFSET(#REF!,0,0,1,COUNTA(#REF!))</definedName>
    <definedName name="g1_d" localSheetId="27">OFFSET(#REF!,0,0,1,COUNTA(#REF!))</definedName>
    <definedName name="g1_d" localSheetId="28">OFFSET(#REF!,0,0,1,COUNTA(#REF!))</definedName>
    <definedName name="g1_d" localSheetId="29">OFFSET(#REF!,0,0,1,COUNTA(#REF!))</definedName>
    <definedName name="g1_d" localSheetId="30">OFFSET(#REF!,0,0,1,COUNTA(#REF!))</definedName>
    <definedName name="g1_d" localSheetId="33">OFFSET(#REF!,0,0,1,COUNTA(#REF!))</definedName>
    <definedName name="g1_d" localSheetId="34">OFFSET(#REF!,0,0,1,COUNTA(#REF!))</definedName>
    <definedName name="g1_d" localSheetId="15">OFFSET(#REF!,0,0,1,COUNTA(#REF!))</definedName>
    <definedName name="g1_d" localSheetId="16">OFFSET(#REF!,0,0,1,COUNTA(#REF!))</definedName>
    <definedName name="g1_s1" localSheetId="0">OFFSET(#REF!,0,0,1,COUNTA(#REF!))</definedName>
    <definedName name="g1_s1" localSheetId="2">OFFSET(#REF!,0,0,1,COUNTA(#REF!))</definedName>
    <definedName name="g1_s1" localSheetId="27">OFFSET(#REF!,0,0,1,COUNTA(#REF!))</definedName>
    <definedName name="g1_s1" localSheetId="28">OFFSET(#REF!,0,0,1,COUNTA(#REF!))</definedName>
    <definedName name="g1_s1" localSheetId="29">OFFSET(#REF!,0,0,1,COUNTA(#REF!))</definedName>
    <definedName name="g1_s1" localSheetId="30">OFFSET(#REF!,0,0,1,COUNTA(#REF!))</definedName>
    <definedName name="g1_s1" localSheetId="33">OFFSET(#REF!,0,0,1,COUNTA(#REF!))</definedName>
    <definedName name="g1_s1" localSheetId="34">OFFSET(#REF!,0,0,1,COUNTA(#REF!))</definedName>
    <definedName name="g1_s1" localSheetId="15">OFFSET(#REF!,0,0,1,COUNTA(#REF!))</definedName>
    <definedName name="g1_s1" localSheetId="16">OFFSET(#REF!,0,0,1,COUNTA(#REF!))</definedName>
    <definedName name="g1_s2" localSheetId="0">OFFSET(#REF!,0,0,1,COUNTA(#REF!))</definedName>
    <definedName name="g1_s2" localSheetId="2">OFFSET(#REF!,0,0,1,COUNTA(#REF!))</definedName>
    <definedName name="g1_s2" localSheetId="27">OFFSET(#REF!,0,0,1,COUNTA(#REF!))</definedName>
    <definedName name="g1_s2" localSheetId="28">OFFSET(#REF!,0,0,1,COUNTA(#REF!))</definedName>
    <definedName name="g1_s2" localSheetId="29">OFFSET(#REF!,0,0,1,COUNTA(#REF!))</definedName>
    <definedName name="g1_s2" localSheetId="30">OFFSET(#REF!,0,0,1,COUNTA(#REF!))</definedName>
    <definedName name="g1_s2" localSheetId="33">OFFSET(#REF!,0,0,1,COUNTA(#REF!))</definedName>
    <definedName name="g1_s2" localSheetId="34">OFFSET(#REF!,0,0,1,COUNTA(#REF!))</definedName>
    <definedName name="g1_s2" localSheetId="15">OFFSET(#REF!,0,0,1,COUNTA(#REF!))</definedName>
    <definedName name="g1_s2" localSheetId="16">OFFSET(#REF!,0,0,1,COUNTA(#REF!))</definedName>
    <definedName name="g1_s3" localSheetId="0">OFFSET(#REF!,0,0,1,COUNTA(#REF!))</definedName>
    <definedName name="g1_s3" localSheetId="2">OFFSET(#REF!,0,0,1,COUNTA(#REF!))</definedName>
    <definedName name="g1_s3" localSheetId="27">OFFSET(#REF!,0,0,1,COUNTA(#REF!))</definedName>
    <definedName name="g1_s3" localSheetId="28">OFFSET(#REF!,0,0,1,COUNTA(#REF!))</definedName>
    <definedName name="g1_s3" localSheetId="29">OFFSET(#REF!,0,0,1,COUNTA(#REF!))</definedName>
    <definedName name="g1_s3" localSheetId="30">OFFSET(#REF!,0,0,1,COUNTA(#REF!))</definedName>
    <definedName name="g1_s3" localSheetId="33">OFFSET(#REF!,0,0,1,COUNTA(#REF!))</definedName>
    <definedName name="g1_s3" localSheetId="34">OFFSET(#REF!,0,0,1,COUNTA(#REF!))</definedName>
    <definedName name="g1_s3" localSheetId="15">OFFSET(#REF!,0,0,1,COUNTA(#REF!))</definedName>
    <definedName name="g1_s3" localSheetId="16">OFFSET(#REF!,0,0,1,COUNTA(#REF!))</definedName>
    <definedName name="g1_s4" localSheetId="0">OFFSET(#REF!,0,0,1,COUNTA(#REF!))</definedName>
    <definedName name="g1_s4" localSheetId="2">OFFSET(#REF!,0,0,1,COUNTA(#REF!))</definedName>
    <definedName name="g1_s4" localSheetId="27">OFFSET(#REF!,0,0,1,COUNTA(#REF!))</definedName>
    <definedName name="g1_s4" localSheetId="28">OFFSET(#REF!,0,0,1,COUNTA(#REF!))</definedName>
    <definedName name="g1_s4" localSheetId="29">OFFSET(#REF!,0,0,1,COUNTA(#REF!))</definedName>
    <definedName name="g1_s4" localSheetId="30">OFFSET(#REF!,0,0,1,COUNTA(#REF!))</definedName>
    <definedName name="g1_s4" localSheetId="33">OFFSET(#REF!,0,0,1,COUNTA(#REF!))</definedName>
    <definedName name="g1_s4" localSheetId="34">OFFSET(#REF!,0,0,1,COUNTA(#REF!))</definedName>
    <definedName name="g1_s4" localSheetId="15">OFFSET(#REF!,0,0,1,COUNTA(#REF!))</definedName>
    <definedName name="g1_s4" localSheetId="16">OFFSET(#REF!,0,0,1,COUNTA(#REF!))</definedName>
    <definedName name="g2_d" localSheetId="0">OFFSET(#REF!,0,0,1,COUNTA(#REF!))</definedName>
    <definedName name="g2_d" localSheetId="2">OFFSET(#REF!,0,0,1,COUNTA(#REF!))</definedName>
    <definedName name="g2_d" localSheetId="27">OFFSET(#REF!,0,0,1,COUNTA(#REF!))</definedName>
    <definedName name="g2_d" localSheetId="28">OFFSET(#REF!,0,0,1,COUNTA(#REF!))</definedName>
    <definedName name="g2_d" localSheetId="29">OFFSET(#REF!,0,0,1,COUNTA(#REF!))</definedName>
    <definedName name="g2_d" localSheetId="30">OFFSET(#REF!,0,0,1,COUNTA(#REF!))</definedName>
    <definedName name="g2_d" localSheetId="33">OFFSET(#REF!,0,0,1,COUNTA(#REF!))</definedName>
    <definedName name="g2_d" localSheetId="34">OFFSET(#REF!,0,0,1,COUNTA(#REF!))</definedName>
    <definedName name="g2_d" localSheetId="15">OFFSET(#REF!,0,0,1,COUNTA(#REF!))</definedName>
    <definedName name="g2_d" localSheetId="16">OFFSET(#REF!,0,0,1,COUNTA(#REF!))</definedName>
    <definedName name="g2_s1" localSheetId="0">OFFSET(#REF!,0,0,1,COUNTA(#REF!))</definedName>
    <definedName name="g2_s1" localSheetId="2">OFFSET(#REF!,0,0,1,COUNTA(#REF!))</definedName>
    <definedName name="g2_s1" localSheetId="27">OFFSET(#REF!,0,0,1,COUNTA(#REF!))</definedName>
    <definedName name="g2_s1" localSheetId="28">OFFSET(#REF!,0,0,1,COUNTA(#REF!))</definedName>
    <definedName name="g2_s1" localSheetId="29">OFFSET(#REF!,0,0,1,COUNTA(#REF!))</definedName>
    <definedName name="g2_s1" localSheetId="30">OFFSET(#REF!,0,0,1,COUNTA(#REF!))</definedName>
    <definedName name="g2_s1" localSheetId="33">OFFSET(#REF!,0,0,1,COUNTA(#REF!))</definedName>
    <definedName name="g2_s1" localSheetId="34">OFFSET(#REF!,0,0,1,COUNTA(#REF!))</definedName>
    <definedName name="g2_s1" localSheetId="15">OFFSET(#REF!,0,0,1,COUNTA(#REF!))</definedName>
    <definedName name="g2_s1" localSheetId="16">OFFSET(#REF!,0,0,1,COUNTA(#REF!))</definedName>
    <definedName name="g2_s2" localSheetId="0">OFFSET(#REF!,0,0,1,COUNTA(#REF!))</definedName>
    <definedName name="g2_s2" localSheetId="2">OFFSET(#REF!,0,0,1,COUNTA(#REF!))</definedName>
    <definedName name="g2_s2" localSheetId="27">OFFSET(#REF!,0,0,1,COUNTA(#REF!))</definedName>
    <definedName name="g2_s2" localSheetId="28">OFFSET(#REF!,0,0,1,COUNTA(#REF!))</definedName>
    <definedName name="g2_s2" localSheetId="29">OFFSET(#REF!,0,0,1,COUNTA(#REF!))</definedName>
    <definedName name="g2_s2" localSheetId="30">OFFSET(#REF!,0,0,1,COUNTA(#REF!))</definedName>
    <definedName name="g2_s2" localSheetId="33">OFFSET(#REF!,0,0,1,COUNTA(#REF!))</definedName>
    <definedName name="g2_s2" localSheetId="34">OFFSET(#REF!,0,0,1,COUNTA(#REF!))</definedName>
    <definedName name="g2_s2" localSheetId="15">OFFSET(#REF!,0,0,1,COUNTA(#REF!))</definedName>
    <definedName name="g2_s2" localSheetId="16">OFFSET(#REF!,0,0,1,COUNTA(#REF!))</definedName>
    <definedName name="g3_d" localSheetId="0">OFFSET(#REF!,0,0,1,COUNTA(#REF!))</definedName>
    <definedName name="g3_d" localSheetId="2">OFFSET(#REF!,0,0,1,COUNTA(#REF!))</definedName>
    <definedName name="g3_d" localSheetId="27">OFFSET(#REF!,0,0,1,COUNTA(#REF!))</definedName>
    <definedName name="g3_d" localSheetId="28">OFFSET(#REF!,0,0,1,COUNTA(#REF!))</definedName>
    <definedName name="g3_d" localSheetId="29">OFFSET(#REF!,0,0,1,COUNTA(#REF!))</definedName>
    <definedName name="g3_d" localSheetId="30">OFFSET(#REF!,0,0,1,COUNTA(#REF!))</definedName>
    <definedName name="g3_d" localSheetId="33">OFFSET(#REF!,0,0,1,COUNTA(#REF!))</definedName>
    <definedName name="g3_d" localSheetId="34">OFFSET(#REF!,0,0,1,COUNTA(#REF!))</definedName>
    <definedName name="g3_d" localSheetId="15">OFFSET(#REF!,0,0,1,COUNTA(#REF!))</definedName>
    <definedName name="g3_d" localSheetId="16">OFFSET(#REF!,0,0,1,COUNTA(#REF!))</definedName>
    <definedName name="g3_s1" localSheetId="0">OFFSET(#REF!,0,0,1,COUNTA(#REF!))</definedName>
    <definedName name="g3_s1" localSheetId="2">OFFSET(#REF!,0,0,1,COUNTA(#REF!))</definedName>
    <definedName name="g3_s1" localSheetId="27">OFFSET(#REF!,0,0,1,COUNTA(#REF!))</definedName>
    <definedName name="g3_s1" localSheetId="28">OFFSET(#REF!,0,0,1,COUNTA(#REF!))</definedName>
    <definedName name="g3_s1" localSheetId="29">OFFSET(#REF!,0,0,1,COUNTA(#REF!))</definedName>
    <definedName name="g3_s1" localSheetId="30">OFFSET(#REF!,0,0,1,COUNTA(#REF!))</definedName>
    <definedName name="g3_s1" localSheetId="33">OFFSET(#REF!,0,0,1,COUNTA(#REF!))</definedName>
    <definedName name="g3_s1" localSheetId="34">OFFSET(#REF!,0,0,1,COUNTA(#REF!))</definedName>
    <definedName name="g3_s1" localSheetId="15">OFFSET(#REF!,0,0,1,COUNTA(#REF!))</definedName>
    <definedName name="g3_s1" localSheetId="16">OFFSET(#REF!,0,0,1,COUNTA(#REF!))</definedName>
    <definedName name="g3_s2" localSheetId="0">OFFSET(#REF!,0,0,1,COUNTA(#REF!))</definedName>
    <definedName name="g3_s2" localSheetId="2">OFFSET(#REF!,0,0,1,COUNTA(#REF!))</definedName>
    <definedName name="g3_s2" localSheetId="27">OFFSET(#REF!,0,0,1,COUNTA(#REF!))</definedName>
    <definedName name="g3_s2" localSheetId="28">OFFSET(#REF!,0,0,1,COUNTA(#REF!))</definedName>
    <definedName name="g3_s2" localSheetId="29">OFFSET(#REF!,0,0,1,COUNTA(#REF!))</definedName>
    <definedName name="g3_s2" localSheetId="30">OFFSET(#REF!,0,0,1,COUNTA(#REF!))</definedName>
    <definedName name="g3_s2" localSheetId="33">OFFSET(#REF!,0,0,1,COUNTA(#REF!))</definedName>
    <definedName name="g3_s2" localSheetId="34">OFFSET(#REF!,0,0,1,COUNTA(#REF!))</definedName>
    <definedName name="g3_s2" localSheetId="15">OFFSET(#REF!,0,0,1,COUNTA(#REF!))</definedName>
    <definedName name="g3_s2" localSheetId="16">OFFSET(#REF!,0,0,1,COUNTA(#REF!))</definedName>
    <definedName name="g4_d" localSheetId="0">OFFSET(#REF!,0,0,1,COUNTA(#REF!))</definedName>
    <definedName name="g4_d" localSheetId="2">OFFSET(#REF!,0,0,1,COUNTA(#REF!))</definedName>
    <definedName name="g4_d" localSheetId="27">OFFSET(#REF!,0,0,1,COUNTA(#REF!))</definedName>
    <definedName name="g4_d" localSheetId="28">OFFSET(#REF!,0,0,1,COUNTA(#REF!))</definedName>
    <definedName name="g4_d" localSheetId="29">OFFSET(#REF!,0,0,1,COUNTA(#REF!))</definedName>
    <definedName name="g4_d" localSheetId="30">OFFSET(#REF!,0,0,1,COUNTA(#REF!))</definedName>
    <definedName name="g4_d" localSheetId="33">OFFSET(#REF!,0,0,1,COUNTA(#REF!))</definedName>
    <definedName name="g4_d" localSheetId="34">OFFSET(#REF!,0,0,1,COUNTA(#REF!))</definedName>
    <definedName name="g4_d" localSheetId="15">OFFSET(#REF!,0,0,1,COUNTA(#REF!))</definedName>
    <definedName name="g4_d" localSheetId="16">OFFSET(#REF!,0,0,1,COUNTA(#REF!))</definedName>
    <definedName name="g4_s1" localSheetId="0">OFFSET(#REF!,0,0,1,COUNTA(#REF!))</definedName>
    <definedName name="g4_s1" localSheetId="2">OFFSET(#REF!,0,0,1,COUNTA(#REF!))</definedName>
    <definedName name="g4_s1" localSheetId="27">OFFSET(#REF!,0,0,1,COUNTA(#REF!))</definedName>
    <definedName name="g4_s1" localSheetId="28">OFFSET(#REF!,0,0,1,COUNTA(#REF!))</definedName>
    <definedName name="g4_s1" localSheetId="29">OFFSET(#REF!,0,0,1,COUNTA(#REF!))</definedName>
    <definedName name="g4_s1" localSheetId="30">OFFSET(#REF!,0,0,1,COUNTA(#REF!))</definedName>
    <definedName name="g4_s1" localSheetId="33">OFFSET(#REF!,0,0,1,COUNTA(#REF!))</definedName>
    <definedName name="g4_s1" localSheetId="34">OFFSET(#REF!,0,0,1,COUNTA(#REF!))</definedName>
    <definedName name="g4_s1" localSheetId="15">OFFSET(#REF!,0,0,1,COUNTA(#REF!))</definedName>
    <definedName name="g4_s1" localSheetId="16">OFFSET(#REF!,0,0,1,COUNTA(#REF!))</definedName>
    <definedName name="g4_s2" localSheetId="0">OFFSET(#REF!,0,0,1,COUNTA(#REF!))</definedName>
    <definedName name="g4_s2" localSheetId="2">OFFSET(#REF!,0,0,1,COUNTA(#REF!))</definedName>
    <definedName name="g4_s2" localSheetId="27">OFFSET(#REF!,0,0,1,COUNTA(#REF!))</definedName>
    <definedName name="g4_s2" localSheetId="28">OFFSET(#REF!,0,0,1,COUNTA(#REF!))</definedName>
    <definedName name="g4_s2" localSheetId="29">OFFSET(#REF!,0,0,1,COUNTA(#REF!))</definedName>
    <definedName name="g4_s2" localSheetId="30">OFFSET(#REF!,0,0,1,COUNTA(#REF!))</definedName>
    <definedName name="g4_s2" localSheetId="33">OFFSET(#REF!,0,0,1,COUNTA(#REF!))</definedName>
    <definedName name="g4_s2" localSheetId="34">OFFSET(#REF!,0,0,1,COUNTA(#REF!))</definedName>
    <definedName name="g4_s2" localSheetId="15">OFFSET(#REF!,0,0,1,COUNTA(#REF!))</definedName>
    <definedName name="g4_s2" localSheetId="16">OFFSET(#REF!,0,0,1,COUNTA(#REF!))</definedName>
    <definedName name="g4_s3" localSheetId="0">OFFSET(#REF!,0,0,1,COUNTA(#REF!))</definedName>
    <definedName name="g4_s3" localSheetId="2">OFFSET(#REF!,0,0,1,COUNTA(#REF!))</definedName>
    <definedName name="g4_s3" localSheetId="27">OFFSET(#REF!,0,0,1,COUNTA(#REF!))</definedName>
    <definedName name="g4_s3" localSheetId="28">OFFSET(#REF!,0,0,1,COUNTA(#REF!))</definedName>
    <definedName name="g4_s3" localSheetId="29">OFFSET(#REF!,0,0,1,COUNTA(#REF!))</definedName>
    <definedName name="g4_s3" localSheetId="30">OFFSET(#REF!,0,0,1,COUNTA(#REF!))</definedName>
    <definedName name="g4_s3" localSheetId="33">OFFSET(#REF!,0,0,1,COUNTA(#REF!))</definedName>
    <definedName name="g4_s3" localSheetId="34">OFFSET(#REF!,0,0,1,COUNTA(#REF!))</definedName>
    <definedName name="g4_s3" localSheetId="15">OFFSET(#REF!,0,0,1,COUNTA(#REF!))</definedName>
    <definedName name="g4_s3" localSheetId="16">OFFSET(#REF!,0,0,1,COUNTA(#REF!))</definedName>
    <definedName name="g4_s4" localSheetId="0">OFFSET(#REF!,0,0,1,COUNTA(#REF!))</definedName>
    <definedName name="g4_s4" localSheetId="2">OFFSET(#REF!,0,0,1,COUNTA(#REF!))</definedName>
    <definedName name="g4_s4" localSheetId="27">OFFSET(#REF!,0,0,1,COUNTA(#REF!))</definedName>
    <definedName name="g4_s4" localSheetId="28">OFFSET(#REF!,0,0,1,COUNTA(#REF!))</definedName>
    <definedName name="g4_s4" localSheetId="29">OFFSET(#REF!,0,0,1,COUNTA(#REF!))</definedName>
    <definedName name="g4_s4" localSheetId="30">OFFSET(#REF!,0,0,1,COUNTA(#REF!))</definedName>
    <definedName name="g4_s4" localSheetId="33">OFFSET(#REF!,0,0,1,COUNTA(#REF!))</definedName>
    <definedName name="g4_s4" localSheetId="34">OFFSET(#REF!,0,0,1,COUNTA(#REF!))</definedName>
    <definedName name="g4_s4" localSheetId="15">OFFSET(#REF!,0,0,1,COUNTA(#REF!))</definedName>
    <definedName name="g4_s4" localSheetId="16">OFFSET(#REF!,0,0,1,COUNTA(#REF!))</definedName>
    <definedName name="g5_d" localSheetId="0">OFFSET(#REF!,0,0,1,COUNTA(#REF!))</definedName>
    <definedName name="g5_d" localSheetId="2">OFFSET(#REF!,0,0,1,COUNTA(#REF!))</definedName>
    <definedName name="g5_d" localSheetId="27">OFFSET(#REF!,0,0,1,COUNTA(#REF!))</definedName>
    <definedName name="g5_d" localSheetId="28">OFFSET(#REF!,0,0,1,COUNTA(#REF!))</definedName>
    <definedName name="g5_d" localSheetId="29">OFFSET(#REF!,0,0,1,COUNTA(#REF!))</definedName>
    <definedName name="g5_d" localSheetId="30">OFFSET(#REF!,0,0,1,COUNTA(#REF!))</definedName>
    <definedName name="g5_d" localSheetId="33">OFFSET(#REF!,0,0,1,COUNTA(#REF!))</definedName>
    <definedName name="g5_d" localSheetId="34">OFFSET(#REF!,0,0,1,COUNTA(#REF!))</definedName>
    <definedName name="g5_d" localSheetId="15">OFFSET(#REF!,0,0,1,COUNTA(#REF!))</definedName>
    <definedName name="g5_d" localSheetId="16">OFFSET(#REF!,0,0,1,COUNTA(#REF!))</definedName>
    <definedName name="g5_s1" localSheetId="0">OFFSET(#REF!,0,0,1,COUNTA(#REF!))</definedName>
    <definedName name="g5_s1" localSheetId="2">OFFSET(#REF!,0,0,1,COUNTA(#REF!))</definedName>
    <definedName name="g5_s1" localSheetId="27">OFFSET(#REF!,0,0,1,COUNTA(#REF!))</definedName>
    <definedName name="g5_s1" localSheetId="28">OFFSET(#REF!,0,0,1,COUNTA(#REF!))</definedName>
    <definedName name="g5_s1" localSheetId="29">OFFSET(#REF!,0,0,1,COUNTA(#REF!))</definedName>
    <definedName name="g5_s1" localSheetId="30">OFFSET(#REF!,0,0,1,COUNTA(#REF!))</definedName>
    <definedName name="g5_s1" localSheetId="33">OFFSET(#REF!,0,0,1,COUNTA(#REF!))</definedName>
    <definedName name="g5_s1" localSheetId="34">OFFSET(#REF!,0,0,1,COUNTA(#REF!))</definedName>
    <definedName name="g5_s1" localSheetId="15">OFFSET(#REF!,0,0,1,COUNTA(#REF!))</definedName>
    <definedName name="g5_s1" localSheetId="16">OFFSET(#REF!,0,0,1,COUNTA(#REF!))</definedName>
    <definedName name="g5_s2" localSheetId="0">OFFSET(#REF!,0,0,1,COUNTA(#REF!))</definedName>
    <definedName name="g5_s2" localSheetId="2">OFFSET(#REF!,0,0,1,COUNTA(#REF!))</definedName>
    <definedName name="g5_s2" localSheetId="27">OFFSET(#REF!,0,0,1,COUNTA(#REF!))</definedName>
    <definedName name="g5_s2" localSheetId="28">OFFSET(#REF!,0,0,1,COUNTA(#REF!))</definedName>
    <definedName name="g5_s2" localSheetId="29">OFFSET(#REF!,0,0,1,COUNTA(#REF!))</definedName>
    <definedName name="g5_s2" localSheetId="30">OFFSET(#REF!,0,0,1,COUNTA(#REF!))</definedName>
    <definedName name="g5_s2" localSheetId="33">OFFSET(#REF!,0,0,1,COUNTA(#REF!))</definedName>
    <definedName name="g5_s2" localSheetId="34">OFFSET(#REF!,0,0,1,COUNTA(#REF!))</definedName>
    <definedName name="g5_s2" localSheetId="15">OFFSET(#REF!,0,0,1,COUNTA(#REF!))</definedName>
    <definedName name="g5_s2" localSheetId="16">OFFSET(#REF!,0,0,1,COUNTA(#REF!))</definedName>
    <definedName name="g5_s3" localSheetId="0">OFFSET(#REF!,0,0,1,COUNTA(#REF!))</definedName>
    <definedName name="g5_s3" localSheetId="2">OFFSET(#REF!,0,0,1,COUNTA(#REF!))</definedName>
    <definedName name="g5_s3" localSheetId="27">OFFSET(#REF!,0,0,1,COUNTA(#REF!))</definedName>
    <definedName name="g5_s3" localSheetId="28">OFFSET(#REF!,0,0,1,COUNTA(#REF!))</definedName>
    <definedName name="g5_s3" localSheetId="29">OFFSET(#REF!,0,0,1,COUNTA(#REF!))</definedName>
    <definedName name="g5_s3" localSheetId="30">OFFSET(#REF!,0,0,1,COUNTA(#REF!))</definedName>
    <definedName name="g5_s3" localSheetId="33">OFFSET(#REF!,0,0,1,COUNTA(#REF!))</definedName>
    <definedName name="g5_s3" localSheetId="34">OFFSET(#REF!,0,0,1,COUNTA(#REF!))</definedName>
    <definedName name="g5_s3" localSheetId="15">OFFSET(#REF!,0,0,1,COUNTA(#REF!))</definedName>
    <definedName name="g5_s3" localSheetId="16">OFFSET(#REF!,0,0,1,COUNTA(#REF!))</definedName>
    <definedName name="g6_d">OFFSET('נתונים לגרפים'!$B$45,0,0,1,'נתונים לגרפים'!$P$43)</definedName>
    <definedName name="g6_s1">OFFSET('נתונים לגרפים'!$B$46,0,0,1,'נתונים לגרפים'!$P$43)</definedName>
    <definedName name="g6_s2">OFFSET('נתונים לגרפים'!$B$47,0,0,1,'נתונים לגרפים'!$P$43)</definedName>
    <definedName name="g6_s3">OFFSET('נתונים לגרפים'!$B$48,0,0,1,'נתונים לגרפים'!$P$43)</definedName>
    <definedName name="Graph">'[28]גרף משולב'!$B$24:$R$59</definedName>
    <definedName name="graph1" localSheetId="31">'נתונים לגרפים'!$B$4:$O$4,'נתונים לגרפים'!$B$6:$O$9</definedName>
    <definedName name="graph2" localSheetId="31">'נתונים לגרפים'!$B$13:$O$13,'נתונים לגרפים'!$B$15:$O$16</definedName>
    <definedName name="graph3" localSheetId="31">'נתונים לגרפים'!$B$20:$O$20,'נתונים לגרפים'!$B$22:$O$23</definedName>
    <definedName name="graph4" localSheetId="31">'נתונים לגרפים'!$B$27:$O$27,'נתונים לגרפים'!$B$29:$O$32</definedName>
    <definedName name="graph5" localSheetId="31">'נתונים לגרפים'!$B$36:$O$36,'נתונים לגרפים'!$B$38:$O$40</definedName>
    <definedName name="Hamara">[14]Sheet4!$S$1</definedName>
    <definedName name="HamaraDate">[14]Sheet4!$U$1</definedName>
    <definedName name="help">OFFSET([11]Sheet7!$AI$3,1,0,COUNTA([11]Sheet7!$AI:$AI)-1,1)</definedName>
    <definedName name="Heset">[14]Sheet4!$AC$2</definedName>
    <definedName name="hour">[24]ראשי!$B$1</definedName>
    <definedName name="isIngOrEd">[14]Sheet4!$G$1</definedName>
    <definedName name="jhdf">OFFSET([11]Sheet7!$G$3,1,0,nROWS-1,1)</definedName>
    <definedName name="jjj">"Dummy"</definedName>
    <definedName name="Kamut">[14]Sheet4!$AC$3</definedName>
    <definedName name="limcount" hidden="1">1</definedName>
    <definedName name="LuchList" localSheetId="0">#REF!</definedName>
    <definedName name="LuchList" localSheetId="2">#REF!</definedName>
    <definedName name="LuchList" localSheetId="27">#REF!</definedName>
    <definedName name="LuchList" localSheetId="28">#REF!</definedName>
    <definedName name="LuchList" localSheetId="29">#REF!</definedName>
    <definedName name="LuchList" localSheetId="30">#REF!</definedName>
    <definedName name="LuchList" localSheetId="33">#REF!</definedName>
    <definedName name="LuchList" localSheetId="34">#REF!</definedName>
    <definedName name="LuchList" localSheetId="15">#REF!</definedName>
    <definedName name="LuchList" localSheetId="16">#REF!</definedName>
    <definedName name="LuchList" localSheetId="24">#REF!</definedName>
    <definedName name="Macro1">[29]Macro1!$A$105</definedName>
    <definedName name="Macro10">[29]Macro1!$A$1</definedName>
    <definedName name="Macro11">[29]Macro1!$A$8</definedName>
    <definedName name="Macro12">[29]Macro1!$A$15</definedName>
    <definedName name="Macro2">[29]Macro1!$A$45</definedName>
    <definedName name="Macro3">[29]Macro1!$A$52</definedName>
    <definedName name="Macro4">[29]Macro1!$A$59</definedName>
    <definedName name="Macro5">[29]Macro1!$A$66</definedName>
    <definedName name="Macro6">[29]Macro1!$A$73</definedName>
    <definedName name="Macro7">[29]Macro1!$A$80</definedName>
    <definedName name="Macro8">[29]Macro1!$A$87</definedName>
    <definedName name="Macro9">[29]Macro1!$A$94</definedName>
    <definedName name="Madad">[14]Sheet4!$M$1</definedName>
    <definedName name="MadadAnyWay">[14]Sheet4!$AE$1</definedName>
    <definedName name="MadadDate">[14]Sheet4!$Q$1</definedName>
    <definedName name="Madadlt">[14]Sheet4!$O$1</definedName>
    <definedName name="Madadsp">[14]Sheet4!$N$1</definedName>
    <definedName name="mafan1">[30]mafan_opt!$A$1:$A$1</definedName>
    <definedName name="mafan1_n">[30]mafan_opt_n!$A$1:$A$1</definedName>
    <definedName name="mishk">[7]ribolam!$J$9:$M$41</definedName>
    <definedName name="mm">[30]mafan_opt_n!$A$1:$A$1</definedName>
    <definedName name="mmm">[30]mafan_opt!$A$1:$A$1</definedName>
    <definedName name="month_table">[24]ראשי!$AB$3:$AC$28</definedName>
    <definedName name="movilpresent" localSheetId="24">OFFSET([10]Sheet7!$Y$3,1,0,nROWS-1,1)</definedName>
    <definedName name="movilpresent">OFFSET([11]Sheet7!$Y$3,1,0,nROWS-1,1)</definedName>
    <definedName name="name1" localSheetId="0">#REF!</definedName>
    <definedName name="name1" localSheetId="2">#REF!</definedName>
    <definedName name="name1" localSheetId="27">#REF!</definedName>
    <definedName name="name1" localSheetId="28">#REF!</definedName>
    <definedName name="name1" localSheetId="29">#REF!</definedName>
    <definedName name="name1" localSheetId="30">#REF!</definedName>
    <definedName name="name1" localSheetId="33">#REF!</definedName>
    <definedName name="name1" localSheetId="34">#REF!</definedName>
    <definedName name="name1" localSheetId="15">#REF!</definedName>
    <definedName name="name1" localSheetId="16">#REF!</definedName>
    <definedName name="namepresent" localSheetId="24">OFFSET([10]Sheet7!$T$3,1,0,nROWS-1,1)</definedName>
    <definedName name="namepresent">OFFSET([11]Sheet7!$T$3,1,0,nROWS-1,1)</definedName>
    <definedName name="names" localSheetId="24">OFFSET([10]Sheet7!$B$3,1,0,nROWS-1,1)</definedName>
    <definedName name="names">OFFSET([11]Sheet7!$B$3,1,0,nROWS-1,1)</definedName>
    <definedName name="NON11D1">OFFSET([5]Dif1Y!$AB$3,0,0,COUNTA([5]Dif1Y!$AB:$AB)-1)</definedName>
    <definedName name="NON11D10">OFFSET([5]Dif10Y!$AB$3,0,0,COUNTA([5]Dif10Y!$AB:$AB)-1)</definedName>
    <definedName name="NON11D15">OFFSET([5]Dif15Y!$AB$3,0,0,COUNTA([5]Dif15Y!$AB:$AB)-1)</definedName>
    <definedName name="NON11D5">OFFSET([5]Dif5Y!$AB$3,0,0,COUNTA([5]Dif5Y!$AB:$AB)-1)</definedName>
    <definedName name="NON12D1">OFFSET([5]Dif1Y!$AC$3,0,0,COUNTA([5]Dif1Y!$AC:$AC)-1)</definedName>
    <definedName name="NON12D10">OFFSET([5]Dif10Y!$AC$3,0,0,COUNTA([5]Dif10Y!$AC:$AC)-1)</definedName>
    <definedName name="NON12D15">OFFSET([5]Dif15Y!$AC$3,0,0,COUNTA([5]Dif15Y!$AC:$AC)-1)</definedName>
    <definedName name="NON12D5">OFFSET([5]Dif5Y!$AC$3,0,0,COUNTA([5]Dif5Y!$AC:$AC)-1)</definedName>
    <definedName name="NON13D1">OFFSET([5]Dif1Y!$AD$3,0,0,COUNTA([5]Dif1Y!$AD:$AD)-1)</definedName>
    <definedName name="NON13D10">OFFSET([5]Dif10Y!$AD$3,0,0,COUNTA([5]Dif10Y!$AD:$AD)-1)</definedName>
    <definedName name="NON13D15">OFFSET([5]Dif15Y!$AD$3,0,0,COUNTA([5]Dif15Y!$AD:$AD)-1)</definedName>
    <definedName name="NON13D5">OFFSET([5]Dif5Y!$AD$3,0,0,COUNTA([5]Dif5Y!$AD:$AD)-1)</definedName>
    <definedName name="NON1AAD1">OFFSET([5]Dif1Y!$Y$3,0,0,COUNTA([5]Dif1Y!$Y:$Y)-1)</definedName>
    <definedName name="NON1AAD10">OFFSET([5]Dif10Y!$Y$3,0,0,COUNTA([5]Dif10Y!$Y:$Y)-1)</definedName>
    <definedName name="NON1AAD15">OFFSET([5]Dif15Y!$Y$3,0,0,COUNTA([5]Dif15Y!$Y:$Y)-1)</definedName>
    <definedName name="NON1AAD5">OFFSET([5]Dif5Y!$Y$3,0,0,COUNTA([5]Dif5Y!$Y:$Y)-1)</definedName>
    <definedName name="NON1AAPLUSD1">OFFSET([5]Dif1Y!$X$3,0,0,COUNTA([5]Dif1Y!$X:$X)-1)</definedName>
    <definedName name="NON1AAPLUSD10">OFFSET([5]Dif10Y!$X$3,0,0,COUNTA([5]Dif10Y!$X:$X)-1)</definedName>
    <definedName name="NON1AAPLUSD15">OFFSET([5]Dif15Y!$X$3,0,0,COUNTA([5]Dif15Y!$X:$X)-1)</definedName>
    <definedName name="NON1AAPLUSD5">OFFSET([5]Dif5Y!$X$3,0,0,COUNTA([5]Dif5Y!$X:$X)-1)</definedName>
    <definedName name="NON1AD1">OFFSET([5]Dif1Y!$Z$3,0,0,COUNTA([5]Dif1Y!$Z:$Z)-1)</definedName>
    <definedName name="NON1AD10">OFFSET([5]Dif10Y!$Z$3,0,0,COUNTA([5]Dif10Y!$Z:$Z)-1)</definedName>
    <definedName name="NON1AD15">OFFSET([5]Dif15Y!$Z$3,0,0,COUNTA([5]Dif15Y!$Z:$Z)-1)</definedName>
    <definedName name="NON1AD5">OFFSET([5]Dif5Y!$Z$3,0,0,COUNTA([5]Dif5Y!$Z:$Z)-1)</definedName>
    <definedName name="NON1BBBPLUSD1">OFFSET([5]Dif1Y!$AA$3,0,0,COUNTA([5]Dif1Y!$AA:$AA)-1)</definedName>
    <definedName name="NON1BBBPLUSD10">OFFSET([5]Dif10Y!$AA$3,0,0,COUNTA([5]Dif10Y!$AA:$AA)-1)</definedName>
    <definedName name="NON1BBBPLUSD15">OFFSET([5]Dif15Y!$AA$3,0,0,COUNTA([5]Dif15Y!$AA:$AA)-1)</definedName>
    <definedName name="NON1BBBPLUSD5">OFFSET([5]Dif5Y!$AA$3,0,0,COUNTA([5]Dif5Y!$AA:$AA)-1)</definedName>
    <definedName name="NONE1">OFFSET([5]Seq1!$AE$3,0,0,COUNTA([5]Seq1!$AE:$AE)-1)</definedName>
    <definedName name="NONE1Y1" localSheetId="0">OFFSET([20]Seq1Y!#REF!,0,0,COUNTA([20]Seq1Y!#REF!)-1)</definedName>
    <definedName name="NONE1Y1" localSheetId="2">OFFSET([20]Seq1Y!#REF!,0,0,COUNTA([20]Seq1Y!#REF!)-1)</definedName>
    <definedName name="NONE1Y1" localSheetId="27">OFFSET([20]Seq1Y!#REF!,0,0,COUNTA([20]Seq1Y!#REF!)-1)</definedName>
    <definedName name="NONE1Y1" localSheetId="28">OFFSET([20]Seq1Y!#REF!,0,0,COUNTA([20]Seq1Y!#REF!)-1)</definedName>
    <definedName name="NONE1Y1" localSheetId="29">OFFSET([20]Seq1Y!#REF!,0,0,COUNTA([20]Seq1Y!#REF!)-1)</definedName>
    <definedName name="NONE1Y1" localSheetId="30">OFFSET([20]Seq1Y!#REF!,0,0,COUNTA([20]Seq1Y!#REF!)-1)</definedName>
    <definedName name="NONE1Y1" localSheetId="33">OFFSET([20]Seq1Y!#REF!,0,0,COUNTA([20]Seq1Y!#REF!)-1)</definedName>
    <definedName name="NONE1Y1" localSheetId="34">OFFSET([20]Seq1Y!#REF!,0,0,COUNTA([20]Seq1Y!#REF!)-1)</definedName>
    <definedName name="NONE1Y1" localSheetId="15">OFFSET([20]Seq1Y!#REF!,0,0,COUNTA([20]Seq1Y!#REF!)-1)</definedName>
    <definedName name="NONE1Y1" localSheetId="16">OFFSET([20]Seq1Y!#REF!,0,0,COUNTA([20]Seq1Y!#REF!)-1)</definedName>
    <definedName name="NONE1Y10">OFFSET([5]Seq10y!$AE$3,0,0,COUNTA([5]Seq10y!$AE:$AE)-1)</definedName>
    <definedName name="NONE1Y15">OFFSET([5]Seq15Y!$AE$3,0,0,COUNTA([5]Seq15Y!$AE:$AE)-1)</definedName>
    <definedName name="NONE1Y5">OFFSET([5]Seq5Y!$AE$3,0,0,COUNTA([5]Seq5Y!$AE:$AE)-1)</definedName>
    <definedName name="NONE2">OFFSET([5]Seq1!$AF$3,0,0,COUNTA([5]Seq1!$AF:$AF)-1)</definedName>
    <definedName name="NONE2Y1" localSheetId="0">OFFSET([20]Seq1Y!#REF!,0,0,COUNTA([20]Seq1Y!#REF!)-1)</definedName>
    <definedName name="NONE2Y1" localSheetId="2">OFFSET([20]Seq1Y!#REF!,0,0,COUNTA([20]Seq1Y!#REF!)-1)</definedName>
    <definedName name="NONE2Y1" localSheetId="27">OFFSET([20]Seq1Y!#REF!,0,0,COUNTA([20]Seq1Y!#REF!)-1)</definedName>
    <definedName name="NONE2Y1" localSheetId="28">OFFSET([20]Seq1Y!#REF!,0,0,COUNTA([20]Seq1Y!#REF!)-1)</definedName>
    <definedName name="NONE2Y1" localSheetId="29">OFFSET([20]Seq1Y!#REF!,0,0,COUNTA([20]Seq1Y!#REF!)-1)</definedName>
    <definedName name="NONE2Y1" localSheetId="30">OFFSET([20]Seq1Y!#REF!,0,0,COUNTA([20]Seq1Y!#REF!)-1)</definedName>
    <definedName name="NONE2Y1" localSheetId="33">OFFSET([20]Seq1Y!#REF!,0,0,COUNTA([20]Seq1Y!#REF!)-1)</definedName>
    <definedName name="NONE2Y1" localSheetId="34">OFFSET([20]Seq1Y!#REF!,0,0,COUNTA([20]Seq1Y!#REF!)-1)</definedName>
    <definedName name="NONE2Y1" localSheetId="15">OFFSET([20]Seq1Y!#REF!,0,0,COUNTA([20]Seq1Y!#REF!)-1)</definedName>
    <definedName name="NONE2Y1" localSheetId="16">OFFSET([20]Seq1Y!#REF!,0,0,COUNTA([20]Seq1Y!#REF!)-1)</definedName>
    <definedName name="NONE2Y10">OFFSET([5]Seq10y!$AF$3,0,0,COUNTA([5]Seq10y!$AF:$AF)-1)</definedName>
    <definedName name="NONE2Y15">OFFSET([5]Seq15Y!$AF$3,0,0,COUNTA([5]Seq15Y!$AF:$AF)-1)</definedName>
    <definedName name="NONE2Y5">OFFSET([5]Seq5Y!$AF$3,0,0,COUNTA([5]Seq5Y!$AF:$AF)-1)</definedName>
    <definedName name="NONE3">OFFSET([5]Seq1!$AG$3,0,0,COUNTA([5]Seq1!$AG:$AG)-1)</definedName>
    <definedName name="NONE3Y1" localSheetId="0">OFFSET([20]Seq1Y!#REF!,0,0,COUNTA([20]Seq1Y!#REF!)-1)</definedName>
    <definedName name="NONE3Y1" localSheetId="2">OFFSET([20]Seq1Y!#REF!,0,0,COUNTA([20]Seq1Y!#REF!)-1)</definedName>
    <definedName name="NONE3Y1" localSheetId="27">OFFSET([20]Seq1Y!#REF!,0,0,COUNTA([20]Seq1Y!#REF!)-1)</definedName>
    <definedName name="NONE3Y1" localSheetId="28">OFFSET([20]Seq1Y!#REF!,0,0,COUNTA([20]Seq1Y!#REF!)-1)</definedName>
    <definedName name="NONE3Y1" localSheetId="29">OFFSET([20]Seq1Y!#REF!,0,0,COUNTA([20]Seq1Y!#REF!)-1)</definedName>
    <definedName name="NONE3Y1" localSheetId="30">OFFSET([20]Seq1Y!#REF!,0,0,COUNTA([20]Seq1Y!#REF!)-1)</definedName>
    <definedName name="NONE3Y1" localSheetId="33">OFFSET([20]Seq1Y!#REF!,0,0,COUNTA([20]Seq1Y!#REF!)-1)</definedName>
    <definedName name="NONE3Y1" localSheetId="34">OFFSET([20]Seq1Y!#REF!,0,0,COUNTA([20]Seq1Y!#REF!)-1)</definedName>
    <definedName name="NONE3Y1" localSheetId="15">OFFSET([20]Seq1Y!#REF!,0,0,COUNTA([20]Seq1Y!#REF!)-1)</definedName>
    <definedName name="NONE3Y1" localSheetId="16">OFFSET([20]Seq1Y!#REF!,0,0,COUNTA([20]Seq1Y!#REF!)-1)</definedName>
    <definedName name="NONE3Y10">OFFSET([5]Seq10y!$AG$3,0,0,COUNTA([5]Seq10y!$AG:$AG)-1)</definedName>
    <definedName name="NONE3Y15">OFFSET([5]Seq15Y!$AG$3,0,0,COUNTA([5]Seq15Y!$AG:$AG)-1)</definedName>
    <definedName name="NONE3Y5">OFFSET([5]Seq5Y!$AG$3,0,0,COUNTA([5]Seq5Y!$AG:$AG)-1)</definedName>
    <definedName name="NONEA">OFFSET([5]Seq1!$AC$3,0,0,COUNTA([5]Seq1!$AC:$AC)-1)</definedName>
    <definedName name="NONEAA">OFFSET([5]Seq1!$AB$3,0,0,COUNTA([5]Seq1!$AB:$AB)-1)</definedName>
    <definedName name="NONEAAPLUS">OFFSET([5]Seq1!$AA$3,0,0,COUNTA([5]Seq1!$AA:$AA)-1)</definedName>
    <definedName name="NONEAAPLUSY1" localSheetId="0">OFFSET([20]Seq1Y!#REF!,0,0,COUNTA([20]Seq1Y!#REF!)-1)</definedName>
    <definedName name="NONEAAPLUSY1" localSheetId="2">OFFSET([20]Seq1Y!#REF!,0,0,COUNTA([20]Seq1Y!#REF!)-1)</definedName>
    <definedName name="NONEAAPLUSY1" localSheetId="27">OFFSET([20]Seq1Y!#REF!,0,0,COUNTA([20]Seq1Y!#REF!)-1)</definedName>
    <definedName name="NONEAAPLUSY1" localSheetId="28">OFFSET([20]Seq1Y!#REF!,0,0,COUNTA([20]Seq1Y!#REF!)-1)</definedName>
    <definedName name="NONEAAPLUSY1" localSheetId="29">OFFSET([20]Seq1Y!#REF!,0,0,COUNTA([20]Seq1Y!#REF!)-1)</definedName>
    <definedName name="NONEAAPLUSY1" localSheetId="30">OFFSET([20]Seq1Y!#REF!,0,0,COUNTA([20]Seq1Y!#REF!)-1)</definedName>
    <definedName name="NONEAAPLUSY1" localSheetId="33">OFFSET([20]Seq1Y!#REF!,0,0,COUNTA([20]Seq1Y!#REF!)-1)</definedName>
    <definedName name="NONEAAPLUSY1" localSheetId="34">OFFSET([20]Seq1Y!#REF!,0,0,COUNTA([20]Seq1Y!#REF!)-1)</definedName>
    <definedName name="NONEAAPLUSY1" localSheetId="15">OFFSET([20]Seq1Y!#REF!,0,0,COUNTA([20]Seq1Y!#REF!)-1)</definedName>
    <definedName name="NONEAAPLUSY1" localSheetId="16">OFFSET([20]Seq1Y!#REF!,0,0,COUNTA([20]Seq1Y!#REF!)-1)</definedName>
    <definedName name="NONEAAPLUSY10">OFFSET([5]Seq10y!$AA$3,0,0,COUNTA([5]Seq10y!$AA:$AA)-1)</definedName>
    <definedName name="NONEAAPLUSY15">OFFSET([5]Seq15Y!$AA$3,0,0,COUNTA([5]Seq15Y!$AA:$AA)-1)</definedName>
    <definedName name="NONEAAPLUSY5">OFFSET([5]Seq5Y!$AA$3,0,0,COUNTA([5]Seq5Y!$AA:$AA)-1)</definedName>
    <definedName name="NONEAAY1" localSheetId="0">OFFSET([20]Seq1Y!#REF!,0,0,COUNTA([20]Seq1Y!#REF!)-1)</definedName>
    <definedName name="NONEAAY1" localSheetId="2">OFFSET([20]Seq1Y!#REF!,0,0,COUNTA([20]Seq1Y!#REF!)-1)</definedName>
    <definedName name="NONEAAY1" localSheetId="27">OFFSET([20]Seq1Y!#REF!,0,0,COUNTA([20]Seq1Y!#REF!)-1)</definedName>
    <definedName name="NONEAAY1" localSheetId="28">OFFSET([20]Seq1Y!#REF!,0,0,COUNTA([20]Seq1Y!#REF!)-1)</definedName>
    <definedName name="NONEAAY1" localSheetId="29">OFFSET([20]Seq1Y!#REF!,0,0,COUNTA([20]Seq1Y!#REF!)-1)</definedName>
    <definedName name="NONEAAY1" localSheetId="30">OFFSET([20]Seq1Y!#REF!,0,0,COUNTA([20]Seq1Y!#REF!)-1)</definedName>
    <definedName name="NONEAAY1" localSheetId="33">OFFSET([20]Seq1Y!#REF!,0,0,COUNTA([20]Seq1Y!#REF!)-1)</definedName>
    <definedName name="NONEAAY1" localSheetId="34">OFFSET([20]Seq1Y!#REF!,0,0,COUNTA([20]Seq1Y!#REF!)-1)</definedName>
    <definedName name="NONEAAY1" localSheetId="15">OFFSET([20]Seq1Y!#REF!,0,0,COUNTA([20]Seq1Y!#REF!)-1)</definedName>
    <definedName name="NONEAAY1" localSheetId="16">OFFSET([20]Seq1Y!#REF!,0,0,COUNTA([20]Seq1Y!#REF!)-1)</definedName>
    <definedName name="NONEAAY10">OFFSET([5]Seq10y!$AB$3,0,0,COUNTA([5]Seq10y!$AB:$AB)-1)</definedName>
    <definedName name="NONEAAY15">OFFSET([5]Seq15Y!$AB$3,0,0,COUNTA([5]Seq15Y!$AB:$AB)-1)</definedName>
    <definedName name="NONEAAY5">OFFSET([5]Seq5Y!$AB$3,0,0,COUNTA([5]Seq5Y!$AB:$AB)-1)</definedName>
    <definedName name="NONEAY1" localSheetId="0">OFFSET([20]Seq1Y!#REF!,0,0,COUNTA([20]Seq1Y!#REF!)-1)</definedName>
    <definedName name="NONEAY1" localSheetId="2">OFFSET([20]Seq1Y!#REF!,0,0,COUNTA([20]Seq1Y!#REF!)-1)</definedName>
    <definedName name="NONEAY1" localSheetId="27">OFFSET([20]Seq1Y!#REF!,0,0,COUNTA([20]Seq1Y!#REF!)-1)</definedName>
    <definedName name="NONEAY1" localSheetId="28">OFFSET([20]Seq1Y!#REF!,0,0,COUNTA([20]Seq1Y!#REF!)-1)</definedName>
    <definedName name="NONEAY1" localSheetId="29">OFFSET([20]Seq1Y!#REF!,0,0,COUNTA([20]Seq1Y!#REF!)-1)</definedName>
    <definedName name="NONEAY1" localSheetId="30">OFFSET([20]Seq1Y!#REF!,0,0,COUNTA([20]Seq1Y!#REF!)-1)</definedName>
    <definedName name="NONEAY1" localSheetId="33">OFFSET([20]Seq1Y!#REF!,0,0,COUNTA([20]Seq1Y!#REF!)-1)</definedName>
    <definedName name="NONEAY1" localSheetId="34">OFFSET([20]Seq1Y!#REF!,0,0,COUNTA([20]Seq1Y!#REF!)-1)</definedName>
    <definedName name="NONEAY1" localSheetId="15">OFFSET([20]Seq1Y!#REF!,0,0,COUNTA([20]Seq1Y!#REF!)-1)</definedName>
    <definedName name="NONEAY1" localSheetId="16">OFFSET([20]Seq1Y!#REF!,0,0,COUNTA([20]Seq1Y!#REF!)-1)</definedName>
    <definedName name="NONEAY10">OFFSET([5]Seq10y!$AC$3,0,0,COUNTA([5]Seq10y!$AC:$AC)-1)</definedName>
    <definedName name="NONEAY15">OFFSET([5]Seq15Y!$AC$3,0,0,COUNTA([5]Seq15Y!$AC:$AC)-1)</definedName>
    <definedName name="NONEAY5">OFFSET([5]Seq5Y!$AC$3,0,0,COUNTA([5]Seq5Y!$AC:$AC)-1)</definedName>
    <definedName name="NONEBBBPLUS">OFFSET([5]Seq1!$AD$3,0,0,COUNTA([5]Seq1!$AD:$AD)-1)</definedName>
    <definedName name="NONEBBBPLUSY1" localSheetId="0">OFFSET([20]Seq1Y!#REF!,0,0,COUNTA([20]Seq1Y!#REF!)-1)</definedName>
    <definedName name="NONEBBBPLUSY1" localSheetId="2">OFFSET([20]Seq1Y!#REF!,0,0,COUNTA([20]Seq1Y!#REF!)-1)</definedName>
    <definedName name="NONEBBBPLUSY1" localSheetId="27">OFFSET([20]Seq1Y!#REF!,0,0,COUNTA([20]Seq1Y!#REF!)-1)</definedName>
    <definedName name="NONEBBBPLUSY1" localSheetId="28">OFFSET([20]Seq1Y!#REF!,0,0,COUNTA([20]Seq1Y!#REF!)-1)</definedName>
    <definedName name="NONEBBBPLUSY1" localSheetId="29">OFFSET([20]Seq1Y!#REF!,0,0,COUNTA([20]Seq1Y!#REF!)-1)</definedName>
    <definedName name="NONEBBBPLUSY1" localSheetId="30">OFFSET([20]Seq1Y!#REF!,0,0,COUNTA([20]Seq1Y!#REF!)-1)</definedName>
    <definedName name="NONEBBBPLUSY1" localSheetId="33">OFFSET([20]Seq1Y!#REF!,0,0,COUNTA([20]Seq1Y!#REF!)-1)</definedName>
    <definedName name="NONEBBBPLUSY1" localSheetId="34">OFFSET([20]Seq1Y!#REF!,0,0,COUNTA([20]Seq1Y!#REF!)-1)</definedName>
    <definedName name="NONEBBBPLUSY1" localSheetId="15">OFFSET([20]Seq1Y!#REF!,0,0,COUNTA([20]Seq1Y!#REF!)-1)</definedName>
    <definedName name="NONEBBBPLUSY1" localSheetId="16">OFFSET([20]Seq1Y!#REF!,0,0,COUNTA([20]Seq1Y!#REF!)-1)</definedName>
    <definedName name="NONEBBBPLUSY10">OFFSET([5]Seq10y!$AD$3,0,0,COUNTA([5]Seq10y!$AD:$AD)-1)</definedName>
    <definedName name="NONEBBBPLUSY15">OFFSET([5]Seq15Y!$AD$3,0,0,COUNTA([5]Seq15Y!$AD:$AD)-1)</definedName>
    <definedName name="NONEBBBPLUSY5">OFFSET([5]Seq5Y!$AD$3,0,0,COUNTA([5]Seq5Y!$AD:$AD)-1)</definedName>
    <definedName name="noneRF">OFFSET([5]Seq1!$Z$3,0,0,COUNTA([5]Seq1!$Z:$Z)-1)</definedName>
    <definedName name="noneRFY1" localSheetId="0">OFFSET([20]Seq1Y!#REF!,0,0,COUNTA([20]Seq1Y!#REF!)-1)</definedName>
    <definedName name="noneRFY1" localSheetId="2">OFFSET([20]Seq1Y!#REF!,0,0,COUNTA([20]Seq1Y!#REF!)-1)</definedName>
    <definedName name="noneRFY1" localSheetId="27">OFFSET([20]Seq1Y!#REF!,0,0,COUNTA([20]Seq1Y!#REF!)-1)</definedName>
    <definedName name="noneRFY1" localSheetId="28">OFFSET([20]Seq1Y!#REF!,0,0,COUNTA([20]Seq1Y!#REF!)-1)</definedName>
    <definedName name="noneRFY1" localSheetId="29">OFFSET([20]Seq1Y!#REF!,0,0,COUNTA([20]Seq1Y!#REF!)-1)</definedName>
    <definedName name="noneRFY1" localSheetId="30">OFFSET([20]Seq1Y!#REF!,0,0,COUNTA([20]Seq1Y!#REF!)-1)</definedName>
    <definedName name="noneRFY1" localSheetId="33">OFFSET([20]Seq1Y!#REF!,0,0,COUNTA([20]Seq1Y!#REF!)-1)</definedName>
    <definedName name="noneRFY1" localSheetId="34">OFFSET([20]Seq1Y!#REF!,0,0,COUNTA([20]Seq1Y!#REF!)-1)</definedName>
    <definedName name="noneRFY1" localSheetId="15">OFFSET([20]Seq1Y!#REF!,0,0,COUNTA([20]Seq1Y!#REF!)-1)</definedName>
    <definedName name="noneRFY1" localSheetId="16">OFFSET([20]Seq1Y!#REF!,0,0,COUNTA([20]Seq1Y!#REF!)-1)</definedName>
    <definedName name="noneRFY10">OFFSET([5]Seq10y!$Z$3,0,0,COUNTA([5]Seq10y!$Z:$Z)-1)</definedName>
    <definedName name="noneRFY15">OFFSET([5]Seq15Y!$Z$3,0,0,COUNTA([5]Seq15Y!$Z:$Z)-1)</definedName>
    <definedName name="noneRFY5">OFFSET([5]Seq5Y!$Z$3,0,0,COUNTA([5]Seq5Y!$Z:$Z)-1)</definedName>
    <definedName name="nROWS">COUNTA([11]Sheet7!$B:$B)</definedName>
    <definedName name="OBdived">"Option Button 72"</definedName>
    <definedName name="OBDiving">"Option Button 73"</definedName>
    <definedName name="pass">"noah"</definedName>
    <definedName name="Perut">[14]Sheet4!$Y$1</definedName>
    <definedName name="PerutRS">[14]Sheet4!$AI$1</definedName>
    <definedName name="ppp" localSheetId="0">#REF!</definedName>
    <definedName name="ppp" localSheetId="2">#REF!</definedName>
    <definedName name="ppp" localSheetId="27">#REF!</definedName>
    <definedName name="ppp" localSheetId="28">#REF!</definedName>
    <definedName name="ppp" localSheetId="29">#REF!</definedName>
    <definedName name="ppp" localSheetId="30">#REF!</definedName>
    <definedName name="ppp" localSheetId="33">#REF!</definedName>
    <definedName name="ppp" localSheetId="34">#REF!</definedName>
    <definedName name="ppp" localSheetId="15">#REF!</definedName>
    <definedName name="ppp" localSheetId="16">#REF!</definedName>
    <definedName name="present" localSheetId="24">OFFSET([10]Sheet7!$AD$3,1,0,nROWS-1,1)</definedName>
    <definedName name="present">OFFSET([11]Sheet7!$AD$3,1,0,nROWS-1,1)</definedName>
    <definedName name="qq" localSheetId="0">#REF!</definedName>
    <definedName name="qq" localSheetId="2">#REF!</definedName>
    <definedName name="qq" localSheetId="27">#REF!</definedName>
    <definedName name="qq" localSheetId="28">#REF!</definedName>
    <definedName name="qq" localSheetId="29">#REF!</definedName>
    <definedName name="qq" localSheetId="30">#REF!</definedName>
    <definedName name="qq" localSheetId="33">#REF!</definedName>
    <definedName name="qq" localSheetId="34">#REF!</definedName>
    <definedName name="qq" localSheetId="15">#REF!</definedName>
    <definedName name="qq" localSheetId="16">#REF!</definedName>
    <definedName name="range_codes">OFFSET([19]data!$A$3,0,0,count_codes,1)</definedName>
    <definedName name="range_data">OFFSET([19]data!$C$3,0,0,count_codes,count_dates)</definedName>
    <definedName name="range_dates">OFFSET([19]data!$C$2,0,0,1,count_dates)</definedName>
    <definedName name="reArrangeSF">[14]Sheet4!$AG$1</definedName>
    <definedName name="Recover">[29]Macro1!$A$101</definedName>
    <definedName name="REPORTINGDATE" localSheetId="0">'[16]מערכת 43 לוח 2'!#REF!</definedName>
    <definedName name="REPORTINGDATE" localSheetId="2">'[16]מערכת 43 לוח 2'!#REF!</definedName>
    <definedName name="REPORTINGDATE" localSheetId="27">'[16]מערכת 43 לוח 2'!#REF!</definedName>
    <definedName name="REPORTINGDATE" localSheetId="28">'[16]מערכת 43 לוח 2'!#REF!</definedName>
    <definedName name="REPORTINGDATE" localSheetId="29">'[16]מערכת 43 לוח 2'!#REF!</definedName>
    <definedName name="REPORTINGDATE" localSheetId="30">'[16]מערכת 43 לוח 2'!#REF!</definedName>
    <definedName name="REPORTINGDATE" localSheetId="33">'[16]מערכת 43 לוח 2'!#REF!</definedName>
    <definedName name="REPORTINGDATE" localSheetId="34">'[16]מערכת 43 לוח 2'!#REF!</definedName>
    <definedName name="REPORTINGDATE" localSheetId="15">'[16]מערכת 43 לוח 2'!#REF!</definedName>
    <definedName name="REPORTINGDATE" localSheetId="16">'[16]מערכת 43 לוח 2'!#REF!</definedName>
    <definedName name="ribolam">[7]ribolam!$A$1:$H$52</definedName>
    <definedName name="Screen1">[14]HelpSheet!$B$1:$E$1</definedName>
    <definedName name="Screen2">[14]HelpSheet!$B$2:$E$2</definedName>
    <definedName name="Screen3">[14]HelpSheet!$B$3:$E$3</definedName>
    <definedName name="Screen4">[14]HelpSheet!$B$4:$E$4</definedName>
    <definedName name="Screen5">[14]HelpSheet!$B$5:$E$11</definedName>
    <definedName name="seifs">[14]Sheet4!$I$1</definedName>
    <definedName name="Seifs_Codes">OFFSET([15]Seifs!$A$1,0,0,COUNTA([15]Seifs!$A:$A),1)</definedName>
    <definedName name="Seifs_CodesNames">OFFSET([15]Seifs!$C$1,0,0,COUNTA([15]Seifs!$C:$C),1)</definedName>
    <definedName name="Seifs_Names">OFFSET([15]Seifs!$B$1,0,0,COUNTA([15]Seifs!$B:$B),1)</definedName>
    <definedName name="selAmuda">[14]Sheet4!$W$1</definedName>
    <definedName name="selOpt">[14]Sheet4!$W$1</definedName>
    <definedName name="selShura">[14]Sheet4!$W$3</definedName>
    <definedName name="sencount" hidden="1">1</definedName>
    <definedName name="SHIARUCHDATE" localSheetId="0">'[16]מערכת 43 לוח 2'!#REF!</definedName>
    <definedName name="SHIARUCHDATE" localSheetId="2">'[16]מערכת 43 לוח 2'!#REF!</definedName>
    <definedName name="SHIARUCHDATE" localSheetId="27">'[16]מערכת 43 לוח 2'!#REF!</definedName>
    <definedName name="SHIARUCHDATE" localSheetId="28">'[16]מערכת 43 לוח 2'!#REF!</definedName>
    <definedName name="SHIARUCHDATE" localSheetId="29">'[16]מערכת 43 לוח 2'!#REF!</definedName>
    <definedName name="SHIARUCHDATE" localSheetId="30">'[16]מערכת 43 לוח 2'!#REF!</definedName>
    <definedName name="SHIARUCHDATE" localSheetId="33">'[16]מערכת 43 לוח 2'!#REF!</definedName>
    <definedName name="SHIARUCHDATE" localSheetId="34">'[16]מערכת 43 לוח 2'!#REF!</definedName>
    <definedName name="SHIARUCHDATE" localSheetId="15">'[16]מערכת 43 לוח 2'!#REF!</definedName>
    <definedName name="SHIARUCHDATE" localSheetId="16">'[16]מערכת 43 לוח 2'!#REF!</definedName>
    <definedName name="SHIK">#N/A</definedName>
    <definedName name="shiur98" localSheetId="0">#REF!</definedName>
    <definedName name="shiur98" localSheetId="2">#REF!</definedName>
    <definedName name="shiur98" localSheetId="27">#REF!</definedName>
    <definedName name="shiur98" localSheetId="28">#REF!</definedName>
    <definedName name="shiur98" localSheetId="29">#REF!</definedName>
    <definedName name="shiur98" localSheetId="30">#REF!</definedName>
    <definedName name="shiur98" localSheetId="33">#REF!</definedName>
    <definedName name="shiur98" localSheetId="34">#REF!</definedName>
    <definedName name="shiur98" localSheetId="15">#REF!</definedName>
    <definedName name="shiur98" localSheetId="16">#REF!</definedName>
    <definedName name="sorteddate">OFFSET([11]WORK!$K$1,1,0,COUNTA([11]WORK!$K:$K)-1,1)</definedName>
    <definedName name="sortnames">OFFSET([11]WORK!$M$1,1,0,COUNTA([11]WORK!$M:$M)-1,1)</definedName>
    <definedName name="sortwriter">OFFSET([11]WORK!$G$1,1,0,COUNTA([11]WORK!$G:$G)-1,1)</definedName>
    <definedName name="sortzevet">OFFSET([11]WORK!$I$1,1,0,COUNTA([11]WORK!$I:$I)-1,1)</definedName>
    <definedName name="source">IF(COUNTA([18]גיליון12!$B:$B)&gt;COUNTA([18]גיליון12!$L:$L),OFFSET([18]גיליון12!$L$3,COUNTA([18]גיליון12!$L:$L),0,COUNTA([18]גיליון12!$B:$B)-COUNTA([18]גיליון12!$L:$L),1),OFFSET([18]גיליון12!$L$3,1,0,COUNTA([18]גיליון12!$B:$B)-1,1))</definedName>
    <definedName name="sugshmira">[14]Sheet4!$AA$1</definedName>
    <definedName name="tab1b1">'[7]החוב נטו'!$A$1:$O$40</definedName>
    <definedName name="tab1b2" localSheetId="0">#REF!</definedName>
    <definedName name="tab1b2" localSheetId="2">#REF!</definedName>
    <definedName name="tab1b2" localSheetId="27">#REF!</definedName>
    <definedName name="tab1b2" localSheetId="28">#REF!</definedName>
    <definedName name="tab1b2" localSheetId="29">#REF!</definedName>
    <definedName name="tab1b2" localSheetId="30">#REF!</definedName>
    <definedName name="tab1b2" localSheetId="33">#REF!</definedName>
    <definedName name="tab1b2" localSheetId="34">#REF!</definedName>
    <definedName name="tab1b2" localSheetId="15">#REF!</definedName>
    <definedName name="tab1b2" localSheetId="16">#REF!</definedName>
    <definedName name="tab1b3">'[7]חוב חיצוני - לפי טווחים'!$A$1:$K$41</definedName>
    <definedName name="tab1b4" localSheetId="0">#REF!</definedName>
    <definedName name="tab1b4" localSheetId="2">#REF!</definedName>
    <definedName name="tab1b4" localSheetId="27">#REF!</definedName>
    <definedName name="tab1b4" localSheetId="28">#REF!</definedName>
    <definedName name="tab1b4" localSheetId="29">#REF!</definedName>
    <definedName name="tab1b4" localSheetId="30">#REF!</definedName>
    <definedName name="tab1b4" localSheetId="33">#REF!</definedName>
    <definedName name="tab1b4" localSheetId="34">#REF!</definedName>
    <definedName name="tab1b4" localSheetId="15">#REF!</definedName>
    <definedName name="tab1b4" localSheetId="16">#REF!</definedName>
    <definedName name="tab1b7">'[7]חוב חיצוני - תחזית'!$A$3:$J$39</definedName>
    <definedName name="tab2a2">'[7]הלוואות ממשלה'!$A$2:$V$40</definedName>
    <definedName name="tab2a3">'[31]לוח ב-3'!$A$1:$I$38</definedName>
    <definedName name="tab2a3new">[7]arvuyot!$A$2:$L$39</definedName>
    <definedName name="tab2b2">'[7]שיעורי ריבית'!$A$1:$H$24</definedName>
    <definedName name="tab3a2">'[7]תוספת לליבור (חדש)'!$A$2:$O$46</definedName>
    <definedName name="TABJUN">#N/A</definedName>
    <definedName name="table">'[7]דירוג ירחונים'!$A$7:$J$33</definedName>
    <definedName name="TABLEM">#N/A</definedName>
    <definedName name="TableName">"Dummy"</definedName>
    <definedName name="tabnew">[7]arvuyot!$A$7:$H$39</definedName>
    <definedName name="tabp9" localSheetId="0">'[3]6.99'!#REF!</definedName>
    <definedName name="tabp9" localSheetId="2">'[3]6.99'!#REF!</definedName>
    <definedName name="tabp9" localSheetId="27">'[3]6.99'!#REF!</definedName>
    <definedName name="tabp9" localSheetId="28">'[3]6.99'!#REF!</definedName>
    <definedName name="tabp9" localSheetId="29">'[3]6.99'!#REF!</definedName>
    <definedName name="tabp9" localSheetId="30">'[3]6.99'!#REF!</definedName>
    <definedName name="tabp9" localSheetId="33">'[3]6.99'!#REF!</definedName>
    <definedName name="tabp9" localSheetId="34">'[3]6.99'!#REF!</definedName>
    <definedName name="tabp9" localSheetId="15">'[3]6.99'!#REF!</definedName>
    <definedName name="tabp9" localSheetId="16">'[3]6.99'!#REF!</definedName>
    <definedName name="TABSHIK">#N/A</definedName>
    <definedName name="Tadirut">[14]Sheet4!$AC$1</definedName>
    <definedName name="tikacher" localSheetId="24">OFFSET([10]Sheet7!$I$3,1,0,nROWS-1,1)</definedName>
    <definedName name="tikacher">OFFSET([11]Sheet7!$I$3,1,0,nROWS-1,1)</definedName>
    <definedName name="tikmovil" localSheetId="24">OFFSET([10]Sheet7!$G$3,1,0,nROWS-1,1)</definedName>
    <definedName name="tikmovil">OFFSET([11]Sheet7!$G$3,1,0,nROWS-1,1)</definedName>
    <definedName name="trr">OFFSET([11]Sheet7!$AD$3,1,0,nROWS-1,1)</definedName>
    <definedName name="UNITS" localSheetId="0">'[16]מערכת 43 לוח 2'!#REF!</definedName>
    <definedName name="UNITS" localSheetId="2">'[16]מערכת 43 לוח 2'!#REF!</definedName>
    <definedName name="UNITS" localSheetId="27">'[16]מערכת 43 לוח 2'!#REF!</definedName>
    <definedName name="UNITS" localSheetId="28">'[16]מערכת 43 לוח 2'!#REF!</definedName>
    <definedName name="UNITS" localSheetId="29">'[16]מערכת 43 לוח 2'!#REF!</definedName>
    <definedName name="UNITS" localSheetId="30">'[16]מערכת 43 לוח 2'!#REF!</definedName>
    <definedName name="UNITS" localSheetId="33">'[16]מערכת 43 לוח 2'!#REF!</definedName>
    <definedName name="UNITS" localSheetId="34">'[16]מערכת 43 לוח 2'!#REF!</definedName>
    <definedName name="UNITS" localSheetId="15">'[16]מערכת 43 לוח 2'!#REF!</definedName>
    <definedName name="UNITS" localSheetId="16">'[16]מערכת 43 לוח 2'!#REF!</definedName>
    <definedName name="WeekDate">OFFSET([5]Seq1!$A$3,0,0,COUNTA([5]Seq1!$A:$A)-1)</definedName>
    <definedName name="WeekDif10Y">OFFSET([5]Dif10Y!$A$3,0,0,COUNTA([5]Dif10Y!$A:$A)-1)</definedName>
    <definedName name="WeekDif15Y">OFFSET([5]Dif15Y!$A$3,0,0,COUNTA([5]Dif15Y!$A:$A)-1)</definedName>
    <definedName name="WeekDif1Y">OFFSET([5]Dif1Y!$A$3,0,0,COUNTA([5]Dif1Y!$A:$A)-1)</definedName>
    <definedName name="WeekDif25Y">OFFSET([5]Dif25Y!$A$3,0,0,COUNTA([5]Dif25Y!$A:$A)-1)</definedName>
    <definedName name="WeekDif5Y">OFFSET([5]Dif5Y!$A$3,0,0,COUNTA([5]Dif5Y!$A:$A)-1)</definedName>
    <definedName name="workA">OFFSET([11]WORK!$A$1,1,0,COUNTA([11]WORK!$A:$A)-1,1)</definedName>
    <definedName name="workC">OFFSET([11]WORK!$C$1,1,0,COUNTA([11]WORK!$C:$C)-1,1)</definedName>
    <definedName name="writer" localSheetId="24">OFFSET([10]Sheet7!$E$3,1,0,nROWS-1,1)</definedName>
    <definedName name="writer">OFFSET([11]Sheet7!$E$3,1,0,nROWS-1,1)</definedName>
    <definedName name="writerpresent" localSheetId="24">OFFSET([10]Sheet7!$W$3,1,0,nROWS-1,1)</definedName>
    <definedName name="writerpresent">OFFSET([11]Sheet7!$W$3,1,0,nROWS-1,1)</definedName>
    <definedName name="XL3GridPlaceHolder9DD756C5562C4A2" localSheetId="0">'[8]Table 1'!#REF!</definedName>
    <definedName name="XL3GridPlaceHolder9DD756C5562C4A2" localSheetId="2">'[8]Table 1'!#REF!</definedName>
    <definedName name="XL3GridPlaceHolder9DD756C5562C4A2" localSheetId="27">'[8]Table 1'!#REF!</definedName>
    <definedName name="XL3GridPlaceHolder9DD756C5562C4A2" localSheetId="28">'[8]Table 1'!#REF!</definedName>
    <definedName name="XL3GridPlaceHolder9DD756C5562C4A2" localSheetId="29">'[8]Table 1'!#REF!</definedName>
    <definedName name="XL3GridPlaceHolder9DD756C5562C4A2" localSheetId="30">'[8]Table 1'!#REF!</definedName>
    <definedName name="XL3GridPlaceHolder9DD756C5562C4A2" localSheetId="33">'[8]Table 1'!#REF!</definedName>
    <definedName name="XL3GridPlaceHolder9DD756C5562C4A2" localSheetId="34">'[8]Table 1'!#REF!</definedName>
    <definedName name="XL3GridPlaceHolder9DD756C5562C4A2" localSheetId="15">'[8]Table 1'!#REF!</definedName>
    <definedName name="XL3GridPlaceHolder9DD756C5562C4A2" localSheetId="16">'[8]Table 1'!#REF!</definedName>
    <definedName name="XL3GridPlaceHolderClear9DD756C5562C4A2" localSheetId="0">'[8]Table 1'!#REF!</definedName>
    <definedName name="XL3GridPlaceHolderClear9DD756C5562C4A2" localSheetId="2">'[8]Table 1'!#REF!</definedName>
    <definedName name="XL3GridPlaceHolderClear9DD756C5562C4A2" localSheetId="27">'[8]Table 1'!#REF!</definedName>
    <definedName name="XL3GridPlaceHolderClear9DD756C5562C4A2" localSheetId="28">'[8]Table 1'!#REF!</definedName>
    <definedName name="XL3GridPlaceHolderClear9DD756C5562C4A2" localSheetId="29">'[8]Table 1'!#REF!</definedName>
    <definedName name="XL3GridPlaceHolderClear9DD756C5562C4A2" localSheetId="30">'[8]Table 1'!#REF!</definedName>
    <definedName name="XL3GridPlaceHolderClear9DD756C5562C4A2" localSheetId="33">'[8]Table 1'!#REF!</definedName>
    <definedName name="XL3GridPlaceHolderClear9DD756C5562C4A2" localSheetId="34">'[8]Table 1'!#REF!</definedName>
    <definedName name="XL3GridPlaceHolderClear9DD756C5562C4A2" localSheetId="15">'[8]Table 1'!#REF!</definedName>
    <definedName name="XL3GridPlaceHolderClear9DD756C5562C4A2" localSheetId="16">'[8]Table 1'!#REF!</definedName>
    <definedName name="XL3GridPlaceHolderClearData9DD756C5562C4A2" localSheetId="0">'[8]Table 1'!#REF!</definedName>
    <definedName name="XL3GridPlaceHolderClearData9DD756C5562C4A2" localSheetId="2">'[8]Table 1'!#REF!</definedName>
    <definedName name="XL3GridPlaceHolderClearData9DD756C5562C4A2" localSheetId="27">'[8]Table 1'!#REF!</definedName>
    <definedName name="XL3GridPlaceHolderClearData9DD756C5562C4A2" localSheetId="28">'[8]Table 1'!#REF!</definedName>
    <definedName name="XL3GridPlaceHolderClearData9DD756C5562C4A2" localSheetId="29">'[8]Table 1'!#REF!</definedName>
    <definedName name="XL3GridPlaceHolderClearData9DD756C5562C4A2" localSheetId="30">'[8]Table 1'!#REF!</definedName>
    <definedName name="XL3GridPlaceHolderClearData9DD756C5562C4A2" localSheetId="33">'[8]Table 1'!#REF!</definedName>
    <definedName name="XL3GridPlaceHolderClearData9DD756C5562C4A2" localSheetId="34">'[8]Table 1'!#REF!</definedName>
    <definedName name="XL3GridPlaceHolderClearData9DD756C5562C4A2" localSheetId="15">'[8]Table 1'!#REF!</definedName>
    <definedName name="XL3GridPlaceHolderClearData9DD756C5562C4A2" localSheetId="16">'[8]Table 1'!#REF!</definedName>
    <definedName name="yarhon98">[7]gggjhjh!$A$1:$K$34</definedName>
    <definedName name="zevet" localSheetId="24">OFFSET([10]Sheet7!$F$3,1,0,nROWS-1,1)</definedName>
    <definedName name="zevet">OFFSET([11]Sheet7!$F$3,1,0,nROWS-1,1)</definedName>
    <definedName name="zevetpresent" localSheetId="24">OFFSET([10]Sheet7!$X$3,1,0,nROWS-1,1)</definedName>
    <definedName name="zevetpresent">OFFSET([11]Sheet7!$X$3,1,0,nROWS-1,1)</definedName>
    <definedName name="אהע">OFFSET([11]Sheet7!$AA$3,1,0,nROWS-1,1)</definedName>
    <definedName name="אטוטא">OFFSET([11]Sheet7!$G$3,1,0,nROWS-1,1)</definedName>
    <definedName name="ב">OFFSET([11]Sheet7!$T$3,1,0,nROWS-1,1)</definedName>
    <definedName name="גגג">OFFSET([11]Sheet7!$I$3,1,0,nROWS-1,1)</definedName>
    <definedName name="גגלחג">OFFSET([11]Sheet7!$W$3,1,0,nROWS-1,1)</definedName>
    <definedName name="גכלדגחד">OFFSET([11]Sheet7!$X$3,1,0,nROWS-1,1)</definedName>
    <definedName name="גרףפעריתשואה">'[28]גרף משולב'!$B$24:$R$59</definedName>
    <definedName name="גשדכש">OFFSET([11]Sheet7!$G$3,1,0,nROWS-1,1)</definedName>
    <definedName name="דג">OFFSET([11]Sheet7!$X$3,1,0,nROWS-1,1)</definedName>
    <definedName name="דגכ" localSheetId="0">#REF!</definedName>
    <definedName name="דגכ" localSheetId="2">#REF!</definedName>
    <definedName name="דגכ" localSheetId="27">#REF!</definedName>
    <definedName name="דגכ" localSheetId="28">#REF!</definedName>
    <definedName name="דגכ" localSheetId="29">#REF!</definedName>
    <definedName name="דגכ" localSheetId="30">#REF!</definedName>
    <definedName name="דגכ" localSheetId="33">#REF!</definedName>
    <definedName name="דגכ" localSheetId="34">#REF!</definedName>
    <definedName name="דגכ" localSheetId="15">#REF!</definedName>
    <definedName name="דגכ" localSheetId="16">#REF!</definedName>
    <definedName name="דגכהדגכ">OFFSET([11]Sheet7!$AA$3,1,0,nROWS-1,1)</definedName>
    <definedName name="דדג">OFFSET([11]Sheet7!$W$3,1,0,nROWS-1,1)</definedName>
    <definedName name="דדד">OFFSET([11]Sheet7!$G$3,1,0,nROWS-1,1)</definedName>
    <definedName name="דיאגרמה">[32]mafan_opt!$A$1:$A$1</definedName>
    <definedName name="דכ">OFFSET([11]Sheet7!$W$3,1,0,nROWS-1,1)</definedName>
    <definedName name="דכג" localSheetId="0">#REF!</definedName>
    <definedName name="דכג" localSheetId="2">#REF!</definedName>
    <definedName name="דכג" localSheetId="27">#REF!</definedName>
    <definedName name="דכג" localSheetId="28">#REF!</definedName>
    <definedName name="דכג" localSheetId="29">#REF!</definedName>
    <definedName name="דכג" localSheetId="30">#REF!</definedName>
    <definedName name="דכג" localSheetId="33">#REF!</definedName>
    <definedName name="דכג" localSheetId="34">#REF!</definedName>
    <definedName name="דכג" localSheetId="15">#REF!</definedName>
    <definedName name="דכג" localSheetId="16">#REF!</definedName>
    <definedName name="דכגכדג">OFFSET([11]Sheet7!$AA$3,1,0,nROWS-1,1)</definedName>
    <definedName name="הה">OFFSET([11]Sheet7!$E$3,1,0,nROWS-1,1)</definedName>
    <definedName name="ההה">OFFSET([11]Sheet7!$AD$3,1,0,nROWS-1,1)</definedName>
    <definedName name="חגכנמג">OFFSET([11]Sheet7!$F$3,1,0,nROWS-1,1)</definedName>
    <definedName name="חובנטו" localSheetId="0">#REF!</definedName>
    <definedName name="חובנטו" localSheetId="2">#REF!</definedName>
    <definedName name="חובנטו" localSheetId="27">#REF!</definedName>
    <definedName name="חובנטו" localSheetId="28">#REF!</definedName>
    <definedName name="חובנטו" localSheetId="29">#REF!</definedName>
    <definedName name="חובנטו" localSheetId="30">#REF!</definedName>
    <definedName name="חובנטו" localSheetId="33">#REF!</definedName>
    <definedName name="חובנטו" localSheetId="34">#REF!</definedName>
    <definedName name="חובנטו" localSheetId="15">#REF!</definedName>
    <definedName name="חובנטו" localSheetId="16">#REF!</definedName>
    <definedName name="חכמג\">OFFSET([11]Sheet7!$AA$3,1,0,nROWS-1,1)</definedName>
    <definedName name="חכמרכ">OFFSET([11]Sheet7!$W$3,1,0,nROWS-1,1)</definedName>
    <definedName name="טגעיג">OFFSET([11]Sheet7!$AA$3,1,0,nROWS-1,1)</definedName>
    <definedName name="יייכ">OFFSET([11]Sheet7!$E$3,1,0,nROWS-1,1)</definedName>
    <definedName name="יכנכר">OFFSET([11]Sheet7!$AD$3,1,0,nROWS-1,1)</definedName>
    <definedName name="ינע">OFFSET([11]Sheet7!$T$3,1,0,nROWS-1,1)</definedName>
    <definedName name="יעחעח">OFFSET([11]Sheet7!$F$3,1,0,nROWS-1,1)</definedName>
    <definedName name="כד">OFFSET([11]Sheet7!$E$3,1,0,nROWS-1,1)</definedName>
    <definedName name="כישדכשדגכח">OFFSET([11]Sheet7!$W$3,1,0,nROWS-1,1)</definedName>
    <definedName name="ךךך">'[33]דירוג ירחונים'!$A$1:$J$35</definedName>
    <definedName name="כככככ">OFFSET([11]Sheet7!$W$3,1,0,nROWS-1,1)</definedName>
    <definedName name="לוח">'[34]לוח  ד-6+גרפים'!$B$2:$AH$34</definedName>
    <definedName name="לוח1" localSheetId="0">#REF!</definedName>
    <definedName name="לוח1" localSheetId="2">#REF!</definedName>
    <definedName name="לוח1" localSheetId="27">#REF!</definedName>
    <definedName name="לוח1" localSheetId="28">#REF!</definedName>
    <definedName name="לוח1" localSheetId="29">#REF!</definedName>
    <definedName name="לוח1" localSheetId="30">#REF!</definedName>
    <definedName name="לוח1" localSheetId="33">#REF!</definedName>
    <definedName name="לוח1" localSheetId="34">#REF!</definedName>
    <definedName name="לוח1" localSheetId="15">#REF!</definedName>
    <definedName name="לוח1" localSheetId="16">#REF!</definedName>
    <definedName name="לוח2" localSheetId="0">#REF!</definedName>
    <definedName name="לוח2" localSheetId="2">#REF!</definedName>
    <definedName name="לוח2" localSheetId="27">#REF!</definedName>
    <definedName name="לוח2" localSheetId="28">#REF!</definedName>
    <definedName name="לוח2" localSheetId="29">#REF!</definedName>
    <definedName name="לוח2" localSheetId="30">#REF!</definedName>
    <definedName name="לוח2" localSheetId="33">#REF!</definedName>
    <definedName name="לוח2" localSheetId="34">#REF!</definedName>
    <definedName name="לוח2" localSheetId="15">#REF!</definedName>
    <definedName name="לוח2" localSheetId="16">#REF!</definedName>
    <definedName name="לוח3" localSheetId="0">#REF!</definedName>
    <definedName name="לוח3" localSheetId="2">#REF!</definedName>
    <definedName name="לוח3" localSheetId="27">#REF!</definedName>
    <definedName name="לוח3" localSheetId="28">#REF!</definedName>
    <definedName name="לוח3" localSheetId="29">#REF!</definedName>
    <definedName name="לוח3" localSheetId="30">#REF!</definedName>
    <definedName name="לוח3" localSheetId="33">#REF!</definedName>
    <definedName name="לוח3" localSheetId="34">#REF!</definedName>
    <definedName name="לוח3" localSheetId="15">#REF!</definedName>
    <definedName name="לוח3" localSheetId="16">#REF!</definedName>
    <definedName name="לוח4" localSheetId="0">#REF!</definedName>
    <definedName name="לוח4" localSheetId="2">#REF!</definedName>
    <definedName name="לוח4" localSheetId="27">#REF!</definedName>
    <definedName name="לוח4" localSheetId="28">#REF!</definedName>
    <definedName name="לוח4" localSheetId="29">#REF!</definedName>
    <definedName name="לוח4" localSheetId="30">#REF!</definedName>
    <definedName name="לוח4" localSheetId="33">#REF!</definedName>
    <definedName name="לוח4" localSheetId="34">#REF!</definedName>
    <definedName name="לוח4" localSheetId="15">#REF!</definedName>
    <definedName name="לוח4" localSheetId="16">#REF!</definedName>
    <definedName name="לחלחלל">OFFSET([11]Sheet7!$G$3,1,0,nROWS-1,1)</definedName>
    <definedName name="מחלחלמ">OFFSET([11]Sheet7!$X$3,1,0,nROWS-1,1)</definedName>
    <definedName name="_xlnm.Recorder" localSheetId="0">#REF!</definedName>
    <definedName name="_xlnm.Recorder" localSheetId="2">#REF!</definedName>
    <definedName name="_xlnm.Recorder" localSheetId="27">#REF!</definedName>
    <definedName name="_xlnm.Recorder" localSheetId="28">#REF!</definedName>
    <definedName name="_xlnm.Recorder" localSheetId="29">#REF!</definedName>
    <definedName name="_xlnm.Recorder" localSheetId="30">#REF!</definedName>
    <definedName name="_xlnm.Recorder" localSheetId="33">#REF!</definedName>
    <definedName name="_xlnm.Recorder" localSheetId="34">#REF!</definedName>
    <definedName name="_xlnm.Recorder" localSheetId="11">#REF!</definedName>
    <definedName name="_xlnm.Recorder" localSheetId="12">#REF!</definedName>
    <definedName name="_xlnm.Recorder" localSheetId="13">#REF!</definedName>
    <definedName name="_xlnm.Recorder" localSheetId="14">#REF!</definedName>
    <definedName name="_xlnm.Recorder" localSheetId="15">#REF!</definedName>
    <definedName name="_xlnm.Recorder" localSheetId="16">#REF!</definedName>
    <definedName name="_xlnm.Recorder" localSheetId="18">#REF!</definedName>
    <definedName name="_xlnm.Recorder">#REF!</definedName>
    <definedName name="עאכרקרעאע">OFFSET([11]Sheet7!$AD$3,1,0,nROWS-1,1)</definedName>
    <definedName name="עבהג">OFFSET([11]Sheet7!$F$3,1,0,nROWS-1,1)</definedName>
    <definedName name="עגעעדעדע">OFFSET([11]Sheet7!$AD$3,1,0,nROWS-1,1)</definedName>
    <definedName name="עכחכנמ">OFFSET([11]Sheet7!$AA$3,1,0,nROWS-1,1)</definedName>
    <definedName name="עכע">OFFSET([11]Sheet7!$AD$3,1,0,nROWS-1,1)</definedName>
    <definedName name="ענככככ">OFFSET([11]Sheet7!$G$3,1,0,nROWS-1,1)</definedName>
    <definedName name="עע">OFFSET([10]Sheet7!$G$3,1,0,OBdived-1,1)</definedName>
    <definedName name="עעעעעע">OFFSET([11]Sheet7!$AD$3,1,0,nROWS-1,1)</definedName>
    <definedName name="פ1" localSheetId="0">#REF!</definedName>
    <definedName name="פ1" localSheetId="2">#REF!</definedName>
    <definedName name="פ1" localSheetId="27">#REF!</definedName>
    <definedName name="פ1" localSheetId="28">#REF!</definedName>
    <definedName name="פ1" localSheetId="29">#REF!</definedName>
    <definedName name="פ1" localSheetId="30">#REF!</definedName>
    <definedName name="פ1" localSheetId="33">#REF!</definedName>
    <definedName name="פ1" localSheetId="34">#REF!</definedName>
    <definedName name="פ1" localSheetId="15">#REF!</definedName>
    <definedName name="פ1" localSheetId="16">#REF!</definedName>
    <definedName name="פם">OFFSET([11]Sheet7!$B$3,1,0,nROWS-1,1)</definedName>
    <definedName name="צמצצ" localSheetId="0">#REF!</definedName>
    <definedName name="צמצצ" localSheetId="2">#REF!</definedName>
    <definedName name="צמצצ" localSheetId="27">#REF!</definedName>
    <definedName name="צמצצ" localSheetId="28">#REF!</definedName>
    <definedName name="צמצצ" localSheetId="29">#REF!</definedName>
    <definedName name="צמצצ" localSheetId="30">#REF!</definedName>
    <definedName name="צמצצ" localSheetId="33">#REF!</definedName>
    <definedName name="צמצצ" localSheetId="34">#REF!</definedName>
    <definedName name="צמצצ" localSheetId="15">#REF!</definedName>
    <definedName name="צמצצ" localSheetId="16">#REF!</definedName>
    <definedName name="ראאאמנמעא">OFFSET([11]Sheet7!$W$3,1,0,nROWS-1,1)</definedName>
  </definedNames>
  <calcPr calcId="162913"/>
</workbook>
</file>

<file path=xl/calcChain.xml><?xml version="1.0" encoding="utf-8"?>
<calcChain xmlns="http://schemas.openxmlformats.org/spreadsheetml/2006/main">
  <c r="D131" i="60" l="1"/>
  <c r="D132" i="60"/>
  <c r="D133" i="60"/>
  <c r="D123" i="60"/>
  <c r="D124" i="60"/>
  <c r="D125" i="60"/>
  <c r="D126" i="60"/>
  <c r="D127" i="60"/>
  <c r="D128" i="60"/>
  <c r="D129" i="60"/>
  <c r="D130" i="60"/>
  <c r="D122" i="60"/>
  <c r="O1" i="184" l="1"/>
  <c r="DC26" i="95"/>
  <c r="DB26" i="95"/>
  <c r="DA26" i="95"/>
  <c r="CZ26" i="95"/>
  <c r="CY26" i="95"/>
  <c r="CX26" i="95"/>
  <c r="CW26" i="95"/>
  <c r="CV26" i="95"/>
  <c r="CU26" i="95"/>
  <c r="CT26" i="95"/>
  <c r="CS26" i="95"/>
  <c r="CR26" i="95"/>
  <c r="CQ26" i="95"/>
  <c r="CP26" i="95"/>
  <c r="CO26" i="95"/>
  <c r="CN26" i="95"/>
  <c r="CM26" i="95"/>
  <c r="CL26" i="95"/>
  <c r="CK26" i="95"/>
  <c r="CJ26" i="95"/>
  <c r="CI26" i="95"/>
  <c r="CH26" i="95"/>
  <c r="CG26" i="95"/>
  <c r="CF26" i="95"/>
  <c r="CE26" i="95"/>
  <c r="CD26" i="95"/>
  <c r="CC26" i="95"/>
  <c r="CB26" i="95"/>
  <c r="CA26" i="95"/>
  <c r="BZ26" i="95"/>
  <c r="BY26" i="95"/>
  <c r="BX26" i="95"/>
  <c r="BW26" i="95"/>
  <c r="BV26" i="95"/>
  <c r="BU26" i="95"/>
  <c r="BT26" i="95"/>
  <c r="BS26" i="95"/>
  <c r="BR26" i="95"/>
  <c r="BQ26" i="95"/>
  <c r="BP26" i="95"/>
  <c r="BO26" i="95"/>
  <c r="BN26" i="95"/>
  <c r="BM26" i="95"/>
  <c r="BL26" i="95"/>
  <c r="BK26" i="95"/>
  <c r="BJ26" i="95"/>
  <c r="BI26" i="95"/>
  <c r="BH26" i="95"/>
  <c r="BG26" i="95"/>
  <c r="BF26" i="95"/>
  <c r="BE26" i="95"/>
  <c r="BD26" i="95"/>
  <c r="BC26" i="95"/>
  <c r="BB26" i="95"/>
  <c r="BA26" i="95"/>
  <c r="AZ26" i="95"/>
  <c r="AY26" i="95"/>
  <c r="AX26" i="95"/>
  <c r="AW26" i="95"/>
  <c r="AV26" i="95"/>
  <c r="AU26" i="95"/>
  <c r="AT26" i="95"/>
  <c r="AS26" i="95"/>
  <c r="AR26" i="95"/>
  <c r="AQ26" i="95"/>
  <c r="AP26" i="95"/>
  <c r="AO26" i="95"/>
  <c r="AN26" i="95"/>
  <c r="AM26" i="95"/>
  <c r="AL26" i="95"/>
  <c r="AK26" i="95"/>
  <c r="AJ26" i="95"/>
  <c r="AI26" i="95"/>
  <c r="AH26" i="95"/>
  <c r="AG26" i="95"/>
  <c r="AF26" i="95"/>
  <c r="AE26" i="95"/>
  <c r="AD26" i="95"/>
  <c r="AC26" i="95"/>
  <c r="AB26" i="95"/>
  <c r="AA26" i="95"/>
  <c r="Z26" i="95"/>
  <c r="Y26" i="95"/>
  <c r="X26" i="95"/>
  <c r="W26" i="95"/>
  <c r="V26" i="95"/>
  <c r="U26" i="95"/>
  <c r="T26" i="95"/>
  <c r="S26" i="95"/>
  <c r="R26" i="95"/>
  <c r="Q26" i="95"/>
  <c r="P26" i="95"/>
  <c r="O26" i="95"/>
  <c r="N26" i="95"/>
  <c r="M26" i="95"/>
  <c r="L26" i="95"/>
  <c r="K26" i="95"/>
  <c r="J26" i="95"/>
  <c r="I26" i="95"/>
  <c r="H26" i="95"/>
  <c r="G26" i="95"/>
  <c r="F26" i="95"/>
  <c r="E26" i="95"/>
  <c r="D26" i="95"/>
  <c r="C26" i="95"/>
  <c r="B26" i="95"/>
  <c r="DC25" i="95"/>
  <c r="DB25" i="95"/>
  <c r="DA25" i="95"/>
  <c r="CZ25" i="95"/>
  <c r="CY25" i="95"/>
  <c r="CX25" i="95"/>
  <c r="CW25" i="95"/>
  <c r="CV25" i="95"/>
  <c r="CU25" i="95"/>
  <c r="CT25" i="95"/>
  <c r="CS25" i="95"/>
  <c r="CR25" i="95"/>
  <c r="CQ25" i="95"/>
  <c r="CP25" i="95"/>
  <c r="CO25" i="95"/>
  <c r="CN25" i="95"/>
  <c r="CM25" i="95"/>
  <c r="CL25" i="95"/>
  <c r="CK25" i="95"/>
  <c r="CJ25" i="95"/>
  <c r="CI25" i="95"/>
  <c r="CH25" i="95"/>
  <c r="CG25" i="95"/>
  <c r="CF25" i="95"/>
  <c r="CE25" i="95"/>
  <c r="CD25" i="95"/>
  <c r="CC25" i="95"/>
  <c r="CB25" i="95"/>
  <c r="CA25" i="95"/>
  <c r="BZ25" i="95"/>
  <c r="BY25" i="95"/>
  <c r="BX25" i="95"/>
  <c r="BW25" i="95"/>
  <c r="BV25" i="95"/>
  <c r="BU25" i="95"/>
  <c r="BT25" i="95"/>
  <c r="BS25" i="95"/>
  <c r="BR25" i="95"/>
  <c r="BQ25" i="95"/>
  <c r="BP25" i="95"/>
  <c r="BO25" i="95"/>
  <c r="BN25" i="95"/>
  <c r="BM25" i="95"/>
  <c r="BL25" i="95"/>
  <c r="BK25" i="95"/>
  <c r="BJ25" i="95"/>
  <c r="BI25" i="95"/>
  <c r="BH25" i="95"/>
  <c r="BG25" i="95"/>
  <c r="BF25" i="95"/>
  <c r="BE25" i="95"/>
  <c r="BD25" i="95"/>
  <c r="BC25" i="95"/>
  <c r="BB25" i="95"/>
  <c r="BA25" i="95"/>
  <c r="AZ25" i="95"/>
  <c r="AY25" i="95"/>
  <c r="AX25" i="95"/>
  <c r="AW25" i="95"/>
  <c r="AV25" i="95"/>
  <c r="AU25" i="95"/>
  <c r="AT25" i="95"/>
  <c r="AS25" i="95"/>
  <c r="AR25" i="95"/>
  <c r="AQ25" i="95"/>
  <c r="AP25" i="95"/>
  <c r="AO25" i="95"/>
  <c r="AN25" i="95"/>
  <c r="AM25" i="95"/>
  <c r="AL25" i="95"/>
  <c r="AK25" i="95"/>
  <c r="AJ25" i="95"/>
  <c r="AI25" i="95"/>
  <c r="AH25" i="95"/>
  <c r="AG25" i="95"/>
  <c r="AF25" i="95"/>
  <c r="AE25" i="95"/>
  <c r="AD25" i="95"/>
  <c r="AC25" i="95"/>
  <c r="AB25" i="95"/>
  <c r="AA25" i="95"/>
  <c r="Z25" i="95"/>
  <c r="Y25" i="95"/>
  <c r="X25" i="95"/>
  <c r="W25" i="95"/>
  <c r="V25" i="95"/>
  <c r="U25" i="95"/>
  <c r="T25" i="95"/>
  <c r="S25" i="95"/>
  <c r="R25" i="95"/>
  <c r="Q25" i="95"/>
  <c r="P25" i="95"/>
  <c r="O25" i="95"/>
  <c r="N25" i="95"/>
  <c r="M25" i="95"/>
  <c r="L25" i="95"/>
  <c r="K25" i="95"/>
  <c r="J25" i="95"/>
  <c r="I25" i="95"/>
  <c r="H25" i="95"/>
  <c r="G25" i="95"/>
  <c r="F25" i="95"/>
  <c r="E25" i="95"/>
  <c r="D25" i="95"/>
  <c r="C25" i="95"/>
  <c r="B25" i="95"/>
  <c r="DC24" i="95"/>
  <c r="DB24" i="95"/>
  <c r="DA24" i="95"/>
  <c r="CZ24" i="95"/>
  <c r="CY24" i="95"/>
  <c r="CX24" i="95"/>
  <c r="CW24" i="95"/>
  <c r="CV24" i="95"/>
  <c r="CU24" i="95"/>
  <c r="CT24" i="95"/>
  <c r="CS24" i="95"/>
  <c r="CR24" i="95"/>
  <c r="CQ24" i="95"/>
  <c r="CP24" i="95"/>
  <c r="CO24" i="95"/>
  <c r="CN24" i="95"/>
  <c r="CM24" i="95"/>
  <c r="CL24" i="95"/>
  <c r="CK24" i="95"/>
  <c r="CJ24" i="95"/>
  <c r="CI24" i="95"/>
  <c r="CH24" i="95"/>
  <c r="CG24" i="95"/>
  <c r="CF24" i="95"/>
  <c r="CE24" i="95"/>
  <c r="CD24" i="95"/>
  <c r="CC24" i="95"/>
  <c r="CB24" i="95"/>
  <c r="CA24" i="95"/>
  <c r="BZ24" i="95"/>
  <c r="BY24" i="95"/>
  <c r="BX24" i="95"/>
  <c r="BW24" i="95"/>
  <c r="BV24" i="95"/>
  <c r="BU24" i="95"/>
  <c r="BT24" i="95"/>
  <c r="BS24" i="95"/>
  <c r="BR24" i="95"/>
  <c r="BQ24" i="95"/>
  <c r="BP24" i="95"/>
  <c r="BO24" i="95"/>
  <c r="BN24" i="95"/>
  <c r="BM24" i="95"/>
  <c r="BL24" i="95"/>
  <c r="BK24" i="95"/>
  <c r="BJ24" i="95"/>
  <c r="BI24" i="95"/>
  <c r="BH24" i="95"/>
  <c r="BG24" i="95"/>
  <c r="BF24" i="95"/>
  <c r="BE24" i="95"/>
  <c r="BD24" i="95"/>
  <c r="BC24" i="95"/>
  <c r="BB24" i="95"/>
  <c r="BA24" i="95"/>
  <c r="AZ24" i="95"/>
  <c r="AY24" i="95"/>
  <c r="AX24" i="95"/>
  <c r="AW24" i="95"/>
  <c r="AV24" i="95"/>
  <c r="AU24" i="95"/>
  <c r="AT24" i="95"/>
  <c r="AS24" i="95"/>
  <c r="AR24" i="95"/>
  <c r="AQ24" i="95"/>
  <c r="AP24" i="95"/>
  <c r="AO24" i="95"/>
  <c r="AN24" i="95"/>
  <c r="AM24" i="95"/>
  <c r="AL24" i="95"/>
  <c r="AK24" i="95"/>
  <c r="AJ24" i="95"/>
  <c r="AI24" i="95"/>
  <c r="AH24" i="95"/>
  <c r="AG24" i="95"/>
  <c r="AF24" i="95"/>
  <c r="AE24" i="95"/>
  <c r="AD24" i="95"/>
  <c r="AC24" i="95"/>
  <c r="AB24" i="95"/>
  <c r="AA24" i="95"/>
  <c r="Z24" i="95"/>
  <c r="Y24" i="95"/>
  <c r="X24" i="95"/>
  <c r="W24" i="95"/>
  <c r="V24" i="95"/>
  <c r="U24" i="95"/>
  <c r="T24" i="95"/>
  <c r="S24" i="95"/>
  <c r="R24" i="95"/>
  <c r="Q24" i="95"/>
  <c r="P24" i="95"/>
  <c r="O24" i="95"/>
  <c r="N24" i="95"/>
  <c r="M24" i="95"/>
  <c r="L24" i="95"/>
  <c r="K24" i="95"/>
  <c r="J24" i="95"/>
  <c r="I24" i="95"/>
  <c r="H24" i="95"/>
  <c r="G24" i="95"/>
  <c r="F24" i="95"/>
  <c r="E24" i="95"/>
  <c r="D24" i="95"/>
  <c r="C24" i="95"/>
  <c r="B24" i="95"/>
  <c r="DC23" i="95"/>
  <c r="DB23" i="95"/>
  <c r="DA23" i="95"/>
  <c r="CZ23" i="95"/>
  <c r="CY23" i="95"/>
  <c r="CX23" i="95"/>
  <c r="CW23" i="95"/>
  <c r="CV23" i="95"/>
  <c r="CU23" i="95"/>
  <c r="CT23" i="95"/>
  <c r="CS23" i="95"/>
  <c r="CR23" i="95"/>
  <c r="CQ23" i="95"/>
  <c r="CP23" i="95"/>
  <c r="CO23" i="95"/>
  <c r="CN23" i="95"/>
  <c r="CM23" i="95"/>
  <c r="CL23" i="95"/>
  <c r="CK23" i="95"/>
  <c r="CJ23" i="95"/>
  <c r="CI23" i="95"/>
  <c r="CH23" i="95"/>
  <c r="CG23" i="95"/>
  <c r="CF23" i="95"/>
  <c r="CE23" i="95"/>
  <c r="CD23" i="95"/>
  <c r="CC23" i="95"/>
  <c r="CB23" i="95"/>
  <c r="CA23" i="95"/>
  <c r="BZ23" i="95"/>
  <c r="BY23" i="95"/>
  <c r="BX23" i="95"/>
  <c r="BW23" i="95"/>
  <c r="BV23" i="95"/>
  <c r="BU23" i="95"/>
  <c r="BT23" i="95"/>
  <c r="BS23" i="95"/>
  <c r="BR23" i="95"/>
  <c r="BQ23" i="95"/>
  <c r="BP23" i="95"/>
  <c r="BO23" i="95"/>
  <c r="BN23" i="95"/>
  <c r="BM23" i="95"/>
  <c r="BL23" i="95"/>
  <c r="BK23" i="95"/>
  <c r="BJ23" i="95"/>
  <c r="BI23" i="95"/>
  <c r="BH23" i="95"/>
  <c r="BG23" i="95"/>
  <c r="BF23" i="95"/>
  <c r="BE23" i="95"/>
  <c r="BD23" i="95"/>
  <c r="BC23" i="95"/>
  <c r="BB23" i="95"/>
  <c r="BA23" i="95"/>
  <c r="AZ23" i="95"/>
  <c r="AY23" i="95"/>
  <c r="AX23" i="95"/>
  <c r="AW23" i="95"/>
  <c r="AV23" i="95"/>
  <c r="AU23" i="95"/>
  <c r="AT23" i="95"/>
  <c r="AS23" i="95"/>
  <c r="AR23" i="95"/>
  <c r="AQ23" i="95"/>
  <c r="AP23" i="95"/>
  <c r="AO23" i="95"/>
  <c r="AN23" i="95"/>
  <c r="AM23" i="95"/>
  <c r="AL23" i="95"/>
  <c r="AK23" i="95"/>
  <c r="AJ23" i="95"/>
  <c r="AI23" i="95"/>
  <c r="AH23" i="95"/>
  <c r="AG23" i="95"/>
  <c r="AF23" i="95"/>
  <c r="AE23" i="95"/>
  <c r="AD23" i="95"/>
  <c r="AC23" i="95"/>
  <c r="AB23" i="95"/>
  <c r="AA23" i="95"/>
  <c r="Z23" i="95"/>
  <c r="Y23" i="95"/>
  <c r="X23" i="95"/>
  <c r="W23" i="95"/>
  <c r="V23" i="95"/>
  <c r="U23" i="95"/>
  <c r="T23" i="95"/>
  <c r="S23" i="95"/>
  <c r="R23" i="95"/>
  <c r="Q23" i="95"/>
  <c r="P23" i="95"/>
  <c r="O23" i="95"/>
  <c r="N23" i="95"/>
  <c r="M23" i="95"/>
  <c r="L23" i="95"/>
  <c r="K23" i="95"/>
  <c r="J23" i="95"/>
  <c r="I23" i="95"/>
  <c r="H23" i="95"/>
  <c r="G23" i="95"/>
  <c r="F23" i="95"/>
  <c r="E23" i="95"/>
  <c r="D23" i="95"/>
  <c r="C23" i="95"/>
  <c r="B23" i="95"/>
  <c r="DC22" i="95"/>
  <c r="DB22" i="95"/>
  <c r="DA22" i="95"/>
  <c r="CZ22" i="95"/>
  <c r="CY22" i="95"/>
  <c r="CX22" i="95"/>
  <c r="CW22" i="95"/>
  <c r="CV22" i="95"/>
  <c r="CU22" i="95"/>
  <c r="CT22" i="95"/>
  <c r="CS22" i="95"/>
  <c r="CR22" i="95"/>
  <c r="CQ22" i="95"/>
  <c r="CP22" i="95"/>
  <c r="CO22" i="95"/>
  <c r="CN22" i="95"/>
  <c r="CM22" i="95"/>
  <c r="CL22" i="95"/>
  <c r="CK22" i="95"/>
  <c r="CJ22" i="95"/>
  <c r="CI22" i="95"/>
  <c r="CH22" i="95"/>
  <c r="CG22" i="95"/>
  <c r="CF22" i="95"/>
  <c r="CE22" i="95"/>
  <c r="CD22" i="95"/>
  <c r="CC22" i="95"/>
  <c r="CB22" i="95"/>
  <c r="CA22" i="95"/>
  <c r="BZ22" i="95"/>
  <c r="BY22" i="95"/>
  <c r="BX22" i="95"/>
  <c r="BW22" i="95"/>
  <c r="BV22" i="95"/>
  <c r="BU22" i="95"/>
  <c r="BT22" i="95"/>
  <c r="BS22" i="95"/>
  <c r="BR22" i="95"/>
  <c r="BQ22" i="95"/>
  <c r="BP22" i="95"/>
  <c r="BO22" i="95"/>
  <c r="BN22" i="95"/>
  <c r="BM22" i="95"/>
  <c r="BL22" i="95"/>
  <c r="BK22" i="95"/>
  <c r="BJ22" i="95"/>
  <c r="BI22" i="95"/>
  <c r="BH22" i="95"/>
  <c r="BG22" i="95"/>
  <c r="BF22" i="95"/>
  <c r="BE22" i="95"/>
  <c r="BD22" i="95"/>
  <c r="BC22" i="95"/>
  <c r="BB22" i="95"/>
  <c r="BA22" i="95"/>
  <c r="AZ22" i="95"/>
  <c r="AY22" i="95"/>
  <c r="AX22" i="95"/>
  <c r="AW22" i="95"/>
  <c r="AV22" i="95"/>
  <c r="AU22" i="95"/>
  <c r="AT22" i="95"/>
  <c r="AS22" i="95"/>
  <c r="AR22" i="95"/>
  <c r="AQ22" i="95"/>
  <c r="AP22" i="95"/>
  <c r="AO22" i="95"/>
  <c r="AN22" i="95"/>
  <c r="AM22" i="95"/>
  <c r="AL22" i="95"/>
  <c r="AK22" i="95"/>
  <c r="AJ22" i="95"/>
  <c r="AI22" i="95"/>
  <c r="AH22" i="95"/>
  <c r="AG22" i="95"/>
  <c r="AF22" i="95"/>
  <c r="AE22" i="95"/>
  <c r="AD22" i="95"/>
  <c r="AC22" i="95"/>
  <c r="AB22" i="95"/>
  <c r="AA22" i="95"/>
  <c r="Z22" i="95"/>
  <c r="Y22" i="95"/>
  <c r="X22" i="95"/>
  <c r="W22" i="95"/>
  <c r="V22" i="95"/>
  <c r="U22" i="95"/>
  <c r="T22" i="95"/>
  <c r="S22" i="95"/>
  <c r="R22" i="95"/>
  <c r="Q22" i="95"/>
  <c r="P22" i="95"/>
  <c r="O22" i="95"/>
  <c r="N22" i="95"/>
  <c r="M22" i="95"/>
  <c r="L22" i="95"/>
  <c r="K22" i="95"/>
  <c r="J22" i="95"/>
  <c r="I22" i="95"/>
  <c r="H22" i="95"/>
  <c r="G22" i="95"/>
  <c r="F22" i="95"/>
  <c r="E22" i="95"/>
  <c r="D22" i="95"/>
  <c r="C22" i="95"/>
  <c r="B22" i="95"/>
  <c r="DC21" i="95"/>
  <c r="DB21" i="95"/>
  <c r="DA21" i="95"/>
  <c r="CZ21" i="95"/>
  <c r="CY21" i="95"/>
  <c r="CX21" i="95"/>
  <c r="CW21" i="95"/>
  <c r="CV21" i="95"/>
  <c r="CU21" i="95"/>
  <c r="CT21" i="95"/>
  <c r="CS21" i="95"/>
  <c r="CR21" i="95"/>
  <c r="CQ21" i="95"/>
  <c r="CP21" i="95"/>
  <c r="CO21" i="95"/>
  <c r="CN21" i="95"/>
  <c r="CM21" i="95"/>
  <c r="CL21" i="95"/>
  <c r="CK21" i="95"/>
  <c r="CJ21" i="95"/>
  <c r="CI21" i="95"/>
  <c r="CH21" i="95"/>
  <c r="CG21" i="95"/>
  <c r="CF21" i="95"/>
  <c r="CE21" i="95"/>
  <c r="CD21" i="95"/>
  <c r="CC21" i="95"/>
  <c r="CB21" i="95"/>
  <c r="CA21" i="95"/>
  <c r="BZ21" i="95"/>
  <c r="BY21" i="95"/>
  <c r="BX21" i="95"/>
  <c r="BW21" i="95"/>
  <c r="BV21" i="95"/>
  <c r="BU21" i="95"/>
  <c r="BT21" i="95"/>
  <c r="BS21" i="95"/>
  <c r="BR21" i="95"/>
  <c r="BQ21" i="95"/>
  <c r="BP21" i="95"/>
  <c r="BO21" i="95"/>
  <c r="BN21" i="95"/>
  <c r="BM21" i="95"/>
  <c r="BL21" i="95"/>
  <c r="BK21" i="95"/>
  <c r="BJ21" i="95"/>
  <c r="BI21" i="95"/>
  <c r="BH21" i="95"/>
  <c r="BG21" i="95"/>
  <c r="BF21" i="95"/>
  <c r="BE21" i="95"/>
  <c r="BD21" i="95"/>
  <c r="BC21" i="95"/>
  <c r="BB21" i="95"/>
  <c r="BA21" i="95"/>
  <c r="AZ21" i="95"/>
  <c r="AY21" i="95"/>
  <c r="AX21" i="95"/>
  <c r="AW21" i="95"/>
  <c r="AV21" i="95"/>
  <c r="AU21" i="95"/>
  <c r="AT21" i="95"/>
  <c r="AS21" i="95"/>
  <c r="AR21" i="95"/>
  <c r="AQ21" i="95"/>
  <c r="AP21" i="95"/>
  <c r="DC19" i="95"/>
  <c r="DB19" i="95"/>
  <c r="DA19" i="95"/>
  <c r="CZ19" i="95"/>
  <c r="CY19" i="95"/>
  <c r="CX19" i="95"/>
  <c r="CW19" i="95"/>
  <c r="CV19" i="95"/>
  <c r="CU19" i="95"/>
  <c r="CT19" i="95"/>
  <c r="CS19" i="95"/>
  <c r="CR19" i="95"/>
  <c r="CQ19" i="95"/>
  <c r="CP19" i="95"/>
  <c r="CO19" i="95"/>
  <c r="CN19" i="95"/>
  <c r="CM19" i="95"/>
  <c r="CL19" i="95"/>
  <c r="CK19" i="95"/>
  <c r="CJ19" i="95"/>
  <c r="CI19" i="95"/>
  <c r="CH19" i="95"/>
  <c r="CG19" i="95"/>
  <c r="CF19" i="95"/>
  <c r="CE19" i="95"/>
  <c r="CD19" i="95"/>
  <c r="CC19" i="95"/>
  <c r="CB19" i="95"/>
  <c r="CA19" i="95"/>
  <c r="BZ19" i="95"/>
  <c r="BY19" i="95"/>
  <c r="BX19" i="95"/>
  <c r="BW19" i="95"/>
  <c r="BV19" i="95"/>
  <c r="BU19" i="95"/>
  <c r="BT19" i="95"/>
  <c r="BS19" i="95"/>
  <c r="BR19" i="95"/>
  <c r="BQ19" i="95"/>
  <c r="BP19" i="95"/>
  <c r="BO19" i="95"/>
  <c r="BN19" i="95"/>
  <c r="BM19" i="95"/>
  <c r="BL19" i="95"/>
  <c r="BK19" i="95"/>
  <c r="BJ19" i="95"/>
  <c r="BI19" i="95"/>
  <c r="BH19" i="95"/>
  <c r="BG19" i="95"/>
  <c r="BF19" i="95"/>
  <c r="BE19" i="95"/>
  <c r="BD19" i="95"/>
  <c r="BC19" i="95"/>
  <c r="BB19" i="95"/>
  <c r="BA19" i="95"/>
  <c r="AZ19" i="95"/>
  <c r="AY19" i="95"/>
  <c r="AX19" i="95"/>
  <c r="AW19" i="95"/>
  <c r="AV19" i="95"/>
  <c r="AU19" i="95"/>
  <c r="AT19" i="95"/>
  <c r="AS19" i="95"/>
  <c r="AR19" i="95"/>
  <c r="AQ19" i="95"/>
  <c r="AP19" i="95"/>
  <c r="DD16" i="95"/>
  <c r="DD15" i="95"/>
  <c r="DD14" i="95"/>
  <c r="DD13" i="95"/>
  <c r="DD12" i="95"/>
  <c r="DD8" i="95"/>
  <c r="DD7" i="95"/>
  <c r="DD6" i="95"/>
  <c r="DD5" i="95"/>
  <c r="B29" i="84"/>
  <c r="C29" i="84" s="1"/>
  <c r="D29" i="84" s="1"/>
  <c r="E29" i="84" s="1"/>
  <c r="F29" i="84" s="1"/>
  <c r="G29" i="84" s="1"/>
  <c r="H29" i="84" s="1"/>
  <c r="I29" i="84" s="1"/>
  <c r="J29" i="84" s="1"/>
  <c r="K29" i="84" s="1"/>
  <c r="L29" i="84" s="1"/>
  <c r="C28" i="84"/>
  <c r="D28" i="84" s="1"/>
  <c r="E28" i="84" s="1"/>
  <c r="F28" i="84" s="1"/>
  <c r="G28" i="84" s="1"/>
  <c r="H28" i="84" s="1"/>
  <c r="I28" i="84" s="1"/>
  <c r="J28" i="84" s="1"/>
  <c r="K28" i="84" s="1"/>
  <c r="L28" i="84" s="1"/>
  <c r="B28" i="84"/>
  <c r="B27" i="84"/>
  <c r="C27" i="84" s="1"/>
  <c r="D27" i="84" s="1"/>
  <c r="E27" i="84" s="1"/>
  <c r="F27" i="84" s="1"/>
  <c r="G27" i="84" s="1"/>
  <c r="H27" i="84" s="1"/>
  <c r="I27" i="84" s="1"/>
  <c r="J27" i="84" s="1"/>
  <c r="K27" i="84" s="1"/>
  <c r="L27" i="84" s="1"/>
  <c r="L26" i="84"/>
  <c r="K26" i="84"/>
  <c r="J26" i="84"/>
  <c r="I26" i="84"/>
  <c r="H26" i="84"/>
  <c r="G26" i="84"/>
  <c r="F26" i="84"/>
  <c r="E26" i="84"/>
  <c r="D26" i="84"/>
  <c r="C26" i="84"/>
  <c r="B26" i="84"/>
  <c r="O60" i="184" l="1"/>
  <c r="O56" i="184"/>
  <c r="O54" i="184"/>
  <c r="O57" i="184"/>
  <c r="O55" i="184"/>
  <c r="O53" i="184"/>
  <c r="O52" i="184" s="1"/>
  <c r="O38" i="184"/>
  <c r="O31" i="184"/>
  <c r="O29" i="184"/>
  <c r="B44" i="184"/>
  <c r="O5" i="184"/>
  <c r="O4" i="184" s="1"/>
  <c r="O7" i="184"/>
  <c r="O9" i="184"/>
  <c r="O14" i="184"/>
  <c r="O13" i="184" s="1"/>
  <c r="O16" i="184"/>
  <c r="O21" i="184"/>
  <c r="O20" i="184" s="1"/>
  <c r="O23" i="184"/>
  <c r="O30" i="184"/>
  <c r="O37" i="184"/>
  <c r="O36" i="184" s="1"/>
  <c r="N1" i="184"/>
  <c r="O28" i="184"/>
  <c r="O27" i="184" s="1"/>
  <c r="O32" i="184"/>
  <c r="O6" i="184"/>
  <c r="O8" i="184"/>
  <c r="O15" i="184"/>
  <c r="O22" i="184"/>
  <c r="O39" i="184"/>
  <c r="N55" i="184" l="1"/>
  <c r="N56" i="184"/>
  <c r="N57" i="184"/>
  <c r="N53" i="184"/>
  <c r="N52" i="184" s="1"/>
  <c r="N38" i="184"/>
  <c r="N54" i="184"/>
  <c r="N31" i="184"/>
  <c r="N28" i="184"/>
  <c r="N27" i="184" s="1"/>
  <c r="M1" i="184"/>
  <c r="N37" i="184"/>
  <c r="N36" i="184" s="1"/>
  <c r="N16" i="184"/>
  <c r="N14" i="184"/>
  <c r="N13" i="184" s="1"/>
  <c r="N9" i="184"/>
  <c r="N7" i="184"/>
  <c r="N5" i="184"/>
  <c r="N4" i="184" s="1"/>
  <c r="N39" i="184"/>
  <c r="N29" i="184"/>
  <c r="N22" i="184"/>
  <c r="N15" i="184"/>
  <c r="N8" i="184"/>
  <c r="N6" i="184"/>
  <c r="N30" i="184"/>
  <c r="N23" i="184"/>
  <c r="N21" i="184"/>
  <c r="N20" i="184" s="1"/>
  <c r="N32" i="184"/>
  <c r="O40" i="184"/>
  <c r="C44" i="184"/>
  <c r="B47" i="184"/>
  <c r="B45" i="184"/>
  <c r="B46" i="184"/>
  <c r="O109" i="184"/>
  <c r="O107" i="184"/>
  <c r="O105" i="184"/>
  <c r="O99" i="184"/>
  <c r="O92" i="184"/>
  <c r="O90" i="184"/>
  <c r="O88" i="184"/>
  <c r="O82" i="184"/>
  <c r="O76" i="184"/>
  <c r="O74" i="184"/>
  <c r="O68" i="184"/>
  <c r="O66" i="184"/>
  <c r="O106" i="184"/>
  <c r="O91" i="184"/>
  <c r="O75" i="184"/>
  <c r="O83" i="184"/>
  <c r="O67" i="184"/>
  <c r="O65" i="184"/>
  <c r="O81" i="184"/>
  <c r="O108" i="184"/>
  <c r="O69" i="184"/>
  <c r="O96" i="184"/>
  <c r="O97" i="184" s="1"/>
  <c r="O89" i="184"/>
  <c r="N60" i="184"/>
  <c r="O100" i="184"/>
  <c r="B48" i="184" l="1"/>
  <c r="N109" i="184"/>
  <c r="N107" i="184"/>
  <c r="N108" i="184"/>
  <c r="N106" i="184"/>
  <c r="N100" i="184"/>
  <c r="N99" i="184"/>
  <c r="N96" i="184"/>
  <c r="N97" i="184" s="1"/>
  <c r="N88" i="184"/>
  <c r="N81" i="184"/>
  <c r="N68" i="184"/>
  <c r="N105" i="184"/>
  <c r="N92" i="184"/>
  <c r="N89" i="184"/>
  <c r="N76" i="184"/>
  <c r="N69" i="184"/>
  <c r="M60" i="184"/>
  <c r="N74" i="184"/>
  <c r="N67" i="184"/>
  <c r="N65" i="184"/>
  <c r="N91" i="184"/>
  <c r="N66" i="184"/>
  <c r="N90" i="184"/>
  <c r="N83" i="184"/>
  <c r="N75" i="184"/>
  <c r="N82" i="184"/>
  <c r="O98" i="184"/>
  <c r="D44" i="184"/>
  <c r="C47" i="184"/>
  <c r="C46" i="184"/>
  <c r="C45" i="184"/>
  <c r="M57" i="184"/>
  <c r="M55" i="184"/>
  <c r="M53" i="184"/>
  <c r="M52" i="184" s="1"/>
  <c r="M56" i="184"/>
  <c r="M54" i="184"/>
  <c r="M39" i="184"/>
  <c r="M37" i="184"/>
  <c r="M36" i="184" s="1"/>
  <c r="M32" i="184"/>
  <c r="M30" i="184"/>
  <c r="M28" i="184"/>
  <c r="M27" i="184" s="1"/>
  <c r="M38" i="184"/>
  <c r="M23" i="184"/>
  <c r="M21" i="184"/>
  <c r="M20" i="184" s="1"/>
  <c r="M16" i="184"/>
  <c r="M14" i="184"/>
  <c r="M13" i="184" s="1"/>
  <c r="M9" i="184"/>
  <c r="M7" i="184"/>
  <c r="M5" i="184"/>
  <c r="M4" i="184" s="1"/>
  <c r="M31" i="184"/>
  <c r="L1" i="184"/>
  <c r="M29" i="184"/>
  <c r="M22" i="184"/>
  <c r="M15" i="184"/>
  <c r="M8" i="184"/>
  <c r="M6" i="184"/>
  <c r="N40" i="184"/>
  <c r="M40" i="184" l="1"/>
  <c r="C48" i="184"/>
  <c r="N98" i="184"/>
  <c r="M108" i="184"/>
  <c r="M106" i="184"/>
  <c r="M100" i="184"/>
  <c r="M96" i="184"/>
  <c r="M97" i="184" s="1"/>
  <c r="M91" i="184"/>
  <c r="M89" i="184"/>
  <c r="M83" i="184"/>
  <c r="M81" i="184"/>
  <c r="M75" i="184"/>
  <c r="M69" i="184"/>
  <c r="M67" i="184"/>
  <c r="M109" i="184"/>
  <c r="M90" i="184"/>
  <c r="M74" i="184"/>
  <c r="M65" i="184"/>
  <c r="M82" i="184"/>
  <c r="M66" i="184"/>
  <c r="M105" i="184"/>
  <c r="M92" i="184"/>
  <c r="L60" i="184"/>
  <c r="M88" i="184"/>
  <c r="M76" i="184"/>
  <c r="M107" i="184"/>
  <c r="M99" i="184"/>
  <c r="M68" i="184"/>
  <c r="D47" i="184"/>
  <c r="D46" i="184"/>
  <c r="D45" i="184"/>
  <c r="E44" i="184"/>
  <c r="L54" i="184"/>
  <c r="L55" i="184"/>
  <c r="L56" i="184"/>
  <c r="L39" i="184"/>
  <c r="L37" i="184"/>
  <c r="L36" i="184" s="1"/>
  <c r="L30" i="184"/>
  <c r="K1" i="184"/>
  <c r="L22" i="184"/>
  <c r="L15" i="184"/>
  <c r="L8" i="184"/>
  <c r="L38" i="184"/>
  <c r="L28" i="184"/>
  <c r="L27" i="184" s="1"/>
  <c r="L23" i="184"/>
  <c r="L21" i="184"/>
  <c r="L20" i="184" s="1"/>
  <c r="L16" i="184"/>
  <c r="L14" i="184"/>
  <c r="L13" i="184" s="1"/>
  <c r="L9" i="184"/>
  <c r="L7" i="184"/>
  <c r="L5" i="184"/>
  <c r="L4" i="184" s="1"/>
  <c r="L57" i="184"/>
  <c r="L32" i="184"/>
  <c r="L29" i="184"/>
  <c r="L6" i="184"/>
  <c r="L53" i="184"/>
  <c r="L52" i="184" s="1"/>
  <c r="L31" i="184"/>
  <c r="L40" i="184" l="1"/>
  <c r="M98" i="184"/>
  <c r="D48" i="184"/>
  <c r="E47" i="184"/>
  <c r="E46" i="184"/>
  <c r="E45" i="184"/>
  <c r="F44" i="184"/>
  <c r="K56" i="184"/>
  <c r="K54" i="184"/>
  <c r="K57" i="184"/>
  <c r="K55" i="184"/>
  <c r="K53" i="184"/>
  <c r="K52" i="184" s="1"/>
  <c r="K38" i="184"/>
  <c r="K31" i="184"/>
  <c r="K29" i="184"/>
  <c r="K37" i="184"/>
  <c r="K36" i="184" s="1"/>
  <c r="K32" i="184"/>
  <c r="K22" i="184"/>
  <c r="K15" i="184"/>
  <c r="K8" i="184"/>
  <c r="K6" i="184"/>
  <c r="J1" i="184"/>
  <c r="K30" i="184"/>
  <c r="K39" i="184"/>
  <c r="K28" i="184"/>
  <c r="K27" i="184" s="1"/>
  <c r="K23" i="184"/>
  <c r="K21" i="184"/>
  <c r="K20" i="184" s="1"/>
  <c r="K16" i="184"/>
  <c r="K14" i="184"/>
  <c r="K13" i="184" s="1"/>
  <c r="K9" i="184"/>
  <c r="K7" i="184"/>
  <c r="K5" i="184"/>
  <c r="K4" i="184" s="1"/>
  <c r="L108" i="184"/>
  <c r="L106" i="184"/>
  <c r="L109" i="184"/>
  <c r="L107" i="184"/>
  <c r="L105" i="184"/>
  <c r="L99" i="184"/>
  <c r="L92" i="184"/>
  <c r="L83" i="184"/>
  <c r="L76" i="184"/>
  <c r="L67" i="184"/>
  <c r="K60" i="184"/>
  <c r="L100" i="184"/>
  <c r="L91" i="184"/>
  <c r="L88" i="184"/>
  <c r="L75" i="184"/>
  <c r="L68" i="184"/>
  <c r="L89" i="184"/>
  <c r="L82" i="184"/>
  <c r="L81" i="184"/>
  <c r="L74" i="184"/>
  <c r="L65" i="184"/>
  <c r="L69" i="184"/>
  <c r="L66" i="184"/>
  <c r="L96" i="184"/>
  <c r="L97" i="184" s="1"/>
  <c r="L90" i="184"/>
  <c r="E48" i="184" l="1"/>
  <c r="K109" i="184"/>
  <c r="K107" i="184"/>
  <c r="K105" i="184"/>
  <c r="K99" i="184"/>
  <c r="K92" i="184"/>
  <c r="K90" i="184"/>
  <c r="K88" i="184"/>
  <c r="K82" i="184"/>
  <c r="K76" i="184"/>
  <c r="K74" i="184"/>
  <c r="K68" i="184"/>
  <c r="K89" i="184"/>
  <c r="K69" i="184"/>
  <c r="K66" i="184"/>
  <c r="K108" i="184"/>
  <c r="K96" i="184"/>
  <c r="K97" i="184" s="1"/>
  <c r="K81" i="184"/>
  <c r="K65" i="184"/>
  <c r="K100" i="184"/>
  <c r="K75" i="184"/>
  <c r="K106" i="184"/>
  <c r="K67" i="184"/>
  <c r="J60" i="184"/>
  <c r="K91" i="184"/>
  <c r="K83" i="184"/>
  <c r="L98" i="184"/>
  <c r="J57" i="184"/>
  <c r="J54" i="184"/>
  <c r="J55" i="184"/>
  <c r="J38" i="184"/>
  <c r="J29" i="184"/>
  <c r="I1" i="184"/>
  <c r="J28" i="184"/>
  <c r="J27" i="184" s="1"/>
  <c r="J23" i="184"/>
  <c r="J21" i="184"/>
  <c r="J20" i="184" s="1"/>
  <c r="J56" i="184"/>
  <c r="J37" i="184"/>
  <c r="J36" i="184" s="1"/>
  <c r="J32" i="184"/>
  <c r="J22" i="184"/>
  <c r="J15" i="184"/>
  <c r="J8" i="184"/>
  <c r="J6" i="184"/>
  <c r="J53" i="184"/>
  <c r="J52" i="184" s="1"/>
  <c r="J39" i="184"/>
  <c r="J31" i="184"/>
  <c r="J16" i="184"/>
  <c r="J14" i="184"/>
  <c r="J13" i="184" s="1"/>
  <c r="J9" i="184"/>
  <c r="J7" i="184"/>
  <c r="J5" i="184"/>
  <c r="J4" i="184" s="1"/>
  <c r="J30" i="184"/>
  <c r="K40" i="184"/>
  <c r="G44" i="184"/>
  <c r="F47" i="184"/>
  <c r="F46" i="184"/>
  <c r="F45" i="184"/>
  <c r="F48" i="184" l="1"/>
  <c r="G47" i="184"/>
  <c r="G46" i="184"/>
  <c r="G45" i="184"/>
  <c r="H44" i="184"/>
  <c r="I57" i="184"/>
  <c r="I55" i="184"/>
  <c r="I53" i="184"/>
  <c r="I52" i="184" s="1"/>
  <c r="I56" i="184"/>
  <c r="I54" i="184"/>
  <c r="I39" i="184"/>
  <c r="I37" i="184"/>
  <c r="I36" i="184" s="1"/>
  <c r="I32" i="184"/>
  <c r="I30" i="184"/>
  <c r="I28" i="184"/>
  <c r="I27" i="184" s="1"/>
  <c r="I31" i="184"/>
  <c r="I23" i="184"/>
  <c r="I21" i="184"/>
  <c r="I20" i="184" s="1"/>
  <c r="I16" i="184"/>
  <c r="I14" i="184"/>
  <c r="I13" i="184" s="1"/>
  <c r="I9" i="184"/>
  <c r="I7" i="184"/>
  <c r="I5" i="184"/>
  <c r="I4" i="184" s="1"/>
  <c r="I29" i="184"/>
  <c r="H1" i="184"/>
  <c r="I38" i="184"/>
  <c r="I22" i="184"/>
  <c r="I15" i="184"/>
  <c r="I8" i="184"/>
  <c r="I6" i="184"/>
  <c r="K98" i="184"/>
  <c r="J109" i="184"/>
  <c r="J107" i="184"/>
  <c r="J108" i="184"/>
  <c r="J106" i="184"/>
  <c r="J100" i="184"/>
  <c r="J105" i="184"/>
  <c r="J91" i="184"/>
  <c r="J82" i="184"/>
  <c r="J75" i="184"/>
  <c r="J99" i="184"/>
  <c r="J90" i="184"/>
  <c r="J83" i="184"/>
  <c r="J74" i="184"/>
  <c r="J67" i="184"/>
  <c r="I60" i="184"/>
  <c r="J96" i="184"/>
  <c r="J97" i="184" s="1"/>
  <c r="J68" i="184"/>
  <c r="J92" i="184"/>
  <c r="J89" i="184"/>
  <c r="J88" i="184"/>
  <c r="J81" i="184"/>
  <c r="J65" i="184"/>
  <c r="J76" i="184"/>
  <c r="J69" i="184"/>
  <c r="J66" i="184"/>
  <c r="J40" i="184"/>
  <c r="G48" i="184" l="1"/>
  <c r="I108" i="184"/>
  <c r="I106" i="184"/>
  <c r="I100" i="184"/>
  <c r="I96" i="184"/>
  <c r="I97" i="184" s="1"/>
  <c r="I91" i="184"/>
  <c r="I89" i="184"/>
  <c r="I83" i="184"/>
  <c r="I81" i="184"/>
  <c r="I75" i="184"/>
  <c r="I69" i="184"/>
  <c r="I67" i="184"/>
  <c r="I88" i="184"/>
  <c r="I68" i="184"/>
  <c r="I65" i="184"/>
  <c r="I107" i="184"/>
  <c r="I92" i="184"/>
  <c r="I76" i="184"/>
  <c r="I66" i="184"/>
  <c r="I109" i="184"/>
  <c r="I99" i="184"/>
  <c r="I90" i="184"/>
  <c r="I105" i="184"/>
  <c r="I82" i="184"/>
  <c r="I74" i="184"/>
  <c r="H60" i="184"/>
  <c r="I40" i="184"/>
  <c r="J98" i="184"/>
  <c r="H56" i="184"/>
  <c r="H57" i="184"/>
  <c r="H53" i="184"/>
  <c r="H52" i="184" s="1"/>
  <c r="H54" i="184"/>
  <c r="H39" i="184"/>
  <c r="H37" i="184"/>
  <c r="H36" i="184" s="1"/>
  <c r="H28" i="184"/>
  <c r="H27" i="184" s="1"/>
  <c r="H55" i="184"/>
  <c r="H30" i="184"/>
  <c r="H8" i="184"/>
  <c r="H6" i="184"/>
  <c r="H31" i="184"/>
  <c r="H23" i="184"/>
  <c r="H21" i="184"/>
  <c r="H20" i="184" s="1"/>
  <c r="H16" i="184"/>
  <c r="H14" i="184"/>
  <c r="H13" i="184" s="1"/>
  <c r="H9" i="184"/>
  <c r="H7" i="184"/>
  <c r="H5" i="184"/>
  <c r="H4" i="184" s="1"/>
  <c r="G1" i="184"/>
  <c r="H38" i="184"/>
  <c r="H40" i="184" s="1"/>
  <c r="H22" i="184"/>
  <c r="H15" i="184"/>
  <c r="H32" i="184"/>
  <c r="H29" i="184"/>
  <c r="H47" i="184"/>
  <c r="H46" i="184"/>
  <c r="H45" i="184"/>
  <c r="I44" i="184"/>
  <c r="I98" i="184" l="1"/>
  <c r="H48" i="184"/>
  <c r="I47" i="184"/>
  <c r="I46" i="184"/>
  <c r="I45" i="184"/>
  <c r="J44" i="184"/>
  <c r="G56" i="184"/>
  <c r="G54" i="184"/>
  <c r="G57" i="184"/>
  <c r="G55" i="184"/>
  <c r="G53" i="184"/>
  <c r="G52" i="184" s="1"/>
  <c r="G38" i="184"/>
  <c r="G31" i="184"/>
  <c r="G29" i="184"/>
  <c r="G39" i="184"/>
  <c r="G30" i="184"/>
  <c r="G22" i="184"/>
  <c r="G15" i="184"/>
  <c r="G8" i="184"/>
  <c r="G6" i="184"/>
  <c r="G32" i="184"/>
  <c r="G28" i="184"/>
  <c r="G27" i="184" s="1"/>
  <c r="F1" i="184"/>
  <c r="G37" i="184"/>
  <c r="G36" i="184" s="1"/>
  <c r="G23" i="184"/>
  <c r="G21" i="184"/>
  <c r="G20" i="184" s="1"/>
  <c r="G16" i="184"/>
  <c r="G14" i="184"/>
  <c r="G13" i="184" s="1"/>
  <c r="G9" i="184"/>
  <c r="G7" i="184"/>
  <c r="G5" i="184"/>
  <c r="G4" i="184" s="1"/>
  <c r="H108" i="184"/>
  <c r="H109" i="184"/>
  <c r="H107" i="184"/>
  <c r="H105" i="184"/>
  <c r="H99" i="184"/>
  <c r="H100" i="184"/>
  <c r="H96" i="184"/>
  <c r="H97" i="184" s="1"/>
  <c r="H90" i="184"/>
  <c r="H81" i="184"/>
  <c r="H74" i="184"/>
  <c r="G60" i="184"/>
  <c r="H106" i="184"/>
  <c r="H89" i="184"/>
  <c r="H82" i="184"/>
  <c r="H69" i="184"/>
  <c r="H83" i="184"/>
  <c r="H76" i="184"/>
  <c r="H66" i="184"/>
  <c r="H75" i="184"/>
  <c r="H68" i="184"/>
  <c r="H92" i="184"/>
  <c r="H67" i="184"/>
  <c r="H65" i="184"/>
  <c r="H91" i="184"/>
  <c r="H88" i="184"/>
  <c r="H98" i="184" l="1"/>
  <c r="I48" i="184"/>
  <c r="G40" i="184"/>
  <c r="F55" i="184"/>
  <c r="F56" i="184"/>
  <c r="F57" i="184"/>
  <c r="F53" i="184"/>
  <c r="F52" i="184" s="1"/>
  <c r="F38" i="184"/>
  <c r="F32" i="184"/>
  <c r="E1" i="184"/>
  <c r="F29" i="184"/>
  <c r="F23" i="184"/>
  <c r="F21" i="184"/>
  <c r="F20" i="184" s="1"/>
  <c r="F16" i="184"/>
  <c r="F14" i="184"/>
  <c r="F13" i="184" s="1"/>
  <c r="F9" i="184"/>
  <c r="F7" i="184"/>
  <c r="F5" i="184"/>
  <c r="F4" i="184" s="1"/>
  <c r="F54" i="184"/>
  <c r="F39" i="184"/>
  <c r="F30" i="184"/>
  <c r="F22" i="184"/>
  <c r="F15" i="184"/>
  <c r="F8" i="184"/>
  <c r="F6" i="184"/>
  <c r="F37" i="184"/>
  <c r="F36" i="184" s="1"/>
  <c r="F31" i="184"/>
  <c r="F28" i="184"/>
  <c r="F27" i="184" s="1"/>
  <c r="G109" i="184"/>
  <c r="G107" i="184"/>
  <c r="G105" i="184"/>
  <c r="G99" i="184"/>
  <c r="G92" i="184"/>
  <c r="G90" i="184"/>
  <c r="G88" i="184"/>
  <c r="G82" i="184"/>
  <c r="G76" i="184"/>
  <c r="G74" i="184"/>
  <c r="G68" i="184"/>
  <c r="G83" i="184"/>
  <c r="G67" i="184"/>
  <c r="G66" i="184"/>
  <c r="G91" i="184"/>
  <c r="G75" i="184"/>
  <c r="G65" i="184"/>
  <c r="G69" i="184"/>
  <c r="G100" i="184"/>
  <c r="G96" i="184"/>
  <c r="G97" i="184" s="1"/>
  <c r="G108" i="184"/>
  <c r="G106" i="184"/>
  <c r="G89" i="184"/>
  <c r="G81" i="184"/>
  <c r="F60" i="184"/>
  <c r="K44" i="184"/>
  <c r="J46" i="184"/>
  <c r="J47" i="184"/>
  <c r="J45" i="184"/>
  <c r="J48" i="184" l="1"/>
  <c r="E57" i="184"/>
  <c r="E55" i="184"/>
  <c r="E53" i="184"/>
  <c r="E52" i="184" s="1"/>
  <c r="E56" i="184"/>
  <c r="E54" i="184"/>
  <c r="E39" i="184"/>
  <c r="E37" i="184"/>
  <c r="E36" i="184" s="1"/>
  <c r="E32" i="184"/>
  <c r="E30" i="184"/>
  <c r="E28" i="184"/>
  <c r="E27" i="184" s="1"/>
  <c r="E38" i="184"/>
  <c r="E29" i="184"/>
  <c r="E23" i="184"/>
  <c r="E21" i="184"/>
  <c r="E20" i="184" s="1"/>
  <c r="E16" i="184"/>
  <c r="E14" i="184"/>
  <c r="E13" i="184" s="1"/>
  <c r="E9" i="184"/>
  <c r="E7" i="184"/>
  <c r="E5" i="184"/>
  <c r="E4" i="184" s="1"/>
  <c r="D1" i="184"/>
  <c r="E31" i="184"/>
  <c r="E22" i="184"/>
  <c r="E15" i="184"/>
  <c r="E8" i="184"/>
  <c r="E6" i="184"/>
  <c r="F109" i="184"/>
  <c r="F107" i="184"/>
  <c r="F108" i="184"/>
  <c r="F106" i="184"/>
  <c r="F100" i="184"/>
  <c r="F99" i="184"/>
  <c r="F98" i="184" s="1"/>
  <c r="F92" i="184"/>
  <c r="F89" i="184"/>
  <c r="F76" i="184"/>
  <c r="F69" i="184"/>
  <c r="F105" i="184"/>
  <c r="F96" i="184"/>
  <c r="F97" i="184" s="1"/>
  <c r="F88" i="184"/>
  <c r="F81" i="184"/>
  <c r="F68" i="184"/>
  <c r="E60" i="184"/>
  <c r="F91" i="184"/>
  <c r="F65" i="184"/>
  <c r="F90" i="184"/>
  <c r="F83" i="184"/>
  <c r="F66" i="184"/>
  <c r="F82" i="184"/>
  <c r="F75" i="184"/>
  <c r="F74" i="184"/>
  <c r="F67" i="184"/>
  <c r="L44" i="184"/>
  <c r="K47" i="184"/>
  <c r="K46" i="184"/>
  <c r="K45" i="184"/>
  <c r="G98" i="184"/>
  <c r="F40" i="184"/>
  <c r="E40" i="184" l="1"/>
  <c r="K48" i="184"/>
  <c r="D54" i="184"/>
  <c r="D55" i="184"/>
  <c r="D56" i="184"/>
  <c r="D39" i="184"/>
  <c r="D57" i="184"/>
  <c r="D53" i="184"/>
  <c r="D52" i="184" s="1"/>
  <c r="D37" i="184"/>
  <c r="D36" i="184" s="1"/>
  <c r="D31" i="184"/>
  <c r="C1" i="184"/>
  <c r="D22" i="184"/>
  <c r="D15" i="184"/>
  <c r="D38" i="184"/>
  <c r="D40" i="184" s="1"/>
  <c r="D32" i="184"/>
  <c r="D29" i="184"/>
  <c r="D23" i="184"/>
  <c r="D21" i="184"/>
  <c r="D20" i="184" s="1"/>
  <c r="D16" i="184"/>
  <c r="D14" i="184"/>
  <c r="D13" i="184" s="1"/>
  <c r="D9" i="184"/>
  <c r="D7" i="184"/>
  <c r="D5" i="184"/>
  <c r="D4" i="184" s="1"/>
  <c r="D28" i="184"/>
  <c r="D27" i="184" s="1"/>
  <c r="D8" i="184"/>
  <c r="D6" i="184"/>
  <c r="D30" i="184"/>
  <c r="L47" i="184"/>
  <c r="L46" i="184"/>
  <c r="L45" i="184"/>
  <c r="M44" i="184"/>
  <c r="E108" i="184"/>
  <c r="E106" i="184"/>
  <c r="E100" i="184"/>
  <c r="E96" i="184"/>
  <c r="E97" i="184" s="1"/>
  <c r="E91" i="184"/>
  <c r="E89" i="184"/>
  <c r="E83" i="184"/>
  <c r="E81" i="184"/>
  <c r="E75" i="184"/>
  <c r="E69" i="184"/>
  <c r="E67" i="184"/>
  <c r="E109" i="184"/>
  <c r="E82" i="184"/>
  <c r="E65" i="184"/>
  <c r="E90" i="184"/>
  <c r="E74" i="184"/>
  <c r="E66" i="184"/>
  <c r="E107" i="184"/>
  <c r="E88" i="184"/>
  <c r="D60" i="184"/>
  <c r="E99" i="184"/>
  <c r="E76" i="184"/>
  <c r="E105" i="184"/>
  <c r="E68" i="184"/>
  <c r="E92" i="184"/>
  <c r="E98" i="184" l="1"/>
  <c r="L48" i="184"/>
  <c r="D108" i="184"/>
  <c r="D109" i="184"/>
  <c r="D107" i="184"/>
  <c r="D105" i="184"/>
  <c r="D99" i="184"/>
  <c r="D106" i="184"/>
  <c r="D91" i="184"/>
  <c r="D88" i="184"/>
  <c r="D75" i="184"/>
  <c r="D68" i="184"/>
  <c r="C60" i="184"/>
  <c r="D100" i="184"/>
  <c r="D92" i="184"/>
  <c r="D83" i="184"/>
  <c r="D76" i="184"/>
  <c r="D67" i="184"/>
  <c r="D81" i="184"/>
  <c r="D74" i="184"/>
  <c r="D69" i="184"/>
  <c r="D65" i="184"/>
  <c r="D96" i="184"/>
  <c r="D97" i="184" s="1"/>
  <c r="D90" i="184"/>
  <c r="D66" i="184"/>
  <c r="D89" i="184"/>
  <c r="D82" i="184"/>
  <c r="M47" i="184"/>
  <c r="M46" i="184"/>
  <c r="M45" i="184"/>
  <c r="N44" i="184"/>
  <c r="C56" i="184"/>
  <c r="C54" i="184"/>
  <c r="C57" i="184"/>
  <c r="C55" i="184"/>
  <c r="C53" i="184"/>
  <c r="C52" i="184" s="1"/>
  <c r="C38" i="184"/>
  <c r="C31" i="184"/>
  <c r="C29" i="184"/>
  <c r="C28" i="184"/>
  <c r="C27" i="184" s="1"/>
  <c r="C22" i="184"/>
  <c r="C15" i="184"/>
  <c r="C8" i="184"/>
  <c r="C6" i="184"/>
  <c r="C30" i="184"/>
  <c r="B1" i="184"/>
  <c r="C37" i="184"/>
  <c r="C36" i="184" s="1"/>
  <c r="C39" i="184"/>
  <c r="C32" i="184"/>
  <c r="C23" i="184"/>
  <c r="C21" i="184"/>
  <c r="C20" i="184" s="1"/>
  <c r="C16" i="184"/>
  <c r="C14" i="184"/>
  <c r="C13" i="184" s="1"/>
  <c r="C9" i="184"/>
  <c r="C7" i="184"/>
  <c r="C5" i="184"/>
  <c r="C4" i="184" s="1"/>
  <c r="M48" i="184" l="1"/>
  <c r="C40" i="184"/>
  <c r="C109" i="184"/>
  <c r="C107" i="184"/>
  <c r="C105" i="184"/>
  <c r="C99" i="184"/>
  <c r="C92" i="184"/>
  <c r="C90" i="184"/>
  <c r="C88" i="184"/>
  <c r="C82" i="184"/>
  <c r="C76" i="184"/>
  <c r="C74" i="184"/>
  <c r="C68" i="184"/>
  <c r="C108" i="184"/>
  <c r="C96" i="184"/>
  <c r="C97" i="184" s="1"/>
  <c r="C81" i="184"/>
  <c r="C66" i="184"/>
  <c r="C89" i="184"/>
  <c r="C69" i="184"/>
  <c r="C65" i="184"/>
  <c r="C67" i="184"/>
  <c r="C91" i="184"/>
  <c r="B60" i="184"/>
  <c r="C100" i="184"/>
  <c r="C83" i="184"/>
  <c r="C75" i="184"/>
  <c r="C106" i="184"/>
  <c r="O44" i="184"/>
  <c r="N47" i="184"/>
  <c r="N46" i="184"/>
  <c r="N45" i="184"/>
  <c r="B57" i="184"/>
  <c r="B54" i="184"/>
  <c r="B55" i="184"/>
  <c r="B38" i="184"/>
  <c r="B30" i="184"/>
  <c r="B39" i="184"/>
  <c r="B32" i="184"/>
  <c r="B7" i="184"/>
  <c r="B5" i="184"/>
  <c r="B4" i="184" s="1"/>
  <c r="B53" i="184"/>
  <c r="B52" i="184" s="1"/>
  <c r="B31" i="184"/>
  <c r="B28" i="184"/>
  <c r="B27" i="184" s="1"/>
  <c r="B22" i="184"/>
  <c r="B15" i="184"/>
  <c r="B8" i="184"/>
  <c r="B6" i="184"/>
  <c r="B23" i="184"/>
  <c r="B21" i="184"/>
  <c r="B20" i="184" s="1"/>
  <c r="B16" i="184"/>
  <c r="B14" i="184"/>
  <c r="B13" i="184" s="1"/>
  <c r="B9" i="184"/>
  <c r="B56" i="184"/>
  <c r="B37" i="184"/>
  <c r="B36" i="184" s="1"/>
  <c r="B29" i="184"/>
  <c r="D98" i="184"/>
  <c r="B40" i="184" l="1"/>
  <c r="N48" i="184"/>
  <c r="O47" i="184"/>
  <c r="O46" i="184"/>
  <c r="O45" i="184"/>
  <c r="P44" i="184"/>
  <c r="B109" i="184"/>
  <c r="B107" i="184"/>
  <c r="B108" i="184"/>
  <c r="B106" i="184"/>
  <c r="B100" i="184"/>
  <c r="B105" i="184"/>
  <c r="B90" i="184"/>
  <c r="B83" i="184"/>
  <c r="B74" i="184"/>
  <c r="B67" i="184"/>
  <c r="B99" i="184"/>
  <c r="B91" i="184"/>
  <c r="B82" i="184"/>
  <c r="B75" i="184"/>
  <c r="B92" i="184"/>
  <c r="B89" i="184"/>
  <c r="B88" i="184"/>
  <c r="B81" i="184"/>
  <c r="B76" i="184"/>
  <c r="B69" i="184"/>
  <c r="B65" i="184"/>
  <c r="B68" i="184"/>
  <c r="B66" i="184"/>
  <c r="B96" i="184"/>
  <c r="B97" i="184" s="1"/>
  <c r="C98" i="184"/>
  <c r="O48" i="184" l="1"/>
  <c r="B98" i="184"/>
  <c r="P47" i="184"/>
  <c r="P46" i="184"/>
  <c r="P45" i="184"/>
  <c r="Q44" i="184"/>
  <c r="P48" i="184" l="1"/>
  <c r="Q47" i="184"/>
  <c r="Q46" i="184"/>
  <c r="Q45" i="184"/>
  <c r="R44" i="184"/>
  <c r="Q48" i="184" l="1"/>
  <c r="S44" i="184"/>
  <c r="R47" i="184"/>
  <c r="R45" i="184"/>
  <c r="R46" i="184"/>
  <c r="R48" i="184" l="1"/>
  <c r="T44" i="184"/>
  <c r="S47" i="184"/>
  <c r="S46" i="184"/>
  <c r="S45" i="184"/>
  <c r="S48" i="184" l="1"/>
  <c r="T47" i="184"/>
  <c r="T46" i="184"/>
  <c r="T45" i="184"/>
  <c r="U44" i="184"/>
  <c r="T48" i="184" l="1"/>
  <c r="U47" i="184"/>
  <c r="U46" i="184"/>
  <c r="U45" i="184"/>
  <c r="V44" i="184"/>
  <c r="U48" i="184" l="1"/>
  <c r="W44" i="184"/>
  <c r="V47" i="184"/>
  <c r="V46" i="184"/>
  <c r="V45" i="184"/>
  <c r="V48" i="184" l="1"/>
  <c r="W47" i="184"/>
  <c r="W46" i="184"/>
  <c r="W45" i="184"/>
  <c r="X44" i="184"/>
  <c r="W48" i="184" l="1"/>
  <c r="X47" i="184"/>
  <c r="X46" i="184"/>
  <c r="X45" i="184"/>
  <c r="Y44" i="184"/>
  <c r="X48" i="184"/>
  <c r="Y48" i="184" l="1"/>
  <c r="Y47" i="184"/>
  <c r="Y46" i="184"/>
  <c r="Y45" i="184"/>
  <c r="Z44" i="184"/>
  <c r="AA44" i="184" s="1"/>
  <c r="P43" i="184" l="1"/>
  <c r="Q43" i="184"/>
</calcChain>
</file>

<file path=xl/sharedStrings.xml><?xml version="1.0" encoding="utf-8"?>
<sst xmlns="http://schemas.openxmlformats.org/spreadsheetml/2006/main" count="312" uniqueCount="215">
  <si>
    <t>תושבי חוץ</t>
  </si>
  <si>
    <t>תנועה נטו בנכסים מאזניים במט"ח</t>
  </si>
  <si>
    <t>סה"כ תנועה במט"ח (כולל נגזרים)</t>
  </si>
  <si>
    <t>עודף הנכסים במט"ח (מאזני)</t>
  </si>
  <si>
    <t>עודף הנכסים העתידיים במט"ח (חוץ מאזני)</t>
  </si>
  <si>
    <t>סך החשיפה למט"ח</t>
  </si>
  <si>
    <t>תנועה בנכסים חוץ מאזניים במט"ח</t>
  </si>
  <si>
    <t>תנועות נטו</t>
  </si>
  <si>
    <t>שינוי בחשיפה נגזרים ש"ח/מט"ח</t>
  </si>
  <si>
    <t>תנועות מצטברות</t>
  </si>
  <si>
    <t>תרשים 1 - המאזן המצרפי של הבנקים במט"ח - נכסים מאזניים וחוץ מאזניים (עסקות עתידיות ואופציות)</t>
  </si>
  <si>
    <t>מיליוני דולרים</t>
  </si>
  <si>
    <t>תרשים 5 - התפתחות יתרת החוזים העתידיים (כולל אופציות שקל/מט"ח) של הבנקים מול הסקטורים הנגדיים</t>
  </si>
  <si>
    <t>מערכת הבנקאות</t>
  </si>
  <si>
    <t>תושבי ישראל - אחרים</t>
  </si>
  <si>
    <t>תושבי ישראל - פיננסיים ומשקיעים מוסדיים</t>
  </si>
  <si>
    <t>הפרשים סטטיסטיים</t>
  </si>
  <si>
    <t>תושבי ישראל</t>
  </si>
  <si>
    <t>2014Q1</t>
  </si>
  <si>
    <t>2014Q2</t>
  </si>
  <si>
    <t>2014Q3</t>
  </si>
  <si>
    <t>2014Q4</t>
  </si>
  <si>
    <t>2015Q1</t>
  </si>
  <si>
    <t>2015Q2</t>
  </si>
  <si>
    <t>2015Q3</t>
  </si>
  <si>
    <t>2015Q4</t>
  </si>
  <si>
    <t>2016Q1</t>
  </si>
  <si>
    <t>2016Q2</t>
  </si>
  <si>
    <t>2016Q3</t>
  </si>
  <si>
    <t>נתונים לגרפים</t>
  </si>
  <si>
    <t>גרף 1</t>
  </si>
  <si>
    <t>יתרת החשיפה לנכסים במט"ח של המשקיעים המוסדיים (ללא מבטיחות תשואה)</t>
  </si>
  <si>
    <t xml:space="preserve">סך הכל חשיפה למט"ח כולל נגזרי ש"ח/מט"ח </t>
  </si>
  <si>
    <t xml:space="preserve">סך הכל חשיפה למט"ח ללא נגזרי ש"ח/מט"ח </t>
  </si>
  <si>
    <t>נגזרים ש"ח/מט"ח</t>
  </si>
  <si>
    <t>שיעור החשיפה למט"ח מסך הנכסים</t>
  </si>
  <si>
    <t>גרף 2</t>
  </si>
  <si>
    <t>יתרת החשיפה לנכסים זרים של המשקיעים המוסדיים (ללא מבטיחות תשואה)</t>
  </si>
  <si>
    <t>מיליארדי $</t>
  </si>
  <si>
    <t>אחוז מסך הנכסים</t>
  </si>
  <si>
    <t>גרף 3</t>
  </si>
  <si>
    <t>שיעור החשיפה למט"ח כולל/לא כולל נגזרי ש"ח/מט"ח של המשקיעים המוסדיים (ללא מבטיחות תשואה) באחוזים</t>
  </si>
  <si>
    <t>שיעור החשיפה למט"ח ללא נגזרי ש"ח/מט"ח</t>
  </si>
  <si>
    <t>שיעור החשיפה למט"ח כולל נגזרי ש"ח/מט"ח</t>
  </si>
  <si>
    <t>גרף 4</t>
  </si>
  <si>
    <t xml:space="preserve">שיעור החשיפה לנכסים במט"ח של המשקיעים המוסדיים </t>
  </si>
  <si>
    <t>ביטוח משתתפות ברווחים</t>
  </si>
  <si>
    <t>קופ"ג וקרנות השתלמות</t>
  </si>
  <si>
    <t>קרנות פנסיה חדשות</t>
  </si>
  <si>
    <t>ק. פנסיה וותיקות</t>
  </si>
  <si>
    <t>גרף 5</t>
  </si>
  <si>
    <t>תנועות בנכסי מט"ח מול שינוי בנגזרים ש"ח/מט"ח, מיליארדי דולרים</t>
  </si>
  <si>
    <t>גרף 6</t>
  </si>
  <si>
    <t>תנועות מצטברות בנכסי מט"ח מול שינוי בנגזרים ש"ח/מט"ח, מיליארדי דולרים</t>
  </si>
  <si>
    <t>גרף 7</t>
  </si>
  <si>
    <t>שיעור החשיפה לנכסים זרים של המשקיעים המוסדיים</t>
  </si>
  <si>
    <t>נתונים לגרפים רבעוניים</t>
  </si>
  <si>
    <t>גרף 1 רבעוני</t>
  </si>
  <si>
    <t>גרף 2 רבעוני</t>
  </si>
  <si>
    <t>גרף 3 רבעוני</t>
  </si>
  <si>
    <t>גרף 4 רבעוני</t>
  </si>
  <si>
    <t>גרף 5 רבעוני</t>
  </si>
  <si>
    <t>גרף 7 רבעוני</t>
  </si>
  <si>
    <t>2018</t>
  </si>
  <si>
    <t>2015</t>
  </si>
  <si>
    <t>2016</t>
  </si>
  <si>
    <t>2017</t>
  </si>
  <si>
    <t>2019</t>
  </si>
  <si>
    <t>OECD*</t>
  </si>
  <si>
    <t>עמודת+עזר1</t>
  </si>
  <si>
    <t>עמודת+עזר2</t>
  </si>
  <si>
    <t xml:space="preserve">Year </t>
  </si>
  <si>
    <t xml:space="preserve">Month </t>
  </si>
  <si>
    <t>Shekel/dollar</t>
  </si>
  <si>
    <t>Nominal effective exchange rate</t>
  </si>
  <si>
    <t>Figure 4.1: The shekel/dollar and nominal effective exchange rate indices</t>
  </si>
  <si>
    <t>Russia (RUB)</t>
  </si>
  <si>
    <t>Switzerland (CHF)</t>
  </si>
  <si>
    <t>India (INR)</t>
  </si>
  <si>
    <t>South Korea (KRW)</t>
  </si>
  <si>
    <t>UK (GBP)</t>
  </si>
  <si>
    <t>Turkey (TRY)</t>
  </si>
  <si>
    <t>Other currencies</t>
  </si>
  <si>
    <t>US (USD)</t>
  </si>
  <si>
    <t>Eurozone (EUR)</t>
  </si>
  <si>
    <t xml:space="preserve">China (CNY) </t>
  </si>
  <si>
    <t>Contribution to appreciation</t>
  </si>
  <si>
    <t>Country (Currency)</t>
  </si>
  <si>
    <t xml:space="preserve">Figure 4.2 : Contributions of the Change in the Various Currencies to the Change in the Nominal Effective Exchange Rate (8.2 percent) </t>
  </si>
  <si>
    <t>percentage points</t>
  </si>
  <si>
    <t>Japan (JPY)</t>
  </si>
  <si>
    <t>Russia</t>
  </si>
  <si>
    <t>Israel</t>
  </si>
  <si>
    <t>Canada</t>
  </si>
  <si>
    <t>Mexico</t>
  </si>
  <si>
    <t>UK</t>
  </si>
  <si>
    <t>South Africa</t>
  </si>
  <si>
    <t>Switzerland</t>
  </si>
  <si>
    <t>Singapore</t>
  </si>
  <si>
    <t>Japan</t>
  </si>
  <si>
    <t>New Zealand</t>
  </si>
  <si>
    <t>Australia</t>
  </si>
  <si>
    <t>China</t>
  </si>
  <si>
    <t>Norway</t>
  </si>
  <si>
    <t>Eurozone</t>
  </si>
  <si>
    <t>India</t>
  </si>
  <si>
    <t>Brazil</t>
  </si>
  <si>
    <t>South Korea</t>
  </si>
  <si>
    <t>Sweden</t>
  </si>
  <si>
    <t>Turkey</t>
  </si>
  <si>
    <t>Country</t>
  </si>
  <si>
    <t>Columm1</t>
  </si>
  <si>
    <t>Columm2</t>
  </si>
  <si>
    <t>Columm3</t>
  </si>
  <si>
    <t>Year</t>
  </si>
  <si>
    <t>Month</t>
  </si>
  <si>
    <t>Emerging markets average</t>
  </si>
  <si>
    <t>Advanced economies average</t>
  </si>
  <si>
    <t>Implied volatility in Israel</t>
  </si>
  <si>
    <t>Figure 4.4: The Implied Volatility of Shekel/Dollar Exchange Rate Options, International Comparison</t>
  </si>
  <si>
    <t xml:space="preserve"> International Comparison, percent</t>
  </si>
  <si>
    <t>Bank of Israel</t>
  </si>
  <si>
    <t>Other financial sector</t>
  </si>
  <si>
    <t>Business sector</t>
  </si>
  <si>
    <t>Nonresidents</t>
  </si>
  <si>
    <t>Institutional investors</t>
  </si>
  <si>
    <t>Figure 4.5: Estimated Net Cumulative Foreign Exchange Purchases (+) by the Main Sectors</t>
  </si>
  <si>
    <t>$ billion</t>
  </si>
  <si>
    <t>sector</t>
  </si>
  <si>
    <t>Figure 4.6: Estimated Net Cumulative Foreign Exchange Purchases (+) by the Main Sectors</t>
  </si>
  <si>
    <t>Total exposure to the shekel</t>
  </si>
  <si>
    <t>Off-balance-sheet liabilities</t>
  </si>
  <si>
    <t>Balance-sheet assets</t>
  </si>
  <si>
    <t>Figure 4.7: Balance of Nonresidents’ Net Shekel Liabilities in Debt Assets and Forex Derivatives</t>
  </si>
  <si>
    <t>;</t>
  </si>
  <si>
    <t>Total foreign exchange transactions (including derivatives)</t>
  </si>
  <si>
    <t>Net transactions in shekel/forex derivative instruments</t>
  </si>
  <si>
    <t>Net debt asset and capital asset transactions in foreign exchange</t>
  </si>
  <si>
    <t>Figure 4.8: Net Cumulative Foreign Exchange Transactions by the Institutional Investors</t>
  </si>
  <si>
    <t>Old pension funds</t>
  </si>
  <si>
    <t>Total</t>
  </si>
  <si>
    <t>New pension funds</t>
  </si>
  <si>
    <t>Provident funds and advanced training funds</t>
  </si>
  <si>
    <t>Profit-sharing insurance policies</t>
  </si>
  <si>
    <t>Figure 4.9: Institutional Investors’ Exposure to Foreign Exchange</t>
  </si>
  <si>
    <t>Percent</t>
  </si>
  <si>
    <t>Financial institutions</t>
  </si>
  <si>
    <t>Import and export companies</t>
  </si>
  <si>
    <t>Total business sector</t>
  </si>
  <si>
    <t>Major export companies</t>
  </si>
  <si>
    <t>Major import companies</t>
  </si>
  <si>
    <t>Figure 4.10: Net Cumulative Foreign Exchange Purchases by the Major Import and Export Companies</t>
  </si>
  <si>
    <t>Date</t>
  </si>
  <si>
    <t>Total exposure to foreign exchange</t>
  </si>
  <si>
    <t>Capital and debt instruments</t>
  </si>
  <si>
    <t>Derivative instruments</t>
  </si>
  <si>
    <t>Figure 4.11: Net Foreign Exchange Assets of the Banking System and Total Exposure to Foreign Exchange</t>
  </si>
  <si>
    <t>Other industries</t>
  </si>
  <si>
    <t>Financial and insurance activity</t>
  </si>
  <si>
    <t>Professional, scientific, and technical activity</t>
  </si>
  <si>
    <t>Information and communications</t>
  </si>
  <si>
    <t>Administrative and support services</t>
  </si>
  <si>
    <t>Wholesale and retail sales</t>
  </si>
  <si>
    <t>Manufacturing and production</t>
  </si>
  <si>
    <t>Industry</t>
  </si>
  <si>
    <t>Figure 4.12: The Business Sector’s Net Foreign Exchange Purchases by Industry Classification , 2019</t>
  </si>
  <si>
    <t>Net</t>
  </si>
  <si>
    <t>Part of the business sector</t>
  </si>
  <si>
    <t>Figure 4.13: The Business Sector’s Share of Total Foreign Exchange Trading Volume</t>
  </si>
  <si>
    <t>Argentina</t>
  </si>
  <si>
    <t>Lithuania</t>
  </si>
  <si>
    <t>Saudi Arabia</t>
  </si>
  <si>
    <t>Peru</t>
  </si>
  <si>
    <t>Greece</t>
  </si>
  <si>
    <t>Finland</t>
  </si>
  <si>
    <t>Colombia</t>
  </si>
  <si>
    <t>Denmark</t>
  </si>
  <si>
    <t>Chile</t>
  </si>
  <si>
    <t>Germany</t>
  </si>
  <si>
    <t>Spain</t>
  </si>
  <si>
    <t>France</t>
  </si>
  <si>
    <t>Hungary</t>
  </si>
  <si>
    <t>Portugal</t>
  </si>
  <si>
    <t>US</t>
  </si>
  <si>
    <t>Italy</t>
  </si>
  <si>
    <t>Ireland</t>
  </si>
  <si>
    <t>Austria</t>
  </si>
  <si>
    <t>Belgium</t>
  </si>
  <si>
    <t>Hong Kong</t>
  </si>
  <si>
    <t>Netherlands</t>
  </si>
  <si>
    <t>Figure 4.14: The Business Sector’s Share of Total Foreign Exchange Trading Volume by Country, 2019</t>
  </si>
  <si>
    <t>Main indicators in the foreign exchange market</t>
  </si>
  <si>
    <t>Indicator</t>
  </si>
  <si>
    <r>
      <t>Actual volatility of the shekel/dollar exchange rate (moving 20-day average)</t>
    </r>
    <r>
      <rPr>
        <vertAlign val="superscript"/>
        <sz val="11"/>
        <rFont val="Times New Roman"/>
        <family val="1"/>
      </rPr>
      <t>b</t>
    </r>
  </si>
  <si>
    <r>
      <t>Implied volatility of shekel/forex OTC options</t>
    </r>
    <r>
      <rPr>
        <vertAlign val="superscript"/>
        <sz val="11"/>
        <rFont val="Times New Roman"/>
        <family val="1"/>
      </rPr>
      <t>b</t>
    </r>
  </si>
  <si>
    <t>Shekel/dollar representative exchange rate</t>
  </si>
  <si>
    <t>Shekel/euro exchange rate</t>
  </si>
  <si>
    <t>Dollar/euro exchange rate</t>
  </si>
  <si>
    <t>Yen/dollar exchange rate</t>
  </si>
  <si>
    <t>Nominal effective exchange rate (January 1, 2010 = 100)</t>
  </si>
  <si>
    <t>Average daily trading volume - conversions, swaps and OTC options ($ million)</t>
  </si>
  <si>
    <r>
      <t>Nonresidents' share of trading volume</t>
    </r>
    <r>
      <rPr>
        <vertAlign val="superscript"/>
        <sz val="11"/>
        <color theme="1"/>
        <rFont val="Times New Roman"/>
        <family val="1"/>
      </rPr>
      <t>b</t>
    </r>
  </si>
  <si>
    <t>Nonresidents' exposure to the exchange rate ($ billion)</t>
  </si>
  <si>
    <t>Institutional investors' exposure to the exchange rate ($ billion)</t>
  </si>
  <si>
    <t>The banking system's exposure to the exchange rate ($ billion)</t>
  </si>
  <si>
    <t>Net foreign exchange purchases by institutional investors ($ billion)</t>
  </si>
  <si>
    <t>Net foreign exchange purchases by main exporters ($ billion)</t>
  </si>
  <si>
    <t>Net foreign exchange purchases by main importers ($ billion)</t>
  </si>
  <si>
    <r>
      <rPr>
        <vertAlign val="superscript"/>
        <sz val="10"/>
        <color theme="1"/>
        <rFont val="Times New Roman"/>
        <family val="1"/>
      </rPr>
      <t>a</t>
    </r>
    <r>
      <rPr>
        <sz val="10"/>
        <color theme="1"/>
        <rFont val="Times New Roman"/>
        <family val="1"/>
      </rPr>
      <t xml:space="preserve"> Level at the end of the period.</t>
    </r>
  </si>
  <si>
    <r>
      <rPr>
        <vertAlign val="superscript"/>
        <sz val="10"/>
        <color theme="1"/>
        <rFont val="Times New Roman"/>
        <family val="1"/>
      </rPr>
      <t>b</t>
    </r>
    <r>
      <rPr>
        <sz val="10"/>
        <color theme="1"/>
        <rFont val="Times New Roman"/>
        <family val="1"/>
      </rPr>
      <t xml:space="preserve"> The changes shown in the right panel are in percentage points.</t>
    </r>
  </si>
  <si>
    <t>SOURCE: Bank of Israel.</t>
  </si>
  <si>
    <r>
      <t>Level</t>
    </r>
    <r>
      <rPr>
        <b/>
        <vertAlign val="superscript"/>
        <sz val="11"/>
        <color theme="1"/>
        <rFont val="Times New Roman"/>
        <family val="1"/>
      </rPr>
      <t>a</t>
    </r>
  </si>
  <si>
    <t>Change</t>
  </si>
  <si>
    <t>Figure 4.3:  Rate of Change of the Dollar Against the Major Currencies*, 2019</t>
  </si>
  <si>
    <t xml:space="preserve">Percent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</si>
</sst>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 #,##0_ ;_ * \-#,##0_ ;_ * &quot;-&quot;_ ;_ @_ "/>
    <numFmt numFmtId="43" formatCode="_ * #,##0.00_ ;_ * \-#,##0.00_ ;_ * &quot;-&quot;??_ ;_ @_ "/>
    <numFmt numFmtId="164" formatCode="_-* #,##0_-;\-* #,##0_-;_-* &quot;-&quot;_-;_-@_-"/>
    <numFmt numFmtId="165" formatCode="_(* #,##0.00_);_(* \(#,##0.00\);_(* &quot;-&quot;??_);_(@_)"/>
    <numFmt numFmtId="166" formatCode="_-&quot;Sfr.&quot;* #,##0_-;\-&quot;Sfr.&quot;* #,##0_-;_-&quot;Sfr.&quot;* &quot;-&quot;_-;_-@_-"/>
    <numFmt numFmtId="167" formatCode="General_)"/>
    <numFmt numFmtId="168" formatCode="0.0%"/>
    <numFmt numFmtId="169" formatCode="0.0"/>
    <numFmt numFmtId="170" formatCode="#.00"/>
    <numFmt numFmtId="171" formatCode="#."/>
    <numFmt numFmtId="172" formatCode="_ * #,##0_ ;_ * \-#,##0_ ;_ * &quot;-&quot;??_ ;_ @_ "/>
    <numFmt numFmtId="173" formatCode="mm/yyyy"/>
    <numFmt numFmtId="174" formatCode="mmm\-yyyy"/>
    <numFmt numFmtId="175" formatCode="#,##0_ ;[Red]\-#,##0\ "/>
    <numFmt numFmtId="176" formatCode="_ * #,##0.0_ ;_ * \-#,##0.0_ ;_ * &quot;-&quot;??_ ;_ @_ "/>
    <numFmt numFmtId="177" formatCode="#,##0.0"/>
    <numFmt numFmtId="178" formatCode="0.000"/>
    <numFmt numFmtId="179" formatCode="_ * #,##0.0_ ;_ * \-#,##0.0_ ;_ * &quot;-&quot;?_ ;_ @_ "/>
    <numFmt numFmtId="180" formatCode="_-&quot;₪&quot;* #,##0_-;\-&quot;₪&quot;* #,##0_-;_-&quot;₪&quot;* &quot;-&quot;_-;_-@_-"/>
    <numFmt numFmtId="181" formatCode="&quot;¤&quot;#,##0;\-&quot;¤&quot;#,##0"/>
    <numFmt numFmtId="182" formatCode="#,##0.00_ ;\-#,##0.00\ "/>
  </numFmts>
  <fonts count="138">
    <font>
      <sz val="11"/>
      <color theme="1"/>
      <name val="Arial"/>
      <family val="2"/>
      <charset val="177"/>
      <scheme val="minor"/>
    </font>
    <font>
      <sz val="11"/>
      <name val="Arial"/>
      <family val="2"/>
    </font>
    <font>
      <sz val="11"/>
      <color theme="1"/>
      <name val="Arial"/>
      <family val="2"/>
      <charset val="177"/>
      <scheme val="minor"/>
    </font>
    <font>
      <b/>
      <sz val="11"/>
      <name val="Arial"/>
      <family val="2"/>
    </font>
    <font>
      <sz val="11"/>
      <color indexed="8"/>
      <name val="Arial"/>
      <family val="2"/>
      <charset val="177"/>
    </font>
    <font>
      <sz val="11"/>
      <color indexed="9"/>
      <name val="Arial"/>
      <family val="2"/>
      <charset val="177"/>
    </font>
    <font>
      <sz val="11"/>
      <color indexed="20"/>
      <name val="Arial"/>
      <family val="2"/>
      <charset val="177"/>
    </font>
    <font>
      <b/>
      <sz val="11"/>
      <color indexed="52"/>
      <name val="Arial"/>
      <family val="2"/>
      <charset val="177"/>
    </font>
    <font>
      <b/>
      <sz val="11"/>
      <color indexed="9"/>
      <name val="Arial"/>
      <family val="2"/>
      <charset val="177"/>
    </font>
    <font>
      <sz val="11"/>
      <color theme="1"/>
      <name val="Arial"/>
      <family val="2"/>
    </font>
    <font>
      <sz val="10"/>
      <name val="Arial"/>
      <family val="2"/>
    </font>
    <font>
      <i/>
      <sz val="11"/>
      <color indexed="23"/>
      <name val="Arial"/>
      <family val="2"/>
      <charset val="177"/>
    </font>
    <font>
      <sz val="11"/>
      <color indexed="17"/>
      <name val="Arial"/>
      <family val="2"/>
      <charset val="177"/>
    </font>
    <font>
      <b/>
      <sz val="15"/>
      <color indexed="56"/>
      <name val="Arial"/>
      <family val="2"/>
      <charset val="177"/>
    </font>
    <font>
      <b/>
      <sz val="13"/>
      <color indexed="56"/>
      <name val="Arial"/>
      <family val="2"/>
      <charset val="177"/>
    </font>
    <font>
      <b/>
      <sz val="11"/>
      <color indexed="56"/>
      <name val="Arial"/>
      <family val="2"/>
      <charset val="177"/>
    </font>
    <font>
      <sz val="11"/>
      <color indexed="62"/>
      <name val="Arial"/>
      <family val="2"/>
      <charset val="177"/>
    </font>
    <font>
      <sz val="11"/>
      <color indexed="52"/>
      <name val="Arial"/>
      <family val="2"/>
      <charset val="177"/>
    </font>
    <font>
      <sz val="11"/>
      <color indexed="60"/>
      <name val="Arial"/>
      <family val="2"/>
      <charset val="177"/>
    </font>
    <font>
      <sz val="10"/>
      <name val="Arial (Hebrew)"/>
      <charset val="177"/>
    </font>
    <font>
      <sz val="9"/>
      <name val="Arial"/>
      <family val="2"/>
    </font>
    <font>
      <sz val="10"/>
      <name val="Arial"/>
      <family val="2"/>
      <charset val="177"/>
    </font>
    <font>
      <b/>
      <sz val="11"/>
      <color indexed="63"/>
      <name val="Arial"/>
      <family val="2"/>
      <charset val="177"/>
    </font>
    <font>
      <i/>
      <sz val="7"/>
      <name val="Arial (Hebrew)"/>
      <family val="2"/>
      <charset val="177"/>
    </font>
    <font>
      <sz val="6"/>
      <name val="Arial"/>
      <family val="2"/>
      <charset val="177"/>
    </font>
    <font>
      <b/>
      <sz val="18"/>
      <color indexed="56"/>
      <name val="Times New Roman"/>
      <family val="2"/>
      <charset val="177"/>
    </font>
    <font>
      <b/>
      <sz val="11"/>
      <color indexed="8"/>
      <name val="Arial"/>
      <family val="2"/>
      <charset val="177"/>
    </font>
    <font>
      <sz val="11"/>
      <color indexed="10"/>
      <name val="Arial"/>
      <family val="2"/>
      <charset val="177"/>
    </font>
    <font>
      <sz val="11"/>
      <name val="ＭＳ Ｐゴシック"/>
      <family val="3"/>
      <charset val="128"/>
    </font>
    <font>
      <b/>
      <sz val="10"/>
      <name val="Arial"/>
      <family val="2"/>
    </font>
    <font>
      <sz val="10"/>
      <name val="Arial"/>
      <family val="2"/>
    </font>
    <font>
      <sz val="1"/>
      <color indexed="8"/>
      <name val="Courier"/>
      <family val="3"/>
      <charset val="177"/>
    </font>
    <font>
      <b/>
      <sz val="1"/>
      <color indexed="8"/>
      <name val="Courier"/>
      <family val="3"/>
      <charset val="177"/>
    </font>
    <font>
      <sz val="10"/>
      <color indexed="8"/>
      <name val="Miriam"/>
      <family val="2"/>
      <charset val="177"/>
    </font>
    <font>
      <sz val="11"/>
      <color rgb="FFFF0000"/>
      <name val="Arial"/>
      <family val="2"/>
      <charset val="177"/>
      <scheme val="minor"/>
    </font>
    <font>
      <b/>
      <sz val="11"/>
      <color theme="1"/>
      <name val="Arial"/>
      <family val="2"/>
      <scheme val="minor"/>
    </font>
    <font>
      <b/>
      <u/>
      <sz val="11"/>
      <name val="Arial"/>
      <family val="2"/>
    </font>
    <font>
      <sz val="9"/>
      <name val="Arial"/>
      <family val="2"/>
      <charset val="177"/>
    </font>
    <font>
      <sz val="11"/>
      <color theme="1"/>
      <name val="Arial"/>
      <family val="2"/>
      <charset val="177"/>
    </font>
    <font>
      <sz val="10"/>
      <name val="David"/>
      <family val="2"/>
      <charset val="177"/>
    </font>
    <font>
      <sz val="11"/>
      <color theme="1"/>
      <name val="David"/>
      <family val="2"/>
      <charset val="177"/>
    </font>
    <font>
      <sz val="11"/>
      <color theme="1"/>
      <name val="Arial"/>
      <family val="2"/>
      <scheme val="minor"/>
    </font>
    <font>
      <sz val="11"/>
      <name val="Arial"/>
      <family val="2"/>
      <scheme val="minor"/>
    </font>
    <font>
      <u/>
      <sz val="10"/>
      <color indexed="12"/>
      <name val="Arial"/>
      <family val="2"/>
    </font>
    <font>
      <b/>
      <sz val="11"/>
      <color theme="0"/>
      <name val="Arial"/>
      <family val="2"/>
      <scheme val="minor"/>
    </font>
    <font>
      <sz val="11"/>
      <color theme="0"/>
      <name val="Arial"/>
      <family val="2"/>
      <scheme val="minor"/>
    </font>
    <font>
      <b/>
      <sz val="14"/>
      <color theme="0"/>
      <name val="Arial"/>
      <family val="2"/>
      <scheme val="minor"/>
    </font>
    <font>
      <sz val="11"/>
      <name val="Arial"/>
      <family val="2"/>
      <charset val="177"/>
      <scheme val="minor"/>
    </font>
    <font>
      <sz val="11"/>
      <color theme="5"/>
      <name val="Arial"/>
      <family val="2"/>
      <charset val="177"/>
      <scheme val="minor"/>
    </font>
    <font>
      <sz val="10"/>
      <color theme="1"/>
      <name val="Tahoma"/>
      <family val="2"/>
    </font>
    <font>
      <sz val="12"/>
      <color theme="1"/>
      <name val="David"/>
      <family val="2"/>
      <charset val="177"/>
    </font>
    <font>
      <sz val="12"/>
      <color theme="1"/>
      <name val="Arial"/>
      <family val="2"/>
      <scheme val="minor"/>
    </font>
    <font>
      <b/>
      <sz val="12"/>
      <color indexed="8"/>
      <name val="Arial"/>
      <family val="2"/>
    </font>
    <font>
      <sz val="11"/>
      <color indexed="8"/>
      <name val="Calibri"/>
      <family val="2"/>
    </font>
    <font>
      <sz val="11"/>
      <color indexed="9"/>
      <name val="Calibri"/>
      <family val="2"/>
    </font>
    <font>
      <sz val="11"/>
      <color indexed="8"/>
      <name val="David"/>
      <family val="2"/>
    </font>
    <font>
      <sz val="12"/>
      <name val="Pi-Barak-Light"/>
      <charset val="177"/>
    </font>
    <font>
      <b/>
      <sz val="11"/>
      <color indexed="8"/>
      <name val="Calibri"/>
      <family val="2"/>
    </font>
    <font>
      <u/>
      <sz val="9.9"/>
      <color indexed="12"/>
      <name val="Arial"/>
      <family val="2"/>
    </font>
    <font>
      <u/>
      <sz val="11"/>
      <color theme="10"/>
      <name val="David"/>
      <family val="2"/>
    </font>
    <font>
      <u/>
      <sz val="11"/>
      <color theme="10"/>
      <name val="Arial"/>
      <family val="2"/>
      <charset val="177"/>
    </font>
    <font>
      <sz val="11"/>
      <color theme="1"/>
      <name val="David"/>
      <family val="2"/>
    </font>
    <font>
      <sz val="8"/>
      <name val="Arial"/>
      <family val="2"/>
    </font>
    <font>
      <b/>
      <u/>
      <sz val="14"/>
      <name val="Arial"/>
      <family val="2"/>
    </font>
    <font>
      <b/>
      <sz val="10"/>
      <color indexed="8"/>
      <name val="Arial"/>
      <family val="2"/>
    </font>
    <font>
      <sz val="8"/>
      <color indexed="62"/>
      <name val="Arial"/>
      <family val="2"/>
    </font>
    <font>
      <b/>
      <sz val="10"/>
      <color indexed="39"/>
      <name val="Arial"/>
      <family val="2"/>
    </font>
    <font>
      <b/>
      <sz val="8"/>
      <color indexed="8"/>
      <name val="Arial"/>
      <family val="2"/>
    </font>
    <font>
      <sz val="10"/>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b/>
      <sz val="11"/>
      <color indexed="17"/>
      <name val="Calibri"/>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b/>
      <sz val="11"/>
      <color indexed="63"/>
      <name val="Calibri"/>
      <family val="2"/>
    </font>
    <font>
      <sz val="11"/>
      <color indexed="48"/>
      <name val="Calibri"/>
      <family val="2"/>
    </font>
    <font>
      <sz val="11"/>
      <color indexed="37"/>
      <name val="Calibri"/>
      <family val="2"/>
    </font>
    <font>
      <b/>
      <sz val="11"/>
      <color indexed="9"/>
      <name val="Calibri"/>
      <family val="2"/>
    </font>
    <font>
      <b/>
      <sz val="11"/>
      <color rgb="FF000000"/>
      <name val="David"/>
      <family val="2"/>
    </font>
    <font>
      <sz val="11"/>
      <color rgb="FF000000"/>
      <name val="David"/>
      <family val="2"/>
    </font>
    <font>
      <sz val="10"/>
      <name val="Tahoma"/>
      <family val="2"/>
      <charset val="177"/>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8"/>
      <name val="Arial"/>
      <family val="2"/>
      <charset val="177"/>
    </font>
    <font>
      <sz val="10"/>
      <color indexed="9"/>
      <name val="Arial"/>
      <family val="2"/>
      <charset val="177"/>
    </font>
    <font>
      <b/>
      <sz val="10"/>
      <color indexed="52"/>
      <name val="Arial"/>
      <family val="2"/>
      <charset val="177"/>
    </font>
    <font>
      <sz val="10"/>
      <color indexed="17"/>
      <name val="Arial"/>
      <family val="2"/>
      <charset val="177"/>
    </font>
    <font>
      <sz val="10"/>
      <color indexed="10"/>
      <name val="Arial"/>
      <family val="2"/>
      <charset val="177"/>
    </font>
    <font>
      <i/>
      <sz val="10"/>
      <color indexed="23"/>
      <name val="Arial"/>
      <family val="2"/>
      <charset val="177"/>
    </font>
    <font>
      <sz val="10"/>
      <color indexed="60"/>
      <name val="Arial"/>
      <family val="2"/>
      <charset val="177"/>
    </font>
    <font>
      <b/>
      <sz val="10"/>
      <color indexed="8"/>
      <name val="Arial"/>
      <family val="2"/>
      <charset val="177"/>
    </font>
    <font>
      <b/>
      <sz val="10"/>
      <color indexed="63"/>
      <name val="Arial"/>
      <family val="2"/>
      <charset val="177"/>
    </font>
    <font>
      <sz val="10"/>
      <color indexed="62"/>
      <name val="Arial"/>
      <family val="2"/>
      <charset val="177"/>
    </font>
    <font>
      <sz val="10"/>
      <color indexed="20"/>
      <name val="Arial"/>
      <family val="2"/>
      <charset val="177"/>
    </font>
    <font>
      <b/>
      <sz val="10"/>
      <color indexed="9"/>
      <name val="Arial"/>
      <family val="2"/>
      <charset val="177"/>
    </font>
    <font>
      <sz val="10"/>
      <color indexed="52"/>
      <name val="Arial"/>
      <family val="2"/>
      <charset val="177"/>
    </font>
    <font>
      <b/>
      <sz val="11"/>
      <name val="Arial"/>
      <family val="2"/>
      <scheme val="minor"/>
    </font>
    <font>
      <vertAlign val="superscript"/>
      <sz val="8"/>
      <color theme="1"/>
      <name val="Arial"/>
      <family val="2"/>
    </font>
    <font>
      <sz val="10.5"/>
      <color theme="1"/>
      <name val="Arial"/>
      <family val="2"/>
    </font>
    <font>
      <sz val="11"/>
      <color theme="0"/>
      <name val="Arial"/>
      <family val="2"/>
    </font>
    <font>
      <sz val="12"/>
      <name val="Arial"/>
      <family val="2"/>
    </font>
    <font>
      <b/>
      <sz val="11"/>
      <color theme="1"/>
      <name val="Arial"/>
      <family val="2"/>
    </font>
    <font>
      <b/>
      <sz val="12"/>
      <color theme="1"/>
      <name val="Times New Roman"/>
      <family val="1"/>
    </font>
    <font>
      <sz val="11"/>
      <color theme="1"/>
      <name val="Times New Roman"/>
      <family val="1"/>
    </font>
    <font>
      <b/>
      <sz val="11"/>
      <color theme="1"/>
      <name val="Times New Roman"/>
      <family val="1"/>
    </font>
    <font>
      <sz val="11"/>
      <name val="Times New Roman"/>
      <family val="1"/>
    </font>
    <font>
      <b/>
      <sz val="11"/>
      <name val="Times New Roman"/>
      <family val="1"/>
    </font>
    <font>
      <sz val="10"/>
      <color theme="1"/>
      <name val="Times New Roman"/>
      <family val="1"/>
    </font>
    <font>
      <sz val="10"/>
      <color theme="1" tint="0.499984740745262"/>
      <name val="Times New Roman"/>
      <family val="1"/>
    </font>
    <font>
      <sz val="9"/>
      <color theme="1"/>
      <name val="Times New Roman"/>
      <family val="1"/>
    </font>
    <font>
      <vertAlign val="superscript"/>
      <sz val="11"/>
      <name val="Times New Roman"/>
      <family val="1"/>
    </font>
    <font>
      <vertAlign val="superscript"/>
      <sz val="11"/>
      <color theme="1"/>
      <name val="Times New Roman"/>
      <family val="1"/>
    </font>
    <font>
      <vertAlign val="superscript"/>
      <sz val="10"/>
      <color theme="1"/>
      <name val="Times New Roman"/>
      <family val="1"/>
    </font>
    <font>
      <b/>
      <vertAlign val="superscript"/>
      <sz val="11"/>
      <color theme="1"/>
      <name val="Times New Roman"/>
      <family val="1"/>
    </font>
  </fonts>
  <fills count="83">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darkGray">
        <fgColor indexed="9"/>
        <bgColor indexed="11"/>
      </patternFill>
    </fill>
    <fill>
      <patternFill patternType="solid">
        <fgColor rgb="FFFFFF00"/>
        <bgColor indexed="64"/>
      </patternFill>
    </fill>
    <fill>
      <patternFill patternType="solid">
        <fgColor theme="0" tint="-0.14999847407452621"/>
        <bgColor indexed="64"/>
      </patternFill>
    </fill>
    <fill>
      <patternFill patternType="solid">
        <fgColor indexed="65"/>
        <bgColor indexed="64"/>
      </patternFill>
    </fill>
    <fill>
      <patternFill patternType="solid">
        <fgColor theme="0"/>
        <bgColor indexed="64"/>
      </patternFill>
    </fill>
    <fill>
      <patternFill patternType="solid">
        <fgColor rgb="FFFFFFCC"/>
      </patternFill>
    </fill>
    <fill>
      <patternFill patternType="solid">
        <fgColor rgb="FF92D05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60"/>
      </patternFill>
    </fill>
    <fill>
      <patternFill patternType="solid">
        <fgColor indexed="43"/>
        <bgColor indexed="64"/>
      </patternFill>
    </fill>
    <fill>
      <patternFill patternType="solid">
        <fgColor indexed="40"/>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rgb="FFAEDCE0"/>
        <bgColor theme="4" tint="0.79998168889431442"/>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indexed="48"/>
      </top>
      <bottom style="double">
        <color indexed="48"/>
      </bottom>
      <diagonal/>
    </border>
    <border>
      <left/>
      <right/>
      <top/>
      <bottom style="double">
        <color indexed="17"/>
      </bottom>
      <diagonal/>
    </border>
    <border>
      <left style="thin">
        <color indexed="22"/>
      </left>
      <right style="thin">
        <color indexed="22"/>
      </right>
      <top/>
      <bottom style="thin">
        <color indexed="22"/>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indexed="64"/>
      </top>
      <bottom style="thin">
        <color indexed="64"/>
      </bottom>
      <diagonal/>
    </border>
    <border>
      <left style="thin">
        <color indexed="22"/>
      </left>
      <right/>
      <top/>
      <bottom style="thin">
        <color indexed="2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936">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2" applyNumberFormat="0" applyAlignment="0" applyProtection="0"/>
    <xf numFmtId="0" fontId="8" fillId="22" borderId="3" applyNumberFormat="0" applyAlignment="0" applyProtection="0"/>
    <xf numFmtId="164" fontId="9" fillId="0" borderId="0" applyFont="0" applyFill="0" applyBorder="0" applyAlignment="0" applyProtection="0"/>
    <xf numFmtId="165" fontId="10"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8" borderId="2" applyNumberFormat="0" applyAlignment="0" applyProtection="0"/>
    <xf numFmtId="0" fontId="17" fillId="0" borderId="7" applyNumberFormat="0" applyFill="0" applyAlignment="0" applyProtection="0"/>
    <xf numFmtId="0" fontId="18" fillId="23" borderId="0" applyNumberFormat="0" applyBorder="0" applyAlignment="0" applyProtection="0"/>
    <xf numFmtId="0" fontId="19" fillId="0" borderId="0"/>
    <xf numFmtId="0" fontId="10" fillId="0" borderId="0"/>
    <xf numFmtId="0" fontId="10" fillId="0" borderId="0"/>
    <xf numFmtId="0" fontId="10" fillId="0" borderId="0"/>
    <xf numFmtId="0" fontId="9" fillId="0" borderId="0"/>
    <xf numFmtId="0" fontId="2" fillId="0" borderId="0"/>
    <xf numFmtId="0" fontId="2" fillId="0" borderId="0"/>
    <xf numFmtId="0" fontId="10" fillId="0" borderId="0"/>
    <xf numFmtId="0" fontId="20" fillId="0" borderId="0"/>
    <xf numFmtId="0" fontId="2" fillId="0" borderId="0"/>
    <xf numFmtId="0" fontId="2" fillId="0" borderId="0"/>
    <xf numFmtId="0" fontId="21" fillId="0" borderId="0"/>
    <xf numFmtId="0" fontId="2" fillId="0" borderId="0"/>
    <xf numFmtId="0" fontId="21" fillId="0" borderId="0"/>
    <xf numFmtId="0" fontId="21" fillId="0" borderId="0"/>
    <xf numFmtId="0" fontId="10" fillId="24" borderId="8" applyNumberFormat="0" applyFont="0" applyAlignment="0" applyProtection="0"/>
    <xf numFmtId="0" fontId="22" fillId="21" borderId="9" applyNumberFormat="0" applyAlignment="0" applyProtection="0"/>
    <xf numFmtId="9" fontId="10"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167" fontId="23" fillId="0" borderId="0" applyNumberFormat="0" applyBorder="0" applyAlignment="0">
      <alignment horizontal="right" readingOrder="2"/>
    </xf>
    <xf numFmtId="0" fontId="24" fillId="0" borderId="0" applyNumberFormat="0" applyBorder="0" applyAlignment="0">
      <alignment horizontal="left" readingOrder="1"/>
    </xf>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xf numFmtId="0" fontId="10" fillId="25" borderId="0" applyNumberFormat="0" applyFont="0" applyBorder="0" applyAlignment="0" applyProtection="0"/>
    <xf numFmtId="0" fontId="10" fillId="26" borderId="0" applyNumberFormat="0" applyFont="0" applyBorder="0" applyAlignment="0" applyProtection="0"/>
    <xf numFmtId="0" fontId="10" fillId="27" borderId="0" applyNumberFormat="0" applyFont="0" applyBorder="0" applyAlignment="0" applyProtection="0"/>
    <xf numFmtId="0" fontId="10" fillId="28" borderId="0" applyNumberFormat="0" applyFont="0" applyBorder="0" applyAlignment="0" applyProtection="0"/>
    <xf numFmtId="0" fontId="10" fillId="29" borderId="0" applyNumberFormat="0" applyFont="0" applyBorder="0" applyAlignment="0" applyProtection="0"/>
    <xf numFmtId="0" fontId="28" fillId="0" borderId="0"/>
    <xf numFmtId="9" fontId="2" fillId="0" borderId="0" applyFont="0" applyFill="0" applyBorder="0" applyAlignment="0" applyProtection="0"/>
    <xf numFmtId="0" fontId="30" fillId="0" borderId="0"/>
    <xf numFmtId="1" fontId="31" fillId="0" borderId="0">
      <protection locked="0"/>
    </xf>
    <xf numFmtId="170" fontId="31" fillId="0" borderId="0">
      <protection locked="0"/>
    </xf>
    <xf numFmtId="171" fontId="32" fillId="0" borderId="0">
      <protection locked="0"/>
    </xf>
    <xf numFmtId="171" fontId="32" fillId="0" borderId="0">
      <protection locked="0"/>
    </xf>
    <xf numFmtId="0" fontId="33" fillId="30" borderId="0" applyNumberFormat="0">
      <alignment horizontal="left"/>
    </xf>
    <xf numFmtId="43" fontId="2" fillId="0" borderId="0" applyFont="0" applyFill="0" applyBorder="0" applyAlignment="0" applyProtection="0"/>
    <xf numFmtId="43" fontId="10" fillId="0" borderId="0" applyFont="0" applyFill="0" applyBorder="0" applyAlignment="0" applyProtection="0"/>
    <xf numFmtId="0" fontId="4" fillId="21" borderId="0" applyNumberFormat="0" applyBorder="0" applyAlignment="0" applyProtection="0"/>
    <xf numFmtId="164" fontId="4" fillId="0" borderId="0" applyFont="0" applyFill="0" applyBorder="0" applyAlignment="0" applyProtection="0"/>
    <xf numFmtId="165" fontId="21"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0" fontId="16" fillId="21" borderId="2" applyNumberFormat="0" applyAlignment="0" applyProtection="0"/>
    <xf numFmtId="0" fontId="21" fillId="0" borderId="0"/>
    <xf numFmtId="0" fontId="21" fillId="0" borderId="0"/>
    <xf numFmtId="0" fontId="21" fillId="0" borderId="0"/>
    <xf numFmtId="0" fontId="38" fillId="0" borderId="0"/>
    <xf numFmtId="0" fontId="21" fillId="0" borderId="0"/>
    <xf numFmtId="0" fontId="37" fillId="0" borderId="0"/>
    <xf numFmtId="0" fontId="21" fillId="24" borderId="8" applyNumberFormat="0" applyFont="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1" fillId="25" borderId="0" applyNumberFormat="0" applyFont="0" applyBorder="0" applyAlignment="0" applyProtection="0"/>
    <xf numFmtId="0" fontId="21" fillId="26" borderId="0" applyNumberFormat="0" applyFont="0" applyBorder="0" applyAlignment="0" applyProtection="0"/>
    <xf numFmtId="0" fontId="21" fillId="27" borderId="0" applyNumberFormat="0" applyFont="0" applyBorder="0" applyAlignment="0" applyProtection="0"/>
    <xf numFmtId="0" fontId="21" fillId="28" borderId="0" applyNumberFormat="0" applyFont="0" applyBorder="0" applyAlignment="0" applyProtection="0"/>
    <xf numFmtId="0" fontId="21" fillId="29" borderId="0" applyNumberFormat="0" applyFont="0" applyBorder="0" applyAlignment="0" applyProtection="0"/>
    <xf numFmtId="43" fontId="10" fillId="0" borderId="0" applyFont="0" applyFill="0" applyBorder="0" applyAlignment="0" applyProtection="0"/>
    <xf numFmtId="0" fontId="29" fillId="0" borderId="0"/>
    <xf numFmtId="0" fontId="10" fillId="0" borderId="0"/>
    <xf numFmtId="0" fontId="38"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2" fillId="0" borderId="0"/>
    <xf numFmtId="0" fontId="2" fillId="0" borderId="0"/>
    <xf numFmtId="0" fontId="43" fillId="0" borderId="0" applyNumberFormat="0" applyFill="0" applyBorder="0" applyAlignment="0" applyProtection="0">
      <alignment vertical="top"/>
      <protection locked="0"/>
    </xf>
    <xf numFmtId="0" fontId="10" fillId="0" borderId="0"/>
    <xf numFmtId="9" fontId="2" fillId="0" borderId="0" applyFont="0" applyFill="0" applyBorder="0" applyAlignment="0" applyProtection="0"/>
    <xf numFmtId="0" fontId="2" fillId="35" borderId="17" applyNumberFormat="0" applyFont="0" applyAlignment="0" applyProtection="0"/>
    <xf numFmtId="166" fontId="4" fillId="0" borderId="0" applyFont="0" applyFill="0" applyBorder="0" applyAlignment="0" applyProtection="0"/>
    <xf numFmtId="166" fontId="4" fillId="0" borderId="0" applyFont="0" applyFill="0" applyBorder="0" applyAlignment="0" applyProtection="0"/>
    <xf numFmtId="0" fontId="49" fillId="0" borderId="0"/>
    <xf numFmtId="0" fontId="1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54" fillId="53" borderId="0" applyNumberFormat="0" applyBorder="0" applyAlignment="0" applyProtection="0"/>
    <xf numFmtId="0" fontId="54" fillId="41"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53" fillId="41" borderId="0" applyNumberFormat="0" applyBorder="0" applyAlignment="0" applyProtection="0"/>
    <xf numFmtId="0" fontId="54" fillId="47" borderId="0" applyNumberFormat="0" applyBorder="0" applyAlignment="0" applyProtection="0"/>
    <xf numFmtId="0" fontId="54"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3" fillId="51" borderId="0" applyNumberFormat="0" applyBorder="0" applyAlignment="0" applyProtection="0"/>
    <xf numFmtId="0" fontId="53" fillId="40"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4" fillId="42"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48" borderId="0" applyNumberFormat="0" applyBorder="0" applyAlignment="0" applyProtection="0"/>
    <xf numFmtId="0" fontId="54" fillId="56" borderId="0" applyNumberFormat="0" applyBorder="0" applyAlignment="0" applyProtection="0"/>
    <xf numFmtId="0" fontId="54" fillId="55" borderId="0" applyNumberFormat="0" applyBorder="0" applyAlignment="0" applyProtection="0"/>
    <xf numFmtId="0" fontId="7" fillId="21" borderId="2" applyNumberFormat="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5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56" fillId="0" borderId="0" applyFill="0" applyBorder="0" applyAlignment="0" applyProtection="0"/>
    <xf numFmtId="180" fontId="39" fillId="0" borderId="0" applyFont="0" applyFill="0" applyBorder="0" applyAlignment="0" applyProtection="0"/>
    <xf numFmtId="181" fontId="56" fillId="0" borderId="0" applyFill="0" applyBorder="0" applyAlignment="0" applyProtection="0"/>
    <xf numFmtId="0" fontId="56" fillId="0" borderId="0" applyNumberFormat="0" applyFill="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57" fillId="61" borderId="0" applyNumberFormat="0" applyBorder="0" applyAlignment="0" applyProtection="0"/>
    <xf numFmtId="2" fontId="56" fillId="0" borderId="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0" fillId="0" borderId="0"/>
    <xf numFmtId="0" fontId="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62" fillId="62"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17" applyNumberFormat="0" applyFont="0" applyAlignment="0" applyProtection="0"/>
    <xf numFmtId="0" fontId="22" fillId="21"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3" fillId="0" borderId="0" applyFill="0" applyBorder="0" applyProtection="0">
      <alignment horizontal="center"/>
    </xf>
    <xf numFmtId="168" fontId="63" fillId="0" borderId="0" applyFill="0" applyBorder="0" applyProtection="0">
      <alignment horizontal="center"/>
    </xf>
    <xf numFmtId="4" fontId="62" fillId="23" borderId="24" applyNumberFormat="0" applyProtection="0">
      <alignment vertical="center"/>
    </xf>
    <xf numFmtId="4" fontId="64" fillId="23" borderId="25" applyNumberFormat="0" applyProtection="0">
      <alignment vertical="center"/>
    </xf>
    <xf numFmtId="4" fontId="65" fillId="63" borderId="24" applyNumberFormat="0" applyProtection="0">
      <alignment vertical="center"/>
    </xf>
    <xf numFmtId="4" fontId="66" fillId="23" borderId="25" applyNumberFormat="0" applyProtection="0">
      <alignment vertical="center"/>
    </xf>
    <xf numFmtId="4" fontId="62" fillId="63" borderId="24" applyNumberFormat="0" applyProtection="0">
      <alignment horizontal="left" vertical="center" indent="1"/>
    </xf>
    <xf numFmtId="4" fontId="64" fillId="23" borderId="25" applyNumberFormat="0" applyProtection="0">
      <alignment horizontal="left" vertical="center" indent="1"/>
    </xf>
    <xf numFmtId="0" fontId="67" fillId="23" borderId="25" applyNumberFormat="0" applyProtection="0">
      <alignment horizontal="left" vertical="top" indent="1"/>
    </xf>
    <xf numFmtId="0" fontId="64" fillId="23" borderId="25" applyNumberFormat="0" applyProtection="0">
      <alignment horizontal="left" vertical="top" indent="1"/>
    </xf>
    <xf numFmtId="4" fontId="62" fillId="15" borderId="24" applyNumberFormat="0" applyProtection="0">
      <alignment horizontal="left" vertical="center" indent="1"/>
    </xf>
    <xf numFmtId="4" fontId="64" fillId="64" borderId="0" applyNumberFormat="0" applyProtection="0">
      <alignment horizontal="left" vertical="center" indent="1"/>
    </xf>
    <xf numFmtId="4" fontId="62" fillId="4" borderId="24" applyNumberFormat="0" applyProtection="0">
      <alignment horizontal="right" vertical="center"/>
    </xf>
    <xf numFmtId="4" fontId="68" fillId="4" borderId="25" applyNumberFormat="0" applyProtection="0">
      <alignment horizontal="right" vertical="center"/>
    </xf>
    <xf numFmtId="4" fontId="62" fillId="65" borderId="24" applyNumberFormat="0" applyProtection="0">
      <alignment horizontal="right" vertical="center"/>
    </xf>
    <xf numFmtId="4" fontId="68" fillId="10" borderId="25" applyNumberFormat="0" applyProtection="0">
      <alignment horizontal="right" vertical="center"/>
    </xf>
    <xf numFmtId="4" fontId="62" fillId="18" borderId="26" applyNumberFormat="0" applyProtection="0">
      <alignment horizontal="right" vertical="center"/>
    </xf>
    <xf numFmtId="4" fontId="68" fillId="18" borderId="25" applyNumberFormat="0" applyProtection="0">
      <alignment horizontal="right" vertical="center"/>
    </xf>
    <xf numFmtId="4" fontId="62" fillId="12" borderId="24" applyNumberFormat="0" applyProtection="0">
      <alignment horizontal="right" vertical="center"/>
    </xf>
    <xf numFmtId="4" fontId="68" fillId="12" borderId="25" applyNumberFormat="0" applyProtection="0">
      <alignment horizontal="right" vertical="center"/>
    </xf>
    <xf numFmtId="4" fontId="62" fillId="16" borderId="24" applyNumberFormat="0" applyProtection="0">
      <alignment horizontal="right" vertical="center"/>
    </xf>
    <xf numFmtId="4" fontId="68" fillId="16" borderId="25" applyNumberFormat="0" applyProtection="0">
      <alignment horizontal="right" vertical="center"/>
    </xf>
    <xf numFmtId="4" fontId="62" fillId="20" borderId="24" applyNumberFormat="0" applyProtection="0">
      <alignment horizontal="right" vertical="center"/>
    </xf>
    <xf numFmtId="4" fontId="68" fillId="20" borderId="25" applyNumberFormat="0" applyProtection="0">
      <alignment horizontal="right" vertical="center"/>
    </xf>
    <xf numFmtId="4" fontId="62" fillId="19" borderId="24" applyNumberFormat="0" applyProtection="0">
      <alignment horizontal="right" vertical="center"/>
    </xf>
    <xf numFmtId="4" fontId="68" fillId="19" borderId="25" applyNumberFormat="0" applyProtection="0">
      <alignment horizontal="right" vertical="center"/>
    </xf>
    <xf numFmtId="4" fontId="62" fillId="66" borderId="24" applyNumberFormat="0" applyProtection="0">
      <alignment horizontal="right" vertical="center"/>
    </xf>
    <xf numFmtId="4" fontId="68" fillId="66" borderId="25" applyNumberFormat="0" applyProtection="0">
      <alignment horizontal="right" vertical="center"/>
    </xf>
    <xf numFmtId="4" fontId="62" fillId="11" borderId="24" applyNumberFormat="0" applyProtection="0">
      <alignment horizontal="right" vertical="center"/>
    </xf>
    <xf numFmtId="4" fontId="68" fillId="11" borderId="25" applyNumberFormat="0" applyProtection="0">
      <alignment horizontal="right" vertical="center"/>
    </xf>
    <xf numFmtId="4" fontId="62" fillId="67" borderId="26" applyNumberFormat="0" applyProtection="0">
      <alignment horizontal="left" vertical="center" indent="1"/>
    </xf>
    <xf numFmtId="4" fontId="64" fillId="67" borderId="27" applyNumberFormat="0" applyProtection="0">
      <alignment horizontal="left" vertical="center" indent="1"/>
    </xf>
    <xf numFmtId="4" fontId="10" fillId="68" borderId="26" applyNumberFormat="0" applyProtection="0">
      <alignment horizontal="left" vertical="center" indent="1"/>
    </xf>
    <xf numFmtId="4" fontId="68" fillId="69" borderId="0" applyNumberFormat="0" applyProtection="0">
      <alignment horizontal="left" vertical="center" indent="1"/>
    </xf>
    <xf numFmtId="4" fontId="10" fillId="68" borderId="26" applyNumberFormat="0" applyProtection="0">
      <alignment horizontal="left" vertical="center" indent="1"/>
    </xf>
    <xf numFmtId="4" fontId="52" fillId="68" borderId="0" applyNumberFormat="0" applyProtection="0">
      <alignment horizontal="left" vertical="center" indent="1"/>
    </xf>
    <xf numFmtId="4" fontId="62" fillId="64" borderId="24" applyNumberFormat="0" applyProtection="0">
      <alignment horizontal="right" vertical="center"/>
    </xf>
    <xf numFmtId="4" fontId="68" fillId="64" borderId="25" applyNumberFormat="0" applyProtection="0">
      <alignment horizontal="right" vertical="center"/>
    </xf>
    <xf numFmtId="4" fontId="62" fillId="69" borderId="26" applyNumberFormat="0" applyProtection="0">
      <alignment horizontal="left" vertical="center" indent="1"/>
    </xf>
    <xf numFmtId="4" fontId="68" fillId="69" borderId="0" applyNumberFormat="0" applyProtection="0">
      <alignment horizontal="left" vertical="center" indent="1"/>
    </xf>
    <xf numFmtId="4" fontId="62" fillId="64" borderId="26" applyNumberFormat="0" applyProtection="0">
      <alignment horizontal="left" vertical="center" indent="1"/>
    </xf>
    <xf numFmtId="4" fontId="68" fillId="64" borderId="0" applyNumberFormat="0" applyProtection="0">
      <alignment horizontal="left" vertical="center" indent="1"/>
    </xf>
    <xf numFmtId="0" fontId="62" fillId="21" borderId="24" applyNumberFormat="0" applyProtection="0">
      <alignment horizontal="left" vertical="center" indent="1"/>
    </xf>
    <xf numFmtId="0" fontId="10" fillId="68" borderId="25" applyNumberFormat="0" applyProtection="0">
      <alignment horizontal="left" vertical="center" indent="1"/>
    </xf>
    <xf numFmtId="0" fontId="62" fillId="68" borderId="25" applyNumberFormat="0" applyProtection="0">
      <alignment horizontal="left" vertical="top" indent="1"/>
    </xf>
    <xf numFmtId="0" fontId="10" fillId="68" borderId="25" applyNumberFormat="0" applyProtection="0">
      <alignment horizontal="left" vertical="top" indent="1"/>
    </xf>
    <xf numFmtId="0" fontId="62" fillId="70" borderId="24" applyNumberFormat="0" applyProtection="0">
      <alignment horizontal="left" vertical="center" indent="1"/>
    </xf>
    <xf numFmtId="0" fontId="10" fillId="64" borderId="25" applyNumberFormat="0" applyProtection="0">
      <alignment horizontal="left" vertical="center" indent="1"/>
    </xf>
    <xf numFmtId="0" fontId="62" fillId="64" borderId="25" applyNumberFormat="0" applyProtection="0">
      <alignment horizontal="left" vertical="top" indent="1"/>
    </xf>
    <xf numFmtId="0" fontId="10" fillId="64" borderId="25" applyNumberFormat="0" applyProtection="0">
      <alignment horizontal="left" vertical="top" indent="1"/>
    </xf>
    <xf numFmtId="0" fontId="62" fillId="9" borderId="24" applyNumberFormat="0" applyProtection="0">
      <alignment horizontal="left" vertical="center" indent="1"/>
    </xf>
    <xf numFmtId="0" fontId="10" fillId="9" borderId="25" applyNumberFormat="0" applyProtection="0">
      <alignment horizontal="left" vertical="center" indent="1"/>
    </xf>
    <xf numFmtId="0" fontId="62" fillId="9" borderId="25" applyNumberFormat="0" applyProtection="0">
      <alignment horizontal="left" vertical="top" indent="1"/>
    </xf>
    <xf numFmtId="0" fontId="10" fillId="9" borderId="25" applyNumberFormat="0" applyProtection="0">
      <alignment horizontal="left" vertical="top" indent="1"/>
    </xf>
    <xf numFmtId="0" fontId="62" fillId="69" borderId="24" applyNumberFormat="0" applyProtection="0">
      <alignment horizontal="left" vertical="center" indent="1"/>
    </xf>
    <xf numFmtId="0" fontId="10" fillId="69" borderId="25" applyNumberFormat="0" applyProtection="0">
      <alignment horizontal="left" vertical="center" indent="1"/>
    </xf>
    <xf numFmtId="0" fontId="62" fillId="69" borderId="25" applyNumberFormat="0" applyProtection="0">
      <alignment horizontal="left" vertical="top" indent="1"/>
    </xf>
    <xf numFmtId="0" fontId="10" fillId="69" borderId="25" applyNumberFormat="0" applyProtection="0">
      <alignment horizontal="left" vertical="top" indent="1"/>
    </xf>
    <xf numFmtId="0" fontId="62" fillId="71" borderId="28" applyNumberFormat="0">
      <protection locked="0"/>
    </xf>
    <xf numFmtId="0" fontId="10" fillId="71" borderId="1" applyNumberFormat="0">
      <protection locked="0"/>
    </xf>
    <xf numFmtId="0" fontId="69" fillId="68" borderId="29" applyBorder="0"/>
    <xf numFmtId="4" fontId="70" fillId="24" borderId="25" applyNumberFormat="0" applyProtection="0">
      <alignment vertical="center"/>
    </xf>
    <xf numFmtId="4" fontId="68" fillId="24" borderId="25" applyNumberFormat="0" applyProtection="0">
      <alignment vertical="center"/>
    </xf>
    <xf numFmtId="4" fontId="65" fillId="72" borderId="1" applyNumberFormat="0" applyProtection="0">
      <alignment vertical="center"/>
    </xf>
    <xf numFmtId="4" fontId="71" fillId="24" borderId="25" applyNumberFormat="0" applyProtection="0">
      <alignment vertical="center"/>
    </xf>
    <xf numFmtId="4" fontId="70" fillId="21" borderId="25" applyNumberFormat="0" applyProtection="0">
      <alignment horizontal="left" vertical="center" indent="1"/>
    </xf>
    <xf numFmtId="4" fontId="68" fillId="24" borderId="25" applyNumberFormat="0" applyProtection="0">
      <alignment horizontal="left" vertical="center" indent="1"/>
    </xf>
    <xf numFmtId="0" fontId="70" fillId="24" borderId="25" applyNumberFormat="0" applyProtection="0">
      <alignment horizontal="left" vertical="top" indent="1"/>
    </xf>
    <xf numFmtId="0" fontId="68" fillId="24" borderId="25" applyNumberFormat="0" applyProtection="0">
      <alignment horizontal="left" vertical="top" indent="1"/>
    </xf>
    <xf numFmtId="4" fontId="62" fillId="0" borderId="24" applyNumberFormat="0" applyProtection="0">
      <alignment horizontal="right" vertical="center"/>
    </xf>
    <xf numFmtId="4" fontId="68" fillId="69" borderId="25" applyNumberFormat="0" applyProtection="0">
      <alignment horizontal="right" vertical="center"/>
    </xf>
    <xf numFmtId="4" fontId="65" fillId="73" borderId="24" applyNumberFormat="0" applyProtection="0">
      <alignment horizontal="right" vertical="center"/>
    </xf>
    <xf numFmtId="4" fontId="71" fillId="69" borderId="25" applyNumberFormat="0" applyProtection="0">
      <alignment horizontal="right" vertical="center"/>
    </xf>
    <xf numFmtId="4" fontId="62" fillId="15" borderId="24" applyNumberFormat="0" applyProtection="0">
      <alignment horizontal="left" vertical="center" indent="1"/>
    </xf>
    <xf numFmtId="4" fontId="68" fillId="64" borderId="25" applyNumberFormat="0" applyProtection="0">
      <alignment horizontal="left" vertical="center" indent="1"/>
    </xf>
    <xf numFmtId="0" fontId="70" fillId="64" borderId="25" applyNumberFormat="0" applyProtection="0">
      <alignment horizontal="left" vertical="top" indent="1"/>
    </xf>
    <xf numFmtId="0" fontId="68" fillId="64" borderId="25" applyNumberFormat="0" applyProtection="0">
      <alignment horizontal="left" vertical="top" indent="1"/>
    </xf>
    <xf numFmtId="4" fontId="72" fillId="74" borderId="26" applyNumberFormat="0" applyProtection="0">
      <alignment horizontal="left" vertical="center" indent="1"/>
    </xf>
    <xf numFmtId="4" fontId="73" fillId="74" borderId="0" applyNumberFormat="0" applyProtection="0">
      <alignment horizontal="left" vertical="center" indent="1"/>
    </xf>
    <xf numFmtId="0" fontId="62" fillId="75" borderId="1"/>
    <xf numFmtId="4" fontId="74" fillId="71" borderId="24" applyNumberFormat="0" applyProtection="0">
      <alignment horizontal="right" vertical="center"/>
    </xf>
    <xf numFmtId="4" fontId="75" fillId="69" borderId="25" applyNumberFormat="0" applyProtection="0">
      <alignment horizontal="right" vertical="center"/>
    </xf>
    <xf numFmtId="0" fontId="76"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5" fillId="17" borderId="0" applyNumberFormat="0" applyBorder="0" applyAlignment="0" applyProtection="0"/>
    <xf numFmtId="0" fontId="54" fillId="76" borderId="0" applyNumberFormat="0" applyBorder="0" applyAlignment="0" applyProtection="0"/>
    <xf numFmtId="0" fontId="5" fillId="18" borderId="0" applyNumberFormat="0" applyBorder="0" applyAlignment="0" applyProtection="0"/>
    <xf numFmtId="0" fontId="54" fillId="77" borderId="0" applyNumberFormat="0" applyBorder="0" applyAlignment="0" applyProtection="0"/>
    <xf numFmtId="0" fontId="5" fillId="19" borderId="0" applyNumberFormat="0" applyBorder="0" applyAlignment="0" applyProtection="0"/>
    <xf numFmtId="0" fontId="54" fillId="78" borderId="0" applyNumberFormat="0" applyBorder="0" applyAlignment="0" applyProtection="0"/>
    <xf numFmtId="0" fontId="5" fillId="14" borderId="0" applyNumberFormat="0" applyBorder="0" applyAlignment="0" applyProtection="0"/>
    <xf numFmtId="0" fontId="54" fillId="79" borderId="0" applyNumberFormat="0" applyBorder="0" applyAlignment="0" applyProtection="0"/>
    <xf numFmtId="0" fontId="5" fillId="15" borderId="0" applyNumberFormat="0" applyBorder="0" applyAlignment="0" applyProtection="0"/>
    <xf numFmtId="0" fontId="54" fillId="43" borderId="0" applyNumberFormat="0" applyBorder="0" applyAlignment="0" applyProtection="0"/>
    <xf numFmtId="0" fontId="5" fillId="20" borderId="0" applyNumberFormat="0" applyBorder="0" applyAlignment="0" applyProtection="0"/>
    <xf numFmtId="0" fontId="54" fillId="80" borderId="0" applyNumberFormat="0" applyBorder="0" applyAlignment="0" applyProtection="0"/>
    <xf numFmtId="0" fontId="62" fillId="54" borderId="24" applyNumberFormat="0" applyFont="0" applyAlignment="0" applyProtection="0"/>
    <xf numFmtId="0" fontId="7" fillId="21" borderId="2" applyNumberFormat="0" applyAlignment="0" applyProtection="0"/>
    <xf numFmtId="0" fontId="77" fillId="81" borderId="24" applyNumberFormat="0" applyAlignment="0" applyProtection="0"/>
    <xf numFmtId="0" fontId="12" fillId="5" borderId="0" applyNumberFormat="0" applyBorder="0" applyAlignment="0" applyProtection="0"/>
    <xf numFmtId="0" fontId="53" fillId="52" borderId="0" applyNumberFormat="0" applyBorder="0" applyAlignment="0" applyProtection="0"/>
    <xf numFmtId="0" fontId="27" fillId="0" borderId="0" applyNumberFormat="0" applyFill="0" applyBorder="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13" fillId="0" borderId="4" applyNumberFormat="0" applyFill="0" applyAlignment="0" applyProtection="0"/>
    <xf numFmtId="0" fontId="79" fillId="0" borderId="30" applyNumberFormat="0" applyFill="0" applyAlignment="0" applyProtection="0"/>
    <xf numFmtId="0" fontId="14" fillId="0" borderId="5" applyNumberFormat="0" applyFill="0" applyAlignment="0" applyProtection="0"/>
    <xf numFmtId="0" fontId="80" fillId="0" borderId="31" applyNumberFormat="0" applyFill="0" applyAlignment="0" applyProtection="0"/>
    <xf numFmtId="0" fontId="15" fillId="0" borderId="6" applyNumberFormat="0" applyFill="0" applyAlignment="0" applyProtection="0"/>
    <xf numFmtId="0" fontId="81" fillId="0" borderId="32" applyNumberFormat="0" applyFill="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18" fillId="23" borderId="0" applyNumberFormat="0" applyBorder="0" applyAlignment="0" applyProtection="0"/>
    <xf numFmtId="0" fontId="82" fillId="55" borderId="0" applyNumberFormat="0" applyBorder="0" applyAlignment="0" applyProtection="0"/>
    <xf numFmtId="0" fontId="10" fillId="0" borderId="0">
      <alignment wrapText="1"/>
    </xf>
    <xf numFmtId="0" fontId="26" fillId="0" borderId="10" applyNumberFormat="0" applyFill="0" applyAlignment="0" applyProtection="0"/>
    <xf numFmtId="0" fontId="57" fillId="0" borderId="33" applyNumberFormat="0" applyFill="0" applyAlignment="0" applyProtection="0"/>
    <xf numFmtId="0" fontId="22" fillId="21" borderId="9" applyNumberFormat="0" applyAlignment="0" applyProtection="0"/>
    <xf numFmtId="0" fontId="83" fillId="81" borderId="9" applyNumberFormat="0" applyAlignment="0" applyProtection="0"/>
    <xf numFmtId="0" fontId="16" fillId="8" borderId="2" applyNumberFormat="0" applyAlignment="0" applyProtection="0"/>
    <xf numFmtId="0" fontId="84" fillId="55" borderId="24" applyNumberFormat="0" applyAlignment="0" applyProtection="0"/>
    <xf numFmtId="0" fontId="6" fillId="4" borderId="0" applyNumberFormat="0" applyBorder="0" applyAlignment="0" applyProtection="0"/>
    <xf numFmtId="0" fontId="85" fillId="54" borderId="0" applyNumberFormat="0" applyBorder="0" applyAlignment="0" applyProtection="0"/>
    <xf numFmtId="0" fontId="8" fillId="22" borderId="3" applyNumberFormat="0" applyAlignment="0" applyProtection="0"/>
    <xf numFmtId="0" fontId="86" fillId="79" borderId="3" applyNumberFormat="0" applyAlignment="0" applyProtection="0"/>
    <xf numFmtId="0" fontId="17" fillId="0" borderId="7" applyNumberFormat="0" applyFill="0" applyAlignment="0" applyProtection="0"/>
    <xf numFmtId="0" fontId="82" fillId="0" borderId="34" applyNumberFormat="0" applyFill="0" applyAlignment="0" applyProtection="0"/>
    <xf numFmtId="0" fontId="40" fillId="0" borderId="0">
      <alignment horizontal="right" wrapText="1"/>
    </xf>
    <xf numFmtId="166" fontId="4" fillId="0" borderId="0" applyFont="0" applyFill="0" applyBorder="0" applyAlignment="0" applyProtection="0"/>
    <xf numFmtId="0" fontId="10" fillId="0" borderId="0"/>
    <xf numFmtId="0" fontId="10" fillId="0" borderId="0"/>
    <xf numFmtId="0" fontId="10" fillId="0" borderId="0"/>
    <xf numFmtId="0" fontId="10" fillId="0" borderId="0" applyBorder="0"/>
    <xf numFmtId="0" fontId="10" fillId="0" borderId="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9" borderId="0" applyNumberFormat="0" applyBorder="0" applyAlignment="0" applyProtection="0"/>
    <xf numFmtId="0" fontId="90" fillId="12" borderId="0" applyNumberFormat="0" applyBorder="0" applyAlignment="0" applyProtection="0"/>
    <xf numFmtId="0" fontId="91" fillId="13"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20" borderId="0" applyNumberFormat="0" applyBorder="0" applyAlignment="0" applyProtection="0"/>
    <xf numFmtId="0" fontId="92" fillId="4" borderId="0" applyNumberFormat="0" applyBorder="0" applyAlignment="0" applyProtection="0"/>
    <xf numFmtId="0" fontId="93" fillId="21" borderId="2" applyNumberFormat="0" applyAlignment="0" applyProtection="0"/>
    <xf numFmtId="0" fontId="94" fillId="22" borderId="3" applyNumberFormat="0" applyAlignment="0" applyProtection="0"/>
    <xf numFmtId="43" fontId="89" fillId="0" borderId="0" applyFont="0" applyFill="0" applyBorder="0" applyAlignment="0" applyProtection="0"/>
    <xf numFmtId="0" fontId="95" fillId="0" borderId="0" applyNumberFormat="0" applyFill="0" applyBorder="0" applyAlignment="0" applyProtection="0"/>
    <xf numFmtId="0" fontId="96" fillId="5" borderId="0" applyNumberFormat="0" applyBorder="0" applyAlignment="0" applyProtection="0"/>
    <xf numFmtId="0" fontId="97" fillId="0" borderId="4"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0" applyNumberFormat="0" applyFill="0" applyBorder="0" applyAlignment="0" applyProtection="0"/>
    <xf numFmtId="0" fontId="100" fillId="8" borderId="2" applyNumberFormat="0" applyAlignment="0" applyProtection="0"/>
    <xf numFmtId="0" fontId="101" fillId="0" borderId="7" applyNumberFormat="0" applyFill="0" applyAlignment="0" applyProtection="0"/>
    <xf numFmtId="0" fontId="102" fillId="23" borderId="0" applyNumberFormat="0" applyBorder="0" applyAlignment="0" applyProtection="0"/>
    <xf numFmtId="0" fontId="103" fillId="21" borderId="9" applyNumberFormat="0" applyAlignment="0" applyProtection="0"/>
    <xf numFmtId="9" fontId="89" fillId="0" borderId="0" applyFont="0" applyFill="0" applyBorder="0" applyAlignment="0" applyProtection="0"/>
    <xf numFmtId="0" fontId="104" fillId="0" borderId="0" applyNumberFormat="0" applyFill="0" applyBorder="0" applyAlignment="0" applyProtection="0"/>
    <xf numFmtId="0" fontId="105" fillId="0" borderId="10" applyNumberFormat="0" applyFill="0" applyAlignment="0" applyProtection="0"/>
    <xf numFmtId="0" fontId="106" fillId="0" borderId="0" applyNumberFormat="0" applyFill="0" applyBorder="0" applyAlignment="0" applyProtection="0"/>
    <xf numFmtId="43" fontId="10" fillId="0" borderId="0" applyFont="0" applyFill="0" applyBorder="0" applyAlignment="0" applyProtection="0"/>
    <xf numFmtId="0" fontId="10" fillId="24" borderId="8" applyNumberFormat="0" applyFont="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6" borderId="0" applyNumberFormat="0" applyBorder="0" applyAlignment="0" applyProtection="0"/>
    <xf numFmtId="0" fontId="107" fillId="9" borderId="0" applyNumberFormat="0" applyBorder="0" applyAlignment="0" applyProtection="0"/>
    <xf numFmtId="0" fontId="107" fillId="12" borderId="0" applyNumberFormat="0" applyBorder="0" applyAlignment="0" applyProtection="0"/>
    <xf numFmtId="0" fontId="108" fillId="13"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43" fontId="10" fillId="0" borderId="0" applyFont="0" applyFill="0" applyBorder="0" applyAlignment="0" applyProtection="0"/>
    <xf numFmtId="0" fontId="10" fillId="24" borderId="8" applyNumberFormat="0" applyFont="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20" borderId="0" applyNumberFormat="0" applyBorder="0" applyAlignment="0" applyProtection="0"/>
    <xf numFmtId="0" fontId="10" fillId="24" borderId="8" applyNumberFormat="0" applyFont="0" applyAlignment="0" applyProtection="0"/>
    <xf numFmtId="0" fontId="109" fillId="21" borderId="2" applyNumberFormat="0" applyAlignment="0" applyProtection="0"/>
    <xf numFmtId="0" fontId="110" fillId="5" borderId="0" applyNumberFormat="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3" borderId="0" applyNumberFormat="0" applyBorder="0" applyAlignment="0" applyProtection="0"/>
    <xf numFmtId="0" fontId="114" fillId="0" borderId="10" applyNumberFormat="0" applyFill="0" applyAlignment="0" applyProtection="0"/>
    <xf numFmtId="0" fontId="115" fillId="21" borderId="9" applyNumberFormat="0" applyAlignment="0" applyProtection="0"/>
    <xf numFmtId="0" fontId="116" fillId="8" borderId="2" applyNumberFormat="0" applyAlignment="0" applyProtection="0"/>
    <xf numFmtId="0" fontId="117" fillId="4" borderId="0" applyNumberFormat="0" applyBorder="0" applyAlignment="0" applyProtection="0"/>
    <xf numFmtId="0" fontId="118" fillId="22" borderId="3" applyNumberFormat="0" applyAlignment="0" applyProtection="0"/>
    <xf numFmtId="0" fontId="119" fillId="0" borderId="7" applyNumberFormat="0" applyFill="0" applyAlignment="0" applyProtection="0"/>
    <xf numFmtId="0" fontId="10" fillId="0" borderId="0"/>
    <xf numFmtId="43" fontId="89" fillId="0" borderId="0" applyFont="0" applyFill="0" applyBorder="0" applyAlignment="0" applyProtection="0"/>
    <xf numFmtId="9" fontId="89" fillId="0" borderId="0" applyFont="0" applyFill="0" applyBorder="0" applyAlignment="0" applyProtection="0"/>
    <xf numFmtId="43" fontId="10" fillId="0" borderId="0" applyFont="0" applyFill="0" applyBorder="0" applyAlignment="0" applyProtection="0"/>
    <xf numFmtId="0" fontId="10" fillId="24" borderId="8" applyNumberFormat="0" applyFont="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49" fillId="0" borderId="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20" borderId="0" applyNumberFormat="0" applyBorder="0" applyAlignment="0" applyProtection="0"/>
    <xf numFmtId="43" fontId="89" fillId="0" borderId="0" applyFont="0" applyFill="0" applyBorder="0" applyAlignment="0" applyProtection="0"/>
    <xf numFmtId="9" fontId="10" fillId="0" borderId="0" applyFont="0" applyFill="0" applyBorder="0" applyAlignment="0" applyProtection="0"/>
  </cellStyleXfs>
  <cellXfs count="182">
    <xf numFmtId="0" fontId="0" fillId="0" borderId="0" xfId="0"/>
    <xf numFmtId="0" fontId="3" fillId="2" borderId="1" xfId="0" applyFont="1" applyFill="1" applyBorder="1" applyAlignment="1">
      <alignment horizontal="center" wrapText="1"/>
    </xf>
    <xf numFmtId="0" fontId="21" fillId="0" borderId="0" xfId="52"/>
    <xf numFmtId="173" fontId="1" fillId="0" borderId="1" xfId="0" applyNumberFormat="1" applyFont="1" applyFill="1" applyBorder="1"/>
    <xf numFmtId="0" fontId="0" fillId="0" borderId="0" xfId="0" applyAlignment="1">
      <alignment horizontal="center"/>
    </xf>
    <xf numFmtId="2" fontId="0" fillId="0" borderId="1" xfId="0" applyNumberFormat="1" applyBorder="1" applyAlignment="1">
      <alignment horizontal="center"/>
    </xf>
    <xf numFmtId="0" fontId="35" fillId="0" borderId="0" xfId="0" applyFont="1"/>
    <xf numFmtId="17" fontId="29" fillId="32" borderId="0" xfId="0" applyNumberFormat="1" applyFont="1" applyFill="1"/>
    <xf numFmtId="169" fontId="0" fillId="0" borderId="0" xfId="0" applyNumberFormat="1"/>
    <xf numFmtId="0" fontId="10" fillId="0" borderId="0" xfId="42"/>
    <xf numFmtId="0" fontId="36" fillId="33" borderId="11" xfId="42" applyFont="1" applyFill="1" applyBorder="1" applyAlignment="1">
      <alignment horizontal="right" vertical="center" readingOrder="2"/>
    </xf>
    <xf numFmtId="0" fontId="3" fillId="33" borderId="11" xfId="42" applyFont="1" applyFill="1" applyBorder="1" applyAlignment="1">
      <alignment horizontal="center" vertical="center" readingOrder="2"/>
    </xf>
    <xf numFmtId="174" fontId="3" fillId="33" borderId="12" xfId="42" applyNumberFormat="1" applyFont="1" applyFill="1" applyBorder="1" applyAlignment="1">
      <alignment horizontal="center"/>
    </xf>
    <xf numFmtId="174" fontId="3" fillId="33" borderId="13" xfId="42" applyNumberFormat="1" applyFont="1" applyFill="1" applyBorder="1" applyAlignment="1">
      <alignment horizontal="center"/>
    </xf>
    <xf numFmtId="0" fontId="3" fillId="33" borderId="11" xfId="42" applyFont="1" applyFill="1" applyBorder="1" applyAlignment="1">
      <alignment horizontal="right" vertical="center" readingOrder="2"/>
    </xf>
    <xf numFmtId="175" fontId="29" fillId="33" borderId="14" xfId="80" applyNumberFormat="1" applyFont="1" applyFill="1" applyBorder="1" applyAlignment="1">
      <alignment horizontal="center"/>
    </xf>
    <xf numFmtId="0" fontId="10" fillId="0" borderId="0" xfId="42" applyFont="1"/>
    <xf numFmtId="175" fontId="10" fillId="0" borderId="0" xfId="42" applyNumberFormat="1"/>
    <xf numFmtId="0" fontId="29" fillId="0" borderId="0" xfId="42" applyFont="1"/>
    <xf numFmtId="174" fontId="29" fillId="0" borderId="0" xfId="42" applyNumberFormat="1" applyFont="1"/>
    <xf numFmtId="176" fontId="0" fillId="0" borderId="0" xfId="0" applyNumberFormat="1"/>
    <xf numFmtId="176" fontId="0" fillId="0" borderId="0" xfId="0" applyNumberFormat="1" applyAlignment="1">
      <alignment horizontal="center"/>
    </xf>
    <xf numFmtId="43" fontId="0" fillId="0" borderId="0" xfId="0" applyNumberFormat="1" applyAlignment="1">
      <alignment horizontal="center"/>
    </xf>
    <xf numFmtId="17" fontId="35" fillId="0" borderId="0" xfId="0" applyNumberFormat="1" applyFont="1"/>
    <xf numFmtId="43" fontId="0" fillId="0" borderId="0" xfId="0" applyNumberFormat="1"/>
    <xf numFmtId="0" fontId="0" fillId="0" borderId="0" xfId="0" applyFill="1"/>
    <xf numFmtId="168" fontId="0" fillId="0" borderId="0" xfId="72" applyNumberFormat="1" applyFont="1"/>
    <xf numFmtId="172" fontId="0" fillId="0" borderId="0" xfId="0" applyNumberFormat="1"/>
    <xf numFmtId="0" fontId="35" fillId="36" borderId="0" xfId="0" applyFont="1" applyFill="1"/>
    <xf numFmtId="0" fontId="44" fillId="37" borderId="0" xfId="0" applyFont="1" applyFill="1"/>
    <xf numFmtId="0" fontId="45" fillId="37" borderId="0" xfId="0" applyFont="1" applyFill="1"/>
    <xf numFmtId="0" fontId="46" fillId="37" borderId="0" xfId="0" applyFont="1" applyFill="1"/>
    <xf numFmtId="0" fontId="34" fillId="0" borderId="0" xfId="0" applyFont="1" applyFill="1" applyAlignment="1">
      <alignment horizontal="right"/>
    </xf>
    <xf numFmtId="169" fontId="42" fillId="0" borderId="0" xfId="0" applyNumberFormat="1" applyFont="1"/>
    <xf numFmtId="168" fontId="42" fillId="0" borderId="0" xfId="72" applyNumberFormat="1" applyFont="1"/>
    <xf numFmtId="168" fontId="0" fillId="0" borderId="0" xfId="0" applyNumberFormat="1"/>
    <xf numFmtId="2" fontId="0" fillId="0" borderId="0" xfId="0" applyNumberFormat="1"/>
    <xf numFmtId="176" fontId="47" fillId="0" borderId="0" xfId="79" applyNumberFormat="1" applyFont="1"/>
    <xf numFmtId="176" fontId="47" fillId="0" borderId="0" xfId="79" applyNumberFormat="1" applyFont="1" applyFill="1"/>
    <xf numFmtId="0" fontId="48" fillId="0" borderId="0" xfId="0" applyFont="1"/>
    <xf numFmtId="0" fontId="48" fillId="0" borderId="0" xfId="0" applyFont="1" applyAlignment="1">
      <alignment horizontal="right" readingOrder="1"/>
    </xf>
    <xf numFmtId="0" fontId="48" fillId="0" borderId="0" xfId="0" applyNumberFormat="1" applyFont="1"/>
    <xf numFmtId="179" fontId="0" fillId="0" borderId="0" xfId="0" applyNumberFormat="1"/>
    <xf numFmtId="0" fontId="0" fillId="36" borderId="0" xfId="0" applyFill="1"/>
    <xf numFmtId="0" fontId="0" fillId="36" borderId="0" xfId="0" applyNumberFormat="1" applyFill="1"/>
    <xf numFmtId="17" fontId="34" fillId="0" borderId="0" xfId="0" applyNumberFormat="1" applyFont="1" applyFill="1" applyAlignment="1">
      <alignment horizontal="right"/>
    </xf>
    <xf numFmtId="17" fontId="29" fillId="32" borderId="0" xfId="0" applyNumberFormat="1" applyFont="1" applyFill="1" applyAlignment="1">
      <alignment horizontal="right"/>
    </xf>
    <xf numFmtId="0" fontId="0" fillId="0" borderId="0" xfId="0" applyBorder="1"/>
    <xf numFmtId="0" fontId="51" fillId="0" borderId="0" xfId="0" applyFont="1" applyAlignment="1">
      <alignment horizontal="center"/>
    </xf>
    <xf numFmtId="0" fontId="0" fillId="0" borderId="0" xfId="0" applyAlignment="1">
      <alignment horizontal="right"/>
    </xf>
    <xf numFmtId="1" fontId="0" fillId="0" borderId="0" xfId="0" applyNumberFormat="1"/>
    <xf numFmtId="178" fontId="0" fillId="0" borderId="0" xfId="0" applyNumberFormat="1"/>
    <xf numFmtId="0" fontId="0" fillId="0" borderId="0" xfId="0"/>
    <xf numFmtId="0" fontId="0" fillId="0" borderId="0" xfId="0" quotePrefix="1"/>
    <xf numFmtId="22" fontId="0" fillId="0" borderId="0" xfId="0" applyNumberFormat="1"/>
    <xf numFmtId="14" fontId="0" fillId="0" borderId="0" xfId="0" applyNumberFormat="1"/>
    <xf numFmtId="0" fontId="87" fillId="0" borderId="0" xfId="0" applyFont="1" applyAlignment="1">
      <alignment horizontal="center" vertical="center" readingOrder="2"/>
    </xf>
    <xf numFmtId="0" fontId="88" fillId="0" borderId="0" xfId="0" applyFont="1" applyAlignment="1">
      <alignment horizontal="center" vertical="center" readingOrder="2"/>
    </xf>
    <xf numFmtId="14" fontId="29" fillId="73" borderId="35" xfId="829" applyNumberFormat="1" applyFont="1" applyFill="1" applyBorder="1" applyAlignment="1">
      <alignment horizontal="center"/>
    </xf>
    <xf numFmtId="0" fontId="0" fillId="0" borderId="0" xfId="0"/>
    <xf numFmtId="3" fontId="0" fillId="0" borderId="0" xfId="0" applyNumberFormat="1"/>
    <xf numFmtId="3" fontId="21" fillId="0" borderId="0" xfId="88" applyNumberFormat="1"/>
    <xf numFmtId="0" fontId="0" fillId="0" borderId="0" xfId="0" applyNumberFormat="1"/>
    <xf numFmtId="0" fontId="0" fillId="0" borderId="0" xfId="0" applyFont="1"/>
    <xf numFmtId="176" fontId="120" fillId="0" borderId="0" xfId="0" applyNumberFormat="1" applyFont="1" applyFill="1" applyBorder="1"/>
    <xf numFmtId="176" fontId="120" fillId="82" borderId="19" xfId="0" applyNumberFormat="1" applyFont="1" applyFill="1" applyBorder="1"/>
    <xf numFmtId="176" fontId="120" fillId="82" borderId="40" xfId="0" applyNumberFormat="1" applyFont="1" applyFill="1" applyBorder="1"/>
    <xf numFmtId="0" fontId="9" fillId="0" borderId="0" xfId="0" applyFont="1"/>
    <xf numFmtId="176" fontId="1" fillId="82" borderId="36" xfId="0" applyNumberFormat="1" applyFont="1" applyFill="1" applyBorder="1"/>
    <xf numFmtId="176" fontId="1" fillId="0" borderId="37" xfId="0" applyNumberFormat="1" applyFont="1" applyFill="1" applyBorder="1"/>
    <xf numFmtId="0" fontId="1" fillId="0" borderId="1" xfId="0" applyFont="1" applyFill="1" applyBorder="1"/>
    <xf numFmtId="2" fontId="1" fillId="0" borderId="1" xfId="103" applyNumberFormat="1" applyFont="1" applyFill="1" applyBorder="1" applyAlignment="1">
      <alignment horizontal="center"/>
    </xf>
    <xf numFmtId="2" fontId="1" fillId="0" borderId="21" xfId="103" applyNumberFormat="1" applyFont="1" applyFill="1" applyBorder="1" applyAlignment="1">
      <alignment horizontal="center"/>
    </xf>
    <xf numFmtId="0" fontId="1" fillId="0" borderId="37" xfId="0" applyFont="1" applyFill="1" applyBorder="1"/>
    <xf numFmtId="0" fontId="1" fillId="0" borderId="18" xfId="0" applyFont="1" applyFill="1" applyBorder="1"/>
    <xf numFmtId="0" fontId="1" fillId="0" borderId="23" xfId="0" applyFont="1" applyFill="1" applyBorder="1"/>
    <xf numFmtId="2" fontId="1" fillId="0" borderId="23" xfId="103" applyNumberFormat="1" applyFont="1" applyFill="1" applyBorder="1" applyAlignment="1">
      <alignment horizontal="center"/>
    </xf>
    <xf numFmtId="2" fontId="1" fillId="0" borderId="22" xfId="103" applyNumberFormat="1" applyFont="1" applyFill="1" applyBorder="1" applyAlignment="1">
      <alignment horizontal="center"/>
    </xf>
    <xf numFmtId="0" fontId="9" fillId="0" borderId="16" xfId="0" applyFont="1" applyFill="1" applyBorder="1"/>
    <xf numFmtId="2" fontId="9" fillId="0" borderId="22" xfId="0" applyNumberFormat="1" applyFont="1" applyFill="1" applyBorder="1" applyAlignment="1">
      <alignment horizontal="center" vertical="center"/>
    </xf>
    <xf numFmtId="0" fontId="121" fillId="0" borderId="0" xfId="0" applyFont="1" applyAlignment="1">
      <alignment horizontal="right" vertical="center"/>
    </xf>
    <xf numFmtId="0" fontId="9" fillId="0" borderId="37" xfId="0" applyFont="1" applyFill="1" applyBorder="1"/>
    <xf numFmtId="0" fontId="9" fillId="0" borderId="1" xfId="0" applyFont="1" applyFill="1" applyBorder="1"/>
    <xf numFmtId="0" fontId="9" fillId="0" borderId="21" xfId="0" applyFont="1" applyFill="1" applyBorder="1"/>
    <xf numFmtId="0" fontId="9" fillId="0" borderId="18" xfId="0" applyFont="1" applyFill="1" applyBorder="1"/>
    <xf numFmtId="0" fontId="9" fillId="0" borderId="23" xfId="0" applyFont="1" applyFill="1" applyBorder="1"/>
    <xf numFmtId="0" fontId="9" fillId="0" borderId="22" xfId="0" applyFont="1" applyFill="1" applyBorder="1"/>
    <xf numFmtId="2" fontId="1" fillId="0" borderId="1" xfId="48" applyNumberFormat="1" applyFont="1" applyFill="1" applyBorder="1" applyAlignment="1">
      <alignment horizontal="center"/>
    </xf>
    <xf numFmtId="2" fontId="1" fillId="0" borderId="21" xfId="48" applyNumberFormat="1" applyFont="1" applyFill="1" applyBorder="1" applyAlignment="1">
      <alignment horizontal="center"/>
    </xf>
    <xf numFmtId="2" fontId="1" fillId="0" borderId="23" xfId="48" applyNumberFormat="1" applyFont="1" applyFill="1" applyBorder="1" applyAlignment="1">
      <alignment horizontal="center"/>
    </xf>
    <xf numFmtId="2" fontId="1" fillId="0" borderId="22" xfId="48" applyNumberFormat="1" applyFont="1" applyFill="1" applyBorder="1" applyAlignment="1">
      <alignment horizontal="center"/>
    </xf>
    <xf numFmtId="0" fontId="122" fillId="0" borderId="0" xfId="0" applyFont="1"/>
    <xf numFmtId="176" fontId="1" fillId="82" borderId="39" xfId="0" applyNumberFormat="1" applyFont="1" applyFill="1" applyBorder="1"/>
    <xf numFmtId="0" fontId="9" fillId="0" borderId="39" xfId="0" applyFont="1" applyFill="1" applyBorder="1" applyAlignment="1"/>
    <xf numFmtId="17" fontId="9" fillId="0" borderId="37" xfId="0" applyNumberFormat="1" applyFont="1" applyFill="1" applyBorder="1"/>
    <xf numFmtId="2" fontId="9" fillId="0" borderId="38" xfId="829" applyNumberFormat="1" applyFont="1" applyFill="1" applyBorder="1" applyAlignment="1">
      <alignment horizontal="center"/>
    </xf>
    <xf numFmtId="1" fontId="9" fillId="0" borderId="37" xfId="0" applyNumberFormat="1" applyFont="1" applyFill="1" applyBorder="1"/>
    <xf numFmtId="0" fontId="9" fillId="0" borderId="1" xfId="0" applyFont="1" applyFill="1" applyBorder="1" applyAlignment="1"/>
    <xf numFmtId="0" fontId="9" fillId="0" borderId="23" xfId="0" applyFont="1" applyFill="1" applyBorder="1" applyAlignment="1"/>
    <xf numFmtId="172" fontId="9" fillId="0" borderId="1" xfId="0" applyNumberFormat="1" applyFont="1" applyFill="1" applyBorder="1"/>
    <xf numFmtId="172" fontId="123" fillId="0" borderId="0" xfId="0" applyNumberFormat="1" applyFont="1" applyFill="1" applyBorder="1"/>
    <xf numFmtId="172" fontId="9" fillId="0" borderId="21" xfId="0" applyNumberFormat="1" applyFont="1" applyFill="1" applyBorder="1"/>
    <xf numFmtId="1" fontId="1" fillId="0" borderId="1" xfId="830" applyNumberFormat="1" applyFont="1" applyFill="1" applyBorder="1" applyAlignment="1">
      <alignment horizontal="right"/>
    </xf>
    <xf numFmtId="3" fontId="1" fillId="0" borderId="1" xfId="830" applyNumberFormat="1" applyFont="1" applyFill="1" applyBorder="1" applyAlignment="1">
      <alignment horizontal="center"/>
    </xf>
    <xf numFmtId="3" fontId="1" fillId="0" borderId="21" xfId="830" applyNumberFormat="1" applyFont="1" applyFill="1" applyBorder="1" applyAlignment="1">
      <alignment horizontal="center"/>
    </xf>
    <xf numFmtId="1" fontId="1" fillId="0" borderId="23" xfId="830" applyNumberFormat="1" applyFont="1" applyFill="1" applyBorder="1" applyAlignment="1">
      <alignment horizontal="right"/>
    </xf>
    <xf numFmtId="3" fontId="1" fillId="0" borderId="23" xfId="830" applyNumberFormat="1" applyFont="1" applyFill="1" applyBorder="1" applyAlignment="1">
      <alignment horizontal="center"/>
    </xf>
    <xf numFmtId="3" fontId="1" fillId="0" borderId="22" xfId="830" applyNumberFormat="1" applyFont="1" applyFill="1" applyBorder="1" applyAlignment="1">
      <alignment horizontal="center"/>
    </xf>
    <xf numFmtId="182" fontId="9" fillId="0" borderId="1" xfId="0" applyNumberFormat="1" applyFont="1" applyFill="1" applyBorder="1"/>
    <xf numFmtId="182" fontId="9" fillId="0" borderId="21" xfId="79" applyNumberFormat="1" applyFont="1" applyFill="1" applyBorder="1" applyAlignment="1">
      <alignment horizontal="center"/>
    </xf>
    <xf numFmtId="182" fontId="9" fillId="0" borderId="23" xfId="0" applyNumberFormat="1" applyFont="1" applyFill="1" applyBorder="1"/>
    <xf numFmtId="182" fontId="9" fillId="0" borderId="22" xfId="79" applyNumberFormat="1" applyFont="1" applyFill="1" applyBorder="1" applyAlignment="1">
      <alignment horizontal="center"/>
    </xf>
    <xf numFmtId="169" fontId="9" fillId="0" borderId="1" xfId="72" applyNumberFormat="1" applyFont="1" applyFill="1" applyBorder="1"/>
    <xf numFmtId="169" fontId="9" fillId="0" borderId="21" xfId="72" applyNumberFormat="1" applyFont="1" applyFill="1" applyBorder="1"/>
    <xf numFmtId="169" fontId="9" fillId="0" borderId="23" xfId="72" applyNumberFormat="1" applyFont="1" applyFill="1" applyBorder="1"/>
    <xf numFmtId="169" fontId="9" fillId="0" borderId="22" xfId="72" applyNumberFormat="1" applyFont="1" applyFill="1" applyBorder="1"/>
    <xf numFmtId="176" fontId="1" fillId="82" borderId="39" xfId="52" applyNumberFormat="1" applyFont="1" applyFill="1" applyBorder="1"/>
    <xf numFmtId="1" fontId="10" fillId="0" borderId="39" xfId="52" applyNumberFormat="1" applyFont="1" applyFill="1" applyBorder="1"/>
    <xf numFmtId="17" fontId="124" fillId="0" borderId="37" xfId="0" applyNumberFormat="1" applyFont="1" applyBorder="1"/>
    <xf numFmtId="2" fontId="10" fillId="0" borderId="1" xfId="52" applyNumberFormat="1" applyFont="1" applyBorder="1"/>
    <xf numFmtId="2" fontId="10" fillId="0" borderId="21" xfId="52" applyNumberFormat="1" applyFont="1" applyBorder="1"/>
    <xf numFmtId="2" fontId="10" fillId="0" borderId="1" xfId="52" applyNumberFormat="1" applyFont="1" applyFill="1" applyBorder="1"/>
    <xf numFmtId="1" fontId="124" fillId="0" borderId="37" xfId="0" applyNumberFormat="1" applyFont="1" applyBorder="1"/>
    <xf numFmtId="2" fontId="10" fillId="0" borderId="23" xfId="52" applyNumberFormat="1" applyFont="1" applyFill="1" applyBorder="1"/>
    <xf numFmtId="1" fontId="124" fillId="0" borderId="18" xfId="0" applyNumberFormat="1" applyFont="1" applyBorder="1"/>
    <xf numFmtId="2" fontId="10" fillId="0" borderId="23" xfId="52" applyNumberFormat="1" applyFont="1" applyBorder="1"/>
    <xf numFmtId="2" fontId="10" fillId="0" borderId="22" xfId="52" applyNumberFormat="1" applyFont="1" applyBorder="1"/>
    <xf numFmtId="0" fontId="9" fillId="0" borderId="0" xfId="0" applyFont="1" applyAlignment="1">
      <alignment vertical="center" wrapText="1"/>
    </xf>
    <xf numFmtId="173" fontId="1" fillId="0" borderId="37" xfId="0" applyNumberFormat="1" applyFont="1" applyFill="1" applyBorder="1" applyAlignment="1">
      <alignment horizontal="center"/>
    </xf>
    <xf numFmtId="172" fontId="9" fillId="0" borderId="1" xfId="79" applyNumberFormat="1" applyFont="1" applyFill="1" applyBorder="1" applyAlignment="1">
      <alignment horizontal="center"/>
    </xf>
    <xf numFmtId="172" fontId="9" fillId="0" borderId="21" xfId="79" applyNumberFormat="1" applyFont="1" applyFill="1" applyBorder="1" applyAlignment="1">
      <alignment horizontal="center"/>
    </xf>
    <xf numFmtId="172" fontId="9" fillId="0" borderId="23" xfId="79" applyNumberFormat="1" applyFont="1" applyFill="1" applyBorder="1" applyAlignment="1">
      <alignment horizontal="center"/>
    </xf>
    <xf numFmtId="172" fontId="9" fillId="0" borderId="22" xfId="79" applyNumberFormat="1" applyFont="1" applyFill="1" applyBorder="1" applyAlignment="1">
      <alignment horizontal="center"/>
    </xf>
    <xf numFmtId="173" fontId="1" fillId="0" borderId="18" xfId="0" applyNumberFormat="1" applyFont="1" applyFill="1" applyBorder="1" applyAlignment="1">
      <alignment horizontal="center"/>
    </xf>
    <xf numFmtId="0" fontId="9" fillId="0" borderId="21" xfId="0" applyFont="1" applyBorder="1"/>
    <xf numFmtId="0" fontId="9" fillId="0" borderId="37" xfId="0" applyFont="1" applyBorder="1"/>
    <xf numFmtId="0" fontId="9" fillId="0" borderId="18" xfId="0" applyFont="1" applyBorder="1"/>
    <xf numFmtId="0" fontId="9" fillId="0" borderId="22" xfId="0" applyFont="1" applyBorder="1"/>
    <xf numFmtId="176" fontId="1" fillId="82" borderId="40" xfId="0" applyNumberFormat="1" applyFont="1" applyFill="1" applyBorder="1"/>
    <xf numFmtId="0" fontId="125" fillId="0" borderId="0" xfId="0" applyFont="1"/>
    <xf numFmtId="0" fontId="9" fillId="0" borderId="16" xfId="0" applyFont="1" applyFill="1" applyBorder="1" applyAlignment="1">
      <alignment horizontal="left" vertical="center"/>
    </xf>
    <xf numFmtId="2" fontId="9" fillId="0" borderId="22" xfId="0" applyNumberFormat="1" applyFont="1" applyFill="1" applyBorder="1" applyAlignment="1">
      <alignment horizontal="left" vertical="center"/>
    </xf>
    <xf numFmtId="0" fontId="126" fillId="0" borderId="0" xfId="514" applyFont="1" applyAlignment="1">
      <alignment horizontal="center" readingOrder="1"/>
    </xf>
    <xf numFmtId="0" fontId="127" fillId="0" borderId="0" xfId="514" applyFont="1" applyAlignment="1">
      <alignment readingOrder="1"/>
    </xf>
    <xf numFmtId="0" fontId="128" fillId="38" borderId="16" xfId="514" applyFont="1" applyFill="1" applyBorder="1" applyAlignment="1">
      <alignment horizontal="center" vertical="center"/>
    </xf>
    <xf numFmtId="0" fontId="128" fillId="38" borderId="22" xfId="514" applyFont="1" applyFill="1" applyBorder="1" applyAlignment="1">
      <alignment horizontal="center" vertical="center"/>
    </xf>
    <xf numFmtId="0" fontId="129" fillId="38" borderId="15" xfId="514" applyFont="1" applyFill="1" applyBorder="1" applyAlignment="1">
      <alignment horizontal="center"/>
    </xf>
    <xf numFmtId="1" fontId="130" fillId="38" borderId="15" xfId="43" quotePrefix="1" applyNumberFormat="1" applyFont="1" applyFill="1" applyBorder="1" applyAlignment="1">
      <alignment horizontal="center"/>
    </xf>
    <xf numFmtId="1" fontId="130" fillId="38" borderId="19" xfId="43" quotePrefix="1" applyNumberFormat="1" applyFont="1" applyFill="1" applyBorder="1" applyAlignment="1">
      <alignment horizontal="center"/>
    </xf>
    <xf numFmtId="0" fontId="129" fillId="0" borderId="23" xfId="514" applyFont="1" applyBorder="1" applyAlignment="1">
      <alignment readingOrder="1"/>
    </xf>
    <xf numFmtId="168" fontId="129" fillId="34" borderId="0" xfId="43" applyNumberFormat="1" applyFont="1" applyFill="1" applyAlignment="1">
      <alignment horizontal="center"/>
    </xf>
    <xf numFmtId="168" fontId="129" fillId="34" borderId="20" xfId="43" applyNumberFormat="1" applyFont="1" applyFill="1" applyBorder="1" applyAlignment="1">
      <alignment horizontal="center"/>
    </xf>
    <xf numFmtId="169" fontId="129" fillId="34" borderId="0" xfId="43" applyNumberFormat="1" applyFont="1" applyFill="1" applyAlignment="1">
      <alignment horizontal="center"/>
    </xf>
    <xf numFmtId="0" fontId="129" fillId="0" borderId="39" xfId="514" applyFont="1" applyBorder="1" applyAlignment="1">
      <alignment readingOrder="1"/>
    </xf>
    <xf numFmtId="168" fontId="129" fillId="34" borderId="15" xfId="43" applyNumberFormat="1" applyFont="1" applyFill="1" applyBorder="1" applyAlignment="1">
      <alignment horizontal="center"/>
    </xf>
    <xf numFmtId="168" fontId="129" fillId="34" borderId="19" xfId="43" applyNumberFormat="1" applyFont="1" applyFill="1" applyBorder="1" applyAlignment="1">
      <alignment horizontal="center"/>
    </xf>
    <xf numFmtId="169" fontId="129" fillId="34" borderId="15" xfId="43" applyNumberFormat="1" applyFont="1" applyFill="1" applyBorder="1" applyAlignment="1">
      <alignment horizontal="center"/>
    </xf>
    <xf numFmtId="0" fontId="127" fillId="0" borderId="23" xfId="514" applyFont="1" applyBorder="1" applyAlignment="1">
      <alignment readingOrder="1"/>
    </xf>
    <xf numFmtId="2" fontId="129" fillId="34" borderId="0" xfId="43" applyNumberFormat="1" applyFont="1" applyFill="1" applyAlignment="1">
      <alignment horizontal="center"/>
    </xf>
    <xf numFmtId="2" fontId="129" fillId="34" borderId="20" xfId="43" applyNumberFormat="1" applyFont="1" applyFill="1" applyBorder="1" applyAlignment="1">
      <alignment horizontal="center"/>
    </xf>
    <xf numFmtId="0" fontId="127" fillId="0" borderId="41" xfId="514" applyFont="1" applyBorder="1" applyAlignment="1">
      <alignment readingOrder="1"/>
    </xf>
    <xf numFmtId="0" fontId="127" fillId="0" borderId="39" xfId="514" applyFont="1" applyBorder="1" applyAlignment="1">
      <alignment readingOrder="1"/>
    </xf>
    <xf numFmtId="2" fontId="129" fillId="34" borderId="15" xfId="43" applyNumberFormat="1" applyFont="1" applyFill="1" applyBorder="1" applyAlignment="1">
      <alignment horizontal="center"/>
    </xf>
    <xf numFmtId="2" fontId="129" fillId="34" borderId="19" xfId="43" applyNumberFormat="1" applyFont="1" applyFill="1" applyBorder="1" applyAlignment="1">
      <alignment horizontal="center"/>
    </xf>
    <xf numFmtId="3" fontId="129" fillId="34" borderId="0" xfId="43" applyNumberFormat="1" applyFont="1" applyFill="1" applyAlignment="1">
      <alignment horizontal="center"/>
    </xf>
    <xf numFmtId="3" fontId="129" fillId="34" borderId="20" xfId="43" applyNumberFormat="1" applyFont="1" applyFill="1" applyBorder="1" applyAlignment="1">
      <alignment horizontal="center"/>
    </xf>
    <xf numFmtId="0" fontId="129" fillId="0" borderId="23" xfId="43" applyFont="1" applyBorder="1" applyAlignment="1">
      <alignment readingOrder="1"/>
    </xf>
    <xf numFmtId="169" fontId="129" fillId="34" borderId="20" xfId="43" applyNumberFormat="1" applyFont="1" applyFill="1" applyBorder="1" applyAlignment="1">
      <alignment horizontal="center"/>
    </xf>
    <xf numFmtId="9" fontId="129" fillId="34" borderId="0" xfId="935" applyFont="1" applyFill="1" applyBorder="1" applyAlignment="1">
      <alignment horizontal="center"/>
    </xf>
    <xf numFmtId="0" fontId="129" fillId="0" borderId="41" xfId="43" applyFont="1" applyBorder="1" applyAlignment="1">
      <alignment readingOrder="1"/>
    </xf>
    <xf numFmtId="177" fontId="129" fillId="34" borderId="0" xfId="43" applyNumberFormat="1" applyFont="1" applyFill="1" applyAlignment="1">
      <alignment horizontal="center"/>
    </xf>
    <xf numFmtId="0" fontId="129" fillId="0" borderId="39" xfId="43" applyFont="1" applyBorder="1" applyAlignment="1">
      <alignment readingOrder="1"/>
    </xf>
    <xf numFmtId="177" fontId="129" fillId="34" borderId="15" xfId="43" applyNumberFormat="1" applyFont="1" applyFill="1" applyBorder="1" applyAlignment="1">
      <alignment horizontal="center"/>
    </xf>
    <xf numFmtId="0" fontId="131" fillId="0" borderId="0" xfId="514" applyFont="1" applyAlignment="1">
      <alignment readingOrder="1"/>
    </xf>
    <xf numFmtId="0" fontId="132" fillId="34" borderId="0" xfId="514" applyFont="1" applyFill="1" applyAlignment="1">
      <alignment readingOrder="1"/>
    </xf>
    <xf numFmtId="0" fontId="127" fillId="34" borderId="0" xfId="514" applyFont="1" applyFill="1" applyAlignment="1">
      <alignment readingOrder="1"/>
    </xf>
    <xf numFmtId="0" fontId="127" fillId="34" borderId="0" xfId="514" applyFont="1" applyFill="1"/>
    <xf numFmtId="0" fontId="133" fillId="34" borderId="0" xfId="514" applyFont="1" applyFill="1" applyAlignment="1">
      <alignment readingOrder="1"/>
    </xf>
    <xf numFmtId="172" fontId="9" fillId="0" borderId="37" xfId="79" applyNumberFormat="1" applyFont="1" applyFill="1" applyBorder="1" applyAlignment="1">
      <alignment horizontal="left" wrapText="1"/>
    </xf>
    <xf numFmtId="0" fontId="1" fillId="0" borderId="37" xfId="0" applyFont="1" applyFill="1" applyBorder="1" applyAlignment="1">
      <alignment horizontal="left" wrapText="1"/>
    </xf>
    <xf numFmtId="172" fontId="9" fillId="0" borderId="37" xfId="79" applyNumberFormat="1" applyFont="1" applyFill="1" applyBorder="1" applyAlignment="1">
      <alignment horizontal="left"/>
    </xf>
    <xf numFmtId="0" fontId="34" fillId="31" borderId="0" xfId="0" applyFont="1" applyFill="1" applyAlignment="1">
      <alignment horizontal="center"/>
    </xf>
  </cellXfs>
  <cellStyles count="936">
    <cellStyle name="=C:\WINNT\SYSTEM32\COMMAND.COM" xfId="118"/>
    <cellStyle name="20% - Accent1" xfId="1"/>
    <cellStyle name="20% - Accent1 2" xfId="119"/>
    <cellStyle name="20% - Accent1 3" xfId="831"/>
    <cellStyle name="20% - Accent2" xfId="2"/>
    <cellStyle name="20% - Accent2 2" xfId="120"/>
    <cellStyle name="20% - Accent2 3" xfId="832"/>
    <cellStyle name="20% - Accent3" xfId="3"/>
    <cellStyle name="20% - Accent3 2" xfId="121"/>
    <cellStyle name="20% - Accent3 3" xfId="833"/>
    <cellStyle name="20% - Accent4" xfId="4"/>
    <cellStyle name="20% - Accent4 2" xfId="122"/>
    <cellStyle name="20% - Accent4 3" xfId="834"/>
    <cellStyle name="20% - Accent5" xfId="5"/>
    <cellStyle name="20% - Accent5 2" xfId="835"/>
    <cellStyle name="20% - Accent6" xfId="6"/>
    <cellStyle name="20% - Accent6 2" xfId="81"/>
    <cellStyle name="20% - Accent6 3" xfId="836"/>
    <cellStyle name="20% - הדגשה1 2" xfId="123"/>
    <cellStyle name="20% - הדגשה1 2 2" xfId="875"/>
    <cellStyle name="20% - הדגשה2 2" xfId="124"/>
    <cellStyle name="20% - הדגשה2 2 2" xfId="876"/>
    <cellStyle name="20% - הדגשה3 2" xfId="125"/>
    <cellStyle name="20% - הדגשה3 2 2" xfId="877"/>
    <cellStyle name="20% - הדגשה4 2" xfId="126"/>
    <cellStyle name="20% - הדגשה4 2 2" xfId="878"/>
    <cellStyle name="20% - הדגשה5 2" xfId="127"/>
    <cellStyle name="20% - הדגשה5 2 2" xfId="879"/>
    <cellStyle name="20% - הדגשה6 2" xfId="128"/>
    <cellStyle name="20% - הדגשה6 2 2" xfId="880"/>
    <cellStyle name="40% - Accent1" xfId="7"/>
    <cellStyle name="40% - Accent1 2" xfId="129"/>
    <cellStyle name="40% - Accent1 3" xfId="837"/>
    <cellStyle name="40% - Accent2" xfId="8"/>
    <cellStyle name="40% - Accent2 2" xfId="838"/>
    <cellStyle name="40% - Accent3" xfId="9"/>
    <cellStyle name="40% - Accent3 2" xfId="130"/>
    <cellStyle name="40% - Accent3 3" xfId="839"/>
    <cellStyle name="40% - Accent4" xfId="10"/>
    <cellStyle name="40% - Accent4 2" xfId="131"/>
    <cellStyle name="40% - Accent4 3" xfId="840"/>
    <cellStyle name="40% - Accent5" xfId="11"/>
    <cellStyle name="40% - Accent5 2" xfId="841"/>
    <cellStyle name="40% - Accent6" xfId="12"/>
    <cellStyle name="40% - Accent6 2" xfId="132"/>
    <cellStyle name="40% - Accent6 3" xfId="842"/>
    <cellStyle name="40% - הדגשה1 2" xfId="133"/>
    <cellStyle name="40% - הדגשה1 2 2" xfId="881"/>
    <cellStyle name="40% - הדגשה2 2" xfId="134"/>
    <cellStyle name="40% - הדגשה2 2 2" xfId="882"/>
    <cellStyle name="40% - הדגשה3 2" xfId="135"/>
    <cellStyle name="40% - הדגשה3 2 2" xfId="883"/>
    <cellStyle name="40% - הדגשה4 2" xfId="136"/>
    <cellStyle name="40% - הדגשה4 2 2" xfId="884"/>
    <cellStyle name="40% - הדגשה5 2" xfId="137"/>
    <cellStyle name="40% - הדגשה5 2 2" xfId="885"/>
    <cellStyle name="40% - הדגשה6 2" xfId="138"/>
    <cellStyle name="40% - הדגשה6 2 2" xfId="886"/>
    <cellStyle name="60% - Accent1" xfId="13"/>
    <cellStyle name="60% - Accent1 2" xfId="139"/>
    <cellStyle name="60% - Accent1 3" xfId="843"/>
    <cellStyle name="60% - Accent2" xfId="14"/>
    <cellStyle name="60% - Accent2 2" xfId="844"/>
    <cellStyle name="60% - Accent3" xfId="15"/>
    <cellStyle name="60% - Accent3 2" xfId="140"/>
    <cellStyle name="60% - Accent3 3" xfId="845"/>
    <cellStyle name="60% - Accent4" xfId="16"/>
    <cellStyle name="60% - Accent4 2" xfId="141"/>
    <cellStyle name="60% - Accent4 3" xfId="846"/>
    <cellStyle name="60% - Accent5" xfId="17"/>
    <cellStyle name="60% - Accent5 2" xfId="847"/>
    <cellStyle name="60% - Accent6" xfId="18"/>
    <cellStyle name="60% - Accent6 2" xfId="142"/>
    <cellStyle name="60% - Accent6 3" xfId="848"/>
    <cellStyle name="60% - הדגשה1 2" xfId="143"/>
    <cellStyle name="60% - הדגשה1 2 2" xfId="887"/>
    <cellStyle name="60% - הדגשה2 2" xfId="144"/>
    <cellStyle name="60% - הדגשה2 2 2" xfId="888"/>
    <cellStyle name="60% - הדגשה3 2" xfId="145"/>
    <cellStyle name="60% - הדגשה3 2 2" xfId="889"/>
    <cellStyle name="60% - הדגשה4 2" xfId="146"/>
    <cellStyle name="60% - הדגשה4 2 2" xfId="890"/>
    <cellStyle name="60% - הדגשה5 2" xfId="147"/>
    <cellStyle name="60% - הדגשה5 2 2" xfId="891"/>
    <cellStyle name="60% - הדגשה6 2" xfId="148"/>
    <cellStyle name="60% - הדגשה6 2 2" xfId="892"/>
    <cellStyle name="Accent1" xfId="19"/>
    <cellStyle name="Accent1 - 20%" xfId="149"/>
    <cellStyle name="Accent1 - 20% 2" xfId="150"/>
    <cellStyle name="Accent1 - 40%" xfId="151"/>
    <cellStyle name="Accent1 - 40% 2" xfId="152"/>
    <cellStyle name="Accent1 - 60%" xfId="153"/>
    <cellStyle name="Accent1 - 60% 2" xfId="154"/>
    <cellStyle name="Accent1 10" xfId="155"/>
    <cellStyle name="Accent1 11" xfId="156"/>
    <cellStyle name="Accent1 12" xfId="849"/>
    <cellStyle name="Accent1 13" xfId="928"/>
    <cellStyle name="Accent1 2" xfId="157"/>
    <cellStyle name="Accent1 3" xfId="158"/>
    <cellStyle name="Accent1 4" xfId="159"/>
    <cellStyle name="Accent1 5" xfId="160"/>
    <cellStyle name="Accent1 6" xfId="161"/>
    <cellStyle name="Accent1 7" xfId="162"/>
    <cellStyle name="Accent1 8" xfId="163"/>
    <cellStyle name="Accent1 9" xfId="164"/>
    <cellStyle name="Accent2" xfId="20"/>
    <cellStyle name="Accent2 - 20%" xfId="165"/>
    <cellStyle name="Accent2 - 20% 2" xfId="166"/>
    <cellStyle name="Accent2 - 40%" xfId="167"/>
    <cellStyle name="Accent2 - 40% 2" xfId="168"/>
    <cellStyle name="Accent2 - 60%" xfId="169"/>
    <cellStyle name="Accent2 - 60% 2" xfId="170"/>
    <cellStyle name="Accent2 2" xfId="850"/>
    <cellStyle name="Accent2 3" xfId="929"/>
    <cellStyle name="Accent3" xfId="21"/>
    <cellStyle name="Accent3 - 20%" xfId="171"/>
    <cellStyle name="Accent3 - 20% 2" xfId="172"/>
    <cellStyle name="Accent3 - 40%" xfId="173"/>
    <cellStyle name="Accent3 - 40% 2" xfId="174"/>
    <cellStyle name="Accent3 - 60%" xfId="175"/>
    <cellStyle name="Accent3 - 60% 2" xfId="176"/>
    <cellStyle name="Accent3 2" xfId="851"/>
    <cellStyle name="Accent3 3" xfId="930"/>
    <cellStyle name="Accent4" xfId="22"/>
    <cellStyle name="Accent4 - 20%" xfId="177"/>
    <cellStyle name="Accent4 - 20% 2" xfId="178"/>
    <cellStyle name="Accent4 - 40%" xfId="179"/>
    <cellStyle name="Accent4 - 40% 2" xfId="180"/>
    <cellStyle name="Accent4 - 60%" xfId="181"/>
    <cellStyle name="Accent4 - 60% 2" xfId="182"/>
    <cellStyle name="Accent4 10" xfId="183"/>
    <cellStyle name="Accent4 11" xfId="184"/>
    <cellStyle name="Accent4 12" xfId="852"/>
    <cellStyle name="Accent4 13" xfId="931"/>
    <cellStyle name="Accent4 2" xfId="185"/>
    <cellStyle name="Accent4 3" xfId="186"/>
    <cellStyle name="Accent4 4" xfId="187"/>
    <cellStyle name="Accent4 5" xfId="188"/>
    <cellStyle name="Accent4 6" xfId="189"/>
    <cellStyle name="Accent4 7" xfId="190"/>
    <cellStyle name="Accent4 8" xfId="191"/>
    <cellStyle name="Accent4 9" xfId="192"/>
    <cellStyle name="Accent5" xfId="23"/>
    <cellStyle name="Accent5 - 20%" xfId="193"/>
    <cellStyle name="Accent5 - 20% 2" xfId="194"/>
    <cellStyle name="Accent5 - 40%" xfId="195"/>
    <cellStyle name="Accent5 - 60%" xfId="196"/>
    <cellStyle name="Accent5 - 60% 2" xfId="197"/>
    <cellStyle name="Accent5 2" xfId="853"/>
    <cellStyle name="Accent5 3" xfId="932"/>
    <cellStyle name="Accent6" xfId="24"/>
    <cellStyle name="Accent6 - 20%" xfId="198"/>
    <cellStyle name="Accent6 - 40%" xfId="199"/>
    <cellStyle name="Accent6 - 40% 2" xfId="200"/>
    <cellStyle name="Accent6 - 60%" xfId="201"/>
    <cellStyle name="Accent6 - 60% 2" xfId="202"/>
    <cellStyle name="Accent6 2" xfId="854"/>
    <cellStyle name="Accent6 3" xfId="933"/>
    <cellStyle name="Bad" xfId="25"/>
    <cellStyle name="Bad 2" xfId="855"/>
    <cellStyle name="Calculation" xfId="26"/>
    <cellStyle name="Calculation 2" xfId="203"/>
    <cellStyle name="Calculation 3" xfId="856"/>
    <cellStyle name="Check Cell" xfId="27"/>
    <cellStyle name="Check Cell 2" xfId="857"/>
    <cellStyle name="Comma" xfId="79" builtinId="3"/>
    <cellStyle name="Comma [0]" xfId="28"/>
    <cellStyle name="Comma [0] 2" xfId="82"/>
    <cellStyle name="Comma [0] 2 2" xfId="204"/>
    <cellStyle name="Comma [0] 2 2 2" xfId="205"/>
    <cellStyle name="Comma [0] 2 3" xfId="206"/>
    <cellStyle name="Comma [0] 3" xfId="207"/>
    <cellStyle name="Comma 10" xfId="208"/>
    <cellStyle name="Comma 100" xfId="209"/>
    <cellStyle name="Comma 100 2" xfId="210"/>
    <cellStyle name="Comma 101" xfId="211"/>
    <cellStyle name="Comma 102" xfId="212"/>
    <cellStyle name="Comma 102 2" xfId="213"/>
    <cellStyle name="Comma 103" xfId="214"/>
    <cellStyle name="Comma 103 2" xfId="215"/>
    <cellStyle name="Comma 104" xfId="216"/>
    <cellStyle name="Comma 104 2" xfId="217"/>
    <cellStyle name="Comma 105" xfId="218"/>
    <cellStyle name="Comma 105 2" xfId="219"/>
    <cellStyle name="Comma 106" xfId="220"/>
    <cellStyle name="Comma 106 2" xfId="221"/>
    <cellStyle name="Comma 107" xfId="222"/>
    <cellStyle name="Comma 107 2" xfId="223"/>
    <cellStyle name="Comma 108" xfId="224"/>
    <cellStyle name="Comma 108 2" xfId="225"/>
    <cellStyle name="Comma 109" xfId="226"/>
    <cellStyle name="Comma 109 2" xfId="227"/>
    <cellStyle name="Comma 11" xfId="228"/>
    <cellStyle name="Comma 110" xfId="229"/>
    <cellStyle name="Comma 110 2" xfId="230"/>
    <cellStyle name="Comma 111" xfId="231"/>
    <cellStyle name="Comma 111 2" xfId="232"/>
    <cellStyle name="Comma 112" xfId="233"/>
    <cellStyle name="Comma 112 2" xfId="234"/>
    <cellStyle name="Comma 113" xfId="235"/>
    <cellStyle name="Comma 113 2" xfId="236"/>
    <cellStyle name="Comma 114" xfId="237"/>
    <cellStyle name="Comma 114 2" xfId="238"/>
    <cellStyle name="Comma 115" xfId="239"/>
    <cellStyle name="Comma 116" xfId="240"/>
    <cellStyle name="Comma 117" xfId="241"/>
    <cellStyle name="Comma 118" xfId="242"/>
    <cellStyle name="Comma 119" xfId="243"/>
    <cellStyle name="Comma 12" xfId="244"/>
    <cellStyle name="Comma 120" xfId="245"/>
    <cellStyle name="Comma 121" xfId="246"/>
    <cellStyle name="Comma 122" xfId="247"/>
    <cellStyle name="Comma 123" xfId="248"/>
    <cellStyle name="Comma 124" xfId="249"/>
    <cellStyle name="Comma 125" xfId="250"/>
    <cellStyle name="Comma 126" xfId="251"/>
    <cellStyle name="Comma 127" xfId="252"/>
    <cellStyle name="Comma 128" xfId="253"/>
    <cellStyle name="Comma 129" xfId="254"/>
    <cellStyle name="Comma 13" xfId="255"/>
    <cellStyle name="Comma 130" xfId="256"/>
    <cellStyle name="Comma 131" xfId="257"/>
    <cellStyle name="Comma 132" xfId="258"/>
    <cellStyle name="Comma 133" xfId="259"/>
    <cellStyle name="Comma 134" xfId="260"/>
    <cellStyle name="Comma 135" xfId="261"/>
    <cellStyle name="Comma 136" xfId="262"/>
    <cellStyle name="Comma 137" xfId="263"/>
    <cellStyle name="Comma 138" xfId="264"/>
    <cellStyle name="Comma 139" xfId="265"/>
    <cellStyle name="Comma 14" xfId="266"/>
    <cellStyle name="Comma 140" xfId="267"/>
    <cellStyle name="Comma 141" xfId="268"/>
    <cellStyle name="Comma 142"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0" xfId="278"/>
    <cellStyle name="Comma 151" xfId="279"/>
    <cellStyle name="Comma 152" xfId="280"/>
    <cellStyle name="Comma 153" xfId="281"/>
    <cellStyle name="Comma 154" xfId="282"/>
    <cellStyle name="Comma 155" xfId="283"/>
    <cellStyle name="Comma 156" xfId="284"/>
    <cellStyle name="Comma 157" xfId="285"/>
    <cellStyle name="Comma 158" xfId="286"/>
    <cellStyle name="Comma 159" xfId="287"/>
    <cellStyle name="Comma 16" xfId="288"/>
    <cellStyle name="Comma 160" xfId="289"/>
    <cellStyle name="Comma 161" xfId="290"/>
    <cellStyle name="Comma 162" xfId="291"/>
    <cellStyle name="Comma 163" xfId="292"/>
    <cellStyle name="Comma 164" xfId="293"/>
    <cellStyle name="Comma 165" xfId="294"/>
    <cellStyle name="Comma 166" xfId="295"/>
    <cellStyle name="Comma 167" xfId="296"/>
    <cellStyle name="Comma 168" xfId="297"/>
    <cellStyle name="Comma 169" xfId="298"/>
    <cellStyle name="Comma 17" xfId="299"/>
    <cellStyle name="Comma 170" xfId="300"/>
    <cellStyle name="Comma 171" xfId="301"/>
    <cellStyle name="Comma 172" xfId="302"/>
    <cellStyle name="Comma 173" xfId="303"/>
    <cellStyle name="Comma 174" xfId="304"/>
    <cellStyle name="Comma 175" xfId="305"/>
    <cellStyle name="Comma 176" xfId="306"/>
    <cellStyle name="Comma 177" xfId="307"/>
    <cellStyle name="Comma 178" xfId="308"/>
    <cellStyle name="Comma 179" xfId="309"/>
    <cellStyle name="Comma 18" xfId="310"/>
    <cellStyle name="Comma 180" xfId="311"/>
    <cellStyle name="Comma 181" xfId="312"/>
    <cellStyle name="Comma 182" xfId="313"/>
    <cellStyle name="Comma 183" xfId="314"/>
    <cellStyle name="Comma 184" xfId="315"/>
    <cellStyle name="Comma 185" xfId="316"/>
    <cellStyle name="Comma 186" xfId="317"/>
    <cellStyle name="Comma 187" xfId="318"/>
    <cellStyle name="Comma 188" xfId="319"/>
    <cellStyle name="Comma 189" xfId="320"/>
    <cellStyle name="Comma 19" xfId="321"/>
    <cellStyle name="Comma 190" xfId="322"/>
    <cellStyle name="Comma 191" xfId="323"/>
    <cellStyle name="Comma 192" xfId="324"/>
    <cellStyle name="Comma 193" xfId="325"/>
    <cellStyle name="Comma 194" xfId="326"/>
    <cellStyle name="Comma 195" xfId="327"/>
    <cellStyle name="Comma 196" xfId="328"/>
    <cellStyle name="Comma 197" xfId="329"/>
    <cellStyle name="Comma 198" xfId="330"/>
    <cellStyle name="Comma 199" xfId="331"/>
    <cellStyle name="Comma 2" xfId="29"/>
    <cellStyle name="Comma 2 2" xfId="30"/>
    <cellStyle name="Comma 2 2 2" xfId="84"/>
    <cellStyle name="Comma 2 3" xfId="83"/>
    <cellStyle name="Comma 2 4" xfId="102"/>
    <cellStyle name="Comma 2 5" xfId="332"/>
    <cellStyle name="Comma 2 6" xfId="893"/>
    <cellStyle name="Comma 20" xfId="333"/>
    <cellStyle name="Comma 200" xfId="334"/>
    <cellStyle name="Comma 201" xfId="335"/>
    <cellStyle name="Comma 202" xfId="336"/>
    <cellStyle name="Comma 203" xfId="337"/>
    <cellStyle name="Comma 204" xfId="338"/>
    <cellStyle name="Comma 205" xfId="339"/>
    <cellStyle name="Comma 206" xfId="340"/>
    <cellStyle name="Comma 207" xfId="341"/>
    <cellStyle name="Comma 208" xfId="342"/>
    <cellStyle name="Comma 209" xfId="343"/>
    <cellStyle name="Comma 21" xfId="344"/>
    <cellStyle name="Comma 210" xfId="345"/>
    <cellStyle name="Comma 211" xfId="346"/>
    <cellStyle name="Comma 212" xfId="347"/>
    <cellStyle name="Comma 213" xfId="348"/>
    <cellStyle name="Comma 214" xfId="349"/>
    <cellStyle name="Comma 215" xfId="350"/>
    <cellStyle name="Comma 216" xfId="351"/>
    <cellStyle name="Comma 217" xfId="352"/>
    <cellStyle name="Comma 218" xfId="353"/>
    <cellStyle name="Comma 219" xfId="354"/>
    <cellStyle name="Comma 22" xfId="355"/>
    <cellStyle name="Comma 220" xfId="356"/>
    <cellStyle name="Comma 221" xfId="357"/>
    <cellStyle name="Comma 222" xfId="358"/>
    <cellStyle name="Comma 223" xfId="359"/>
    <cellStyle name="Comma 224" xfId="360"/>
    <cellStyle name="Comma 225" xfId="361"/>
    <cellStyle name="Comma 226" xfId="362"/>
    <cellStyle name="Comma 227" xfId="363"/>
    <cellStyle name="Comma 228" xfId="364"/>
    <cellStyle name="Comma 229" xfId="365"/>
    <cellStyle name="Comma 23" xfId="366"/>
    <cellStyle name="Comma 230" xfId="367"/>
    <cellStyle name="Comma 231" xfId="368"/>
    <cellStyle name="Comma 232" xfId="369"/>
    <cellStyle name="Comma 233" xfId="370"/>
    <cellStyle name="Comma 234" xfId="371"/>
    <cellStyle name="Comma 235" xfId="372"/>
    <cellStyle name="Comma 236" xfId="373"/>
    <cellStyle name="Comma 237" xfId="374"/>
    <cellStyle name="Comma 238" xfId="375"/>
    <cellStyle name="Comma 239" xfId="376"/>
    <cellStyle name="Comma 24" xfId="377"/>
    <cellStyle name="Comma 240" xfId="378"/>
    <cellStyle name="Comma 241" xfId="379"/>
    <cellStyle name="Comma 242" xfId="380"/>
    <cellStyle name="Comma 243" xfId="381"/>
    <cellStyle name="Comma 244" xfId="382"/>
    <cellStyle name="Comma 245" xfId="383"/>
    <cellStyle name="Comma 246" xfId="384"/>
    <cellStyle name="Comma 247" xfId="385"/>
    <cellStyle name="Comma 248" xfId="386"/>
    <cellStyle name="Comma 249" xfId="387"/>
    <cellStyle name="Comma 25" xfId="388"/>
    <cellStyle name="Comma 250" xfId="389"/>
    <cellStyle name="Comma 251" xfId="390"/>
    <cellStyle name="Comma 252" xfId="391"/>
    <cellStyle name="Comma 253" xfId="392"/>
    <cellStyle name="Comma 254" xfId="393"/>
    <cellStyle name="Comma 255" xfId="394"/>
    <cellStyle name="Comma 256" xfId="395"/>
    <cellStyle name="Comma 257" xfId="396"/>
    <cellStyle name="Comma 258" xfId="397"/>
    <cellStyle name="Comma 259" xfId="398"/>
    <cellStyle name="Comma 26" xfId="399"/>
    <cellStyle name="Comma 260" xfId="400"/>
    <cellStyle name="Comma 261" xfId="858"/>
    <cellStyle name="Comma 262" xfId="934"/>
    <cellStyle name="Comma 27" xfId="401"/>
    <cellStyle name="Comma 28" xfId="402"/>
    <cellStyle name="Comma 29" xfId="403"/>
    <cellStyle name="Comma 3" xfId="80"/>
    <cellStyle name="Comma 3 2" xfId="404"/>
    <cellStyle name="Comma 3 2 2" xfId="916"/>
    <cellStyle name="Comma 3 3" xfId="873"/>
    <cellStyle name="Comma 30" xfId="405"/>
    <cellStyle name="Comma 31" xfId="406"/>
    <cellStyle name="Comma 32" xfId="407"/>
    <cellStyle name="Comma 33" xfId="408"/>
    <cellStyle name="Comma 34" xfId="409"/>
    <cellStyle name="Comma 35" xfId="410"/>
    <cellStyle name="Comma 36" xfId="411"/>
    <cellStyle name="Comma 37" xfId="412"/>
    <cellStyle name="Comma 38" xfId="413"/>
    <cellStyle name="Comma 39" xfId="414"/>
    <cellStyle name="Comma 4" xfId="106"/>
    <cellStyle name="Comma 4 2" xfId="415"/>
    <cellStyle name="Comma 4 3" xfId="914"/>
    <cellStyle name="Comma 40" xfId="416"/>
    <cellStyle name="Comma 41" xfId="417"/>
    <cellStyle name="Comma 42" xfId="418"/>
    <cellStyle name="Comma 43" xfId="419"/>
    <cellStyle name="Comma 44" xfId="420"/>
    <cellStyle name="Comma 45" xfId="421"/>
    <cellStyle name="Comma 46" xfId="422"/>
    <cellStyle name="Comma 47" xfId="423"/>
    <cellStyle name="Comma 48" xfId="424"/>
    <cellStyle name="Comma 49" xfId="425"/>
    <cellStyle name="Comma 5" xfId="107"/>
    <cellStyle name="Comma 5 2" xfId="426"/>
    <cellStyle name="Comma 5 3" xfId="427"/>
    <cellStyle name="Comma 5 4" xfId="921"/>
    <cellStyle name="Comma 50" xfId="428"/>
    <cellStyle name="Comma 51" xfId="429"/>
    <cellStyle name="Comma 52" xfId="430"/>
    <cellStyle name="Comma 53" xfId="431"/>
    <cellStyle name="Comma 54" xfId="432"/>
    <cellStyle name="Comma 55" xfId="433"/>
    <cellStyle name="Comma 56" xfId="434"/>
    <cellStyle name="Comma 57" xfId="435"/>
    <cellStyle name="Comma 58" xfId="436"/>
    <cellStyle name="Comma 59" xfId="437"/>
    <cellStyle name="Comma 6" xfId="438"/>
    <cellStyle name="Comma 6 2" xfId="439"/>
    <cellStyle name="Comma 6 3" xfId="925"/>
    <cellStyle name="Comma 60" xfId="440"/>
    <cellStyle name="Comma 61" xfId="441"/>
    <cellStyle name="Comma 62" xfId="442"/>
    <cellStyle name="Comma 63" xfId="443"/>
    <cellStyle name="Comma 64" xfId="444"/>
    <cellStyle name="Comma 65" xfId="445"/>
    <cellStyle name="Comma 66" xfId="446"/>
    <cellStyle name="Comma 67" xfId="447"/>
    <cellStyle name="Comma 68" xfId="448"/>
    <cellStyle name="Comma 69" xfId="449"/>
    <cellStyle name="Comma 7" xfId="450"/>
    <cellStyle name="Comma 70" xfId="451"/>
    <cellStyle name="Comma 71" xfId="452"/>
    <cellStyle name="Comma 72" xfId="453"/>
    <cellStyle name="Comma 73" xfId="454"/>
    <cellStyle name="Comma 74" xfId="455"/>
    <cellStyle name="Comma 75" xfId="456"/>
    <cellStyle name="Comma 76" xfId="457"/>
    <cellStyle name="Comma 77" xfId="458"/>
    <cellStyle name="Comma 78" xfId="459"/>
    <cellStyle name="Comma 79" xfId="460"/>
    <cellStyle name="Comma 8" xfId="461"/>
    <cellStyle name="Comma 80" xfId="462"/>
    <cellStyle name="Comma 81" xfId="463"/>
    <cellStyle name="Comma 82" xfId="464"/>
    <cellStyle name="Comma 83" xfId="465"/>
    <cellStyle name="Comma 84" xfId="466"/>
    <cellStyle name="Comma 85" xfId="467"/>
    <cellStyle name="Comma 86" xfId="468"/>
    <cellStyle name="Comma 87" xfId="469"/>
    <cellStyle name="Comma 88" xfId="470"/>
    <cellStyle name="Comma 88 2" xfId="471"/>
    <cellStyle name="Comma 89" xfId="472"/>
    <cellStyle name="Comma 89 2" xfId="473"/>
    <cellStyle name="Comma 9" xfId="474"/>
    <cellStyle name="Comma 90" xfId="475"/>
    <cellStyle name="Comma 90 2" xfId="476"/>
    <cellStyle name="Comma 91" xfId="477"/>
    <cellStyle name="Comma 91 2" xfId="478"/>
    <cellStyle name="Comma 92" xfId="479"/>
    <cellStyle name="Comma 92 2" xfId="480"/>
    <cellStyle name="Comma 93" xfId="481"/>
    <cellStyle name="Comma 93 2" xfId="482"/>
    <cellStyle name="Comma 94" xfId="483"/>
    <cellStyle name="Comma 94 2" xfId="484"/>
    <cellStyle name="Comma 95" xfId="485"/>
    <cellStyle name="Comma 95 2" xfId="486"/>
    <cellStyle name="Comma 96" xfId="487"/>
    <cellStyle name="Comma 96 2" xfId="488"/>
    <cellStyle name="Comma 97" xfId="489"/>
    <cellStyle name="Comma 97 2" xfId="490"/>
    <cellStyle name="Comma 98" xfId="491"/>
    <cellStyle name="Comma 98 2" xfId="492"/>
    <cellStyle name="Comma 99" xfId="493"/>
    <cellStyle name="Comma 99 2" xfId="494"/>
    <cellStyle name="Comma0" xfId="495"/>
    <cellStyle name="Currency [0]" xfId="31"/>
    <cellStyle name="Currency [0] _1" xfId="496"/>
    <cellStyle name="Currency [0] 2" xfId="85"/>
    <cellStyle name="Currency [0] 3" xfId="115"/>
    <cellStyle name="Currency [0] 4" xfId="116"/>
    <cellStyle name="Currency [0] 5" xfId="825"/>
    <cellStyle name="Currency0" xfId="497"/>
    <cellStyle name="Date" xfId="74"/>
    <cellStyle name="Date 2" xfId="498"/>
    <cellStyle name="Emphasis 1" xfId="499"/>
    <cellStyle name="Emphasis 1 2" xfId="500"/>
    <cellStyle name="Emphasis 2" xfId="501"/>
    <cellStyle name="Emphasis 2 2" xfId="502"/>
    <cellStyle name="Emphasis 3" xfId="503"/>
    <cellStyle name="Explanatory Text" xfId="32"/>
    <cellStyle name="Explanatory Text 2" xfId="859"/>
    <cellStyle name="Fixed" xfId="75"/>
    <cellStyle name="Fixed 2" xfId="504"/>
    <cellStyle name="Good" xfId="33"/>
    <cellStyle name="Good 2" xfId="860"/>
    <cellStyle name="Heading 1" xfId="34"/>
    <cellStyle name="Heading 1 2" xfId="505"/>
    <cellStyle name="Heading 1 3" xfId="861"/>
    <cellStyle name="Heading 2" xfId="35"/>
    <cellStyle name="Heading 2 2" xfId="506"/>
    <cellStyle name="Heading 2 3" xfId="862"/>
    <cellStyle name="Heading 3" xfId="36"/>
    <cellStyle name="Heading 3 2" xfId="507"/>
    <cellStyle name="Heading 3 3" xfId="863"/>
    <cellStyle name="Heading 4" xfId="37"/>
    <cellStyle name="Heading 4 2" xfId="508"/>
    <cellStyle name="Heading 4 3" xfId="864"/>
    <cellStyle name="Heading1" xfId="76"/>
    <cellStyle name="Heading2" xfId="77"/>
    <cellStyle name="Hyperlink 2" xfId="509"/>
    <cellStyle name="Hyperlink 2 2" xfId="510"/>
    <cellStyle name="Hyperlink 3" xfId="511"/>
    <cellStyle name="Hyperlink 4" xfId="512"/>
    <cellStyle name="Hyperlink 5" xfId="513"/>
    <cellStyle name="Input" xfId="38"/>
    <cellStyle name="Input 2" xfId="86"/>
    <cellStyle name="Input 3" xfId="865"/>
    <cellStyle name="Linked Cell" xfId="39"/>
    <cellStyle name="Linked Cell 2" xfId="866"/>
    <cellStyle name="MS_English" xfId="78"/>
    <cellStyle name="Neutral" xfId="40"/>
    <cellStyle name="Neutral 2" xfId="867"/>
    <cellStyle name="Normal" xfId="0" builtinId="0"/>
    <cellStyle name="Normal 10" xfId="41"/>
    <cellStyle name="Normal 10 2" xfId="514"/>
    <cellStyle name="Normal 10 3" xfId="515"/>
    <cellStyle name="Normal 10 4" xfId="516"/>
    <cellStyle name="Normal 10 5" xfId="517"/>
    <cellStyle name="Normal 10 6" xfId="923"/>
    <cellStyle name="Normal 100" xfId="518"/>
    <cellStyle name="Normal 101" xfId="519"/>
    <cellStyle name="Normal 102" xfId="520"/>
    <cellStyle name="Normal 103" xfId="521"/>
    <cellStyle name="Normal 104" xfId="522"/>
    <cellStyle name="Normal 105" xfId="523"/>
    <cellStyle name="Normal 106" xfId="524"/>
    <cellStyle name="Normal 107" xfId="525"/>
    <cellStyle name="Normal 108" xfId="526"/>
    <cellStyle name="Normal 109" xfId="527"/>
    <cellStyle name="Normal 11" xfId="73"/>
    <cellStyle name="Normal 11 2" xfId="104"/>
    <cellStyle name="Normal 11 3" xfId="117"/>
    <cellStyle name="Normal 110" xfId="528"/>
    <cellStyle name="Normal 111" xfId="529"/>
    <cellStyle name="Normal 112" xfId="530"/>
    <cellStyle name="Normal 113" xfId="531"/>
    <cellStyle name="Normal 114" xfId="532"/>
    <cellStyle name="Normal 115" xfId="533"/>
    <cellStyle name="Normal 116" xfId="534"/>
    <cellStyle name="Normal 117" xfId="535"/>
    <cellStyle name="Normal 118" xfId="536"/>
    <cellStyle name="Normal 119" xfId="537"/>
    <cellStyle name="Normal 12" xfId="108"/>
    <cellStyle name="Normal 12 2" xfId="538"/>
    <cellStyle name="Normal 12 3" xfId="539"/>
    <cellStyle name="Normal 13" xfId="540"/>
    <cellStyle name="Normal 13 2" xfId="541"/>
    <cellStyle name="Normal 14" xfId="542"/>
    <cellStyle name="Normal 14 2" xfId="543"/>
    <cellStyle name="Normal 14 3" xfId="924"/>
    <cellStyle name="Normal 15" xfId="544"/>
    <cellStyle name="Normal 15 2" xfId="545"/>
    <cellStyle name="Normal 15 3" xfId="927"/>
    <cellStyle name="Normal 16" xfId="546"/>
    <cellStyle name="Normal 16 2" xfId="547"/>
    <cellStyle name="Normal 17" xfId="548"/>
    <cellStyle name="Normal 18" xfId="549"/>
    <cellStyle name="Normal 18 2" xfId="550"/>
    <cellStyle name="Normal 19" xfId="551"/>
    <cellStyle name="Normal 2" xfId="42"/>
    <cellStyle name="Normal 2 2" xfId="43"/>
    <cellStyle name="Normal 2 2 2" xfId="88"/>
    <cellStyle name="Normal 2 2 2 2" xfId="552"/>
    <cellStyle name="Normal 2 2 3" xfId="553"/>
    <cellStyle name="Normal 2 2 3 2" xfId="554"/>
    <cellStyle name="Normal 2 2 3 2 2" xfId="555"/>
    <cellStyle name="Normal 2 2 3 3" xfId="556"/>
    <cellStyle name="Normal 2 2 3 3 2" xfId="557"/>
    <cellStyle name="Normal 2 2 3 4" xfId="558"/>
    <cellStyle name="Normal 2 2 3 4 2" xfId="559"/>
    <cellStyle name="Normal 2 2 3 5" xfId="560"/>
    <cellStyle name="Normal 2 2 3 5 2" xfId="561"/>
    <cellStyle name="Normal 2 2 3 6" xfId="562"/>
    <cellStyle name="Normal 2 2 3 6 2" xfId="563"/>
    <cellStyle name="Normal 2 2 3 7" xfId="564"/>
    <cellStyle name="Normal 2 2 4" xfId="565"/>
    <cellStyle name="Normal 2 2 4 2" xfId="566"/>
    <cellStyle name="Normal 2 2 5" xfId="567"/>
    <cellStyle name="Normal 2 2 5 2" xfId="568"/>
    <cellStyle name="Normal 2 2_דרישות_הון_תק_נוכחית" xfId="569"/>
    <cellStyle name="Normal 2 3" xfId="44"/>
    <cellStyle name="Normal 2 3 2" xfId="89"/>
    <cellStyle name="Normal 2 3 3" xfId="105"/>
    <cellStyle name="Normal 2 3 4" xfId="570"/>
    <cellStyle name="Normal 2 4" xfId="45"/>
    <cellStyle name="Normal 2 4 2" xfId="90"/>
    <cellStyle name="Normal 2 5" xfId="46"/>
    <cellStyle name="Normal 2 6" xfId="87"/>
    <cellStyle name="Normal 2 7" xfId="826"/>
    <cellStyle name="Normal 2 8" xfId="827"/>
    <cellStyle name="Normal 2 9" xfId="828"/>
    <cellStyle name="Normal 2_דרישות_הון_תק_נוכחית" xfId="571"/>
    <cellStyle name="Normal 20" xfId="572"/>
    <cellStyle name="Normal 21" xfId="573"/>
    <cellStyle name="Normal 22" xfId="574"/>
    <cellStyle name="Normal 23" xfId="575"/>
    <cellStyle name="Normal 24" xfId="576"/>
    <cellStyle name="Normal 25" xfId="577"/>
    <cellStyle name="Normal 26" xfId="578"/>
    <cellStyle name="Normal 27" xfId="579"/>
    <cellStyle name="Normal 28" xfId="580"/>
    <cellStyle name="Normal 29" xfId="581"/>
    <cellStyle name="Normal 3" xfId="47"/>
    <cellStyle name="Normal 3 2" xfId="48"/>
    <cellStyle name="Normal 3 2 2" xfId="91"/>
    <cellStyle name="Normal 3 3" xfId="49"/>
    <cellStyle name="Normal 3 3 2" xfId="92"/>
    <cellStyle name="Normal 3 4" xfId="582"/>
    <cellStyle name="Normal 30" xfId="583"/>
    <cellStyle name="Normal 31" xfId="584"/>
    <cellStyle name="Normal 32" xfId="585"/>
    <cellStyle name="Normal 33" xfId="586"/>
    <cellStyle name="Normal 34" xfId="587"/>
    <cellStyle name="Normal 35" xfId="588"/>
    <cellStyle name="Normal 36" xfId="589"/>
    <cellStyle name="Normal 37" xfId="590"/>
    <cellStyle name="Normal 38" xfId="591"/>
    <cellStyle name="Normal 39" xfId="592"/>
    <cellStyle name="Normal 4" xfId="50"/>
    <cellStyle name="Normal 4 2" xfId="112"/>
    <cellStyle name="Normal 4 2 2" xfId="593"/>
    <cellStyle name="Normal 4 3" xfId="594"/>
    <cellStyle name="Normal 4 4" xfId="595"/>
    <cellStyle name="Normal 40" xfId="596"/>
    <cellStyle name="Normal 41" xfId="597"/>
    <cellStyle name="Normal 42" xfId="598"/>
    <cellStyle name="Normal 43" xfId="599"/>
    <cellStyle name="Normal 44" xfId="600"/>
    <cellStyle name="Normal 45" xfId="601"/>
    <cellStyle name="Normal 46" xfId="602"/>
    <cellStyle name="Normal 47" xfId="603"/>
    <cellStyle name="Normal 48" xfId="604"/>
    <cellStyle name="Normal 49" xfId="605"/>
    <cellStyle name="Normal 5" xfId="51"/>
    <cellStyle name="Normal 5 2" xfId="606"/>
    <cellStyle name="Normal 5 2 2" xfId="607"/>
    <cellStyle name="Normal 5 2 3" xfId="918"/>
    <cellStyle name="Normal 5 3" xfId="608"/>
    <cellStyle name="Normal 5 4" xfId="609"/>
    <cellStyle name="Normal 5 5" xfId="610"/>
    <cellStyle name="Normal 5 6" xfId="913"/>
    <cellStyle name="Normal 50" xfId="611"/>
    <cellStyle name="Normal 51" xfId="612"/>
    <cellStyle name="Normal 52" xfId="613"/>
    <cellStyle name="Normal 53" xfId="614"/>
    <cellStyle name="Normal 54" xfId="615"/>
    <cellStyle name="Normal 55" xfId="616"/>
    <cellStyle name="Normal 56" xfId="617"/>
    <cellStyle name="Normal 57" xfId="618"/>
    <cellStyle name="Normal 58" xfId="619"/>
    <cellStyle name="Normal 59" xfId="620"/>
    <cellStyle name="Normal 6" xfId="52"/>
    <cellStyle name="Normal 6 2" xfId="103"/>
    <cellStyle name="Normal 6 2 2" xfId="621"/>
    <cellStyle name="Normal 6 3" xfId="622"/>
    <cellStyle name="Normal 6 4" xfId="623"/>
    <cellStyle name="Normal 60" xfId="624"/>
    <cellStyle name="Normal 61" xfId="625"/>
    <cellStyle name="Normal 62" xfId="626"/>
    <cellStyle name="Normal 63" xfId="627"/>
    <cellStyle name="Normal 64" xfId="628"/>
    <cellStyle name="Normal 65" xfId="629"/>
    <cellStyle name="Normal 66" xfId="630"/>
    <cellStyle name="Normal 67" xfId="631"/>
    <cellStyle name="Normal 68" xfId="632"/>
    <cellStyle name="Normal 69" xfId="633"/>
    <cellStyle name="Normal 7" xfId="53"/>
    <cellStyle name="Normal 7 2" xfId="634"/>
    <cellStyle name="Normal 7 3" xfId="635"/>
    <cellStyle name="Normal 7 4" xfId="636"/>
    <cellStyle name="Normal 70" xfId="637"/>
    <cellStyle name="Normal 71" xfId="638"/>
    <cellStyle name="Normal 72" xfId="639"/>
    <cellStyle name="Normal 73" xfId="640"/>
    <cellStyle name="Normal 74" xfId="641"/>
    <cellStyle name="Normal 75" xfId="642"/>
    <cellStyle name="Normal 76" xfId="643"/>
    <cellStyle name="Normal 77" xfId="644"/>
    <cellStyle name="Normal 78" xfId="645"/>
    <cellStyle name="Normal 79" xfId="646"/>
    <cellStyle name="Normal 8" xfId="54"/>
    <cellStyle name="Normal 8 2" xfId="109"/>
    <cellStyle name="Normal 8 2 2" xfId="647"/>
    <cellStyle name="Normal 8 2 3" xfId="648"/>
    <cellStyle name="Normal 8 3" xfId="649"/>
    <cellStyle name="Normal 8 3 2" xfId="650"/>
    <cellStyle name="Normal 8 4" xfId="651"/>
    <cellStyle name="Normal 8 4 2" xfId="652"/>
    <cellStyle name="Normal 8 5" xfId="653"/>
    <cellStyle name="Normal 8 5 2" xfId="654"/>
    <cellStyle name="Normal 8 5 2 2" xfId="655"/>
    <cellStyle name="Normal 8 5 3" xfId="656"/>
    <cellStyle name="Normal 8 6" xfId="657"/>
    <cellStyle name="Normal 8 6 2" xfId="658"/>
    <cellStyle name="Normal 8 7" xfId="659"/>
    <cellStyle name="Normal 8 8" xfId="660"/>
    <cellStyle name="Normal 8 9" xfId="919"/>
    <cellStyle name="Normal 80" xfId="661"/>
    <cellStyle name="Normal 81" xfId="662"/>
    <cellStyle name="Normal 82" xfId="663"/>
    <cellStyle name="Normal 83" xfId="664"/>
    <cellStyle name="Normal 84" xfId="665"/>
    <cellStyle name="Normal 85" xfId="666"/>
    <cellStyle name="Normal 86" xfId="667"/>
    <cellStyle name="Normal 87" xfId="668"/>
    <cellStyle name="Normal 88" xfId="669"/>
    <cellStyle name="Normal 89" xfId="670"/>
    <cellStyle name="Normal 9" xfId="55"/>
    <cellStyle name="Normal 9 2" xfId="110"/>
    <cellStyle name="Normal 9 2 2" xfId="671"/>
    <cellStyle name="Normal 9 3" xfId="672"/>
    <cellStyle name="Normal 9 4" xfId="673"/>
    <cellStyle name="Normal 9 5" xfId="920"/>
    <cellStyle name="Normal 90" xfId="674"/>
    <cellStyle name="Normal 91" xfId="675"/>
    <cellStyle name="Normal 92" xfId="676"/>
    <cellStyle name="Normal 93" xfId="677"/>
    <cellStyle name="Normal 94" xfId="678"/>
    <cellStyle name="Normal 95" xfId="679"/>
    <cellStyle name="Normal 96" xfId="680"/>
    <cellStyle name="Normal 97" xfId="681"/>
    <cellStyle name="Normal 98" xfId="682"/>
    <cellStyle name="Normal 99" xfId="683"/>
    <cellStyle name="Normal_D10" xfId="829"/>
    <cellStyle name="Normal_חשיפה_תושבי_חוץ_רביעים4 2010(2)" xfId="830"/>
    <cellStyle name="Note" xfId="56"/>
    <cellStyle name="Note 2" xfId="93"/>
    <cellStyle name="Note 2 2" xfId="894"/>
    <cellStyle name="Note 3" xfId="684"/>
    <cellStyle name="Note 3 2" xfId="917"/>
    <cellStyle name="Note 3 3" xfId="874"/>
    <cellStyle name="Output" xfId="57"/>
    <cellStyle name="Output 2" xfId="685"/>
    <cellStyle name="Output 3" xfId="868"/>
    <cellStyle name="Percent" xfId="72" builtinId="5"/>
    <cellStyle name="Percent 10" xfId="686"/>
    <cellStyle name="Percent 10 2" xfId="687"/>
    <cellStyle name="Percent 11" xfId="688"/>
    <cellStyle name="Percent 12" xfId="689"/>
    <cellStyle name="Percent 13" xfId="869"/>
    <cellStyle name="Percent 2" xfId="58"/>
    <cellStyle name="Percent 2 2" xfId="59"/>
    <cellStyle name="Percent 2 2 2" xfId="95"/>
    <cellStyle name="Percent 2 3" xfId="94"/>
    <cellStyle name="Percent 2 4" xfId="935"/>
    <cellStyle name="Percent 3" xfId="60"/>
    <cellStyle name="Percent 3 2" xfId="96"/>
    <cellStyle name="Percent 3 3" xfId="915"/>
    <cellStyle name="Percent 4" xfId="113"/>
    <cellStyle name="Percent 4 2" xfId="922"/>
    <cellStyle name="Percent 5" xfId="690"/>
    <cellStyle name="Percent 5 2" xfId="926"/>
    <cellStyle name="Percent 6" xfId="691"/>
    <cellStyle name="Percent 7" xfId="692"/>
    <cellStyle name="Percent 8" xfId="693"/>
    <cellStyle name="Percent 9" xfId="694"/>
    <cellStyle name="Percent0" xfId="695"/>
    <cellStyle name="Percent1" xfId="696"/>
    <cellStyle name="SAPBEXaggData" xfId="697"/>
    <cellStyle name="SAPBEXaggData 2" xfId="698"/>
    <cellStyle name="SAPBEXaggDataEmph" xfId="699"/>
    <cellStyle name="SAPBEXaggDataEmph 2" xfId="700"/>
    <cellStyle name="SAPBEXaggItem" xfId="701"/>
    <cellStyle name="SAPBEXaggItem 2" xfId="702"/>
    <cellStyle name="SAPBEXaggItemX" xfId="703"/>
    <cellStyle name="SAPBEXaggItemX 2" xfId="704"/>
    <cellStyle name="SAPBEXchaText" xfId="705"/>
    <cellStyle name="SAPBEXchaText 2" xfId="706"/>
    <cellStyle name="SAPBEXexcBad7" xfId="707"/>
    <cellStyle name="SAPBEXexcBad7 2" xfId="708"/>
    <cellStyle name="SAPBEXexcBad8" xfId="709"/>
    <cellStyle name="SAPBEXexcBad8 2" xfId="710"/>
    <cellStyle name="SAPBEXexcBad9" xfId="711"/>
    <cellStyle name="SAPBEXexcBad9 2" xfId="712"/>
    <cellStyle name="SAPBEXexcCritical4" xfId="713"/>
    <cellStyle name="SAPBEXexcCritical4 2" xfId="714"/>
    <cellStyle name="SAPBEXexcCritical5" xfId="715"/>
    <cellStyle name="SAPBEXexcCritical5 2" xfId="716"/>
    <cellStyle name="SAPBEXexcCritical6" xfId="717"/>
    <cellStyle name="SAPBEXexcCritical6 2" xfId="718"/>
    <cellStyle name="SAPBEXexcGood1" xfId="719"/>
    <cellStyle name="SAPBEXexcGood1 2" xfId="720"/>
    <cellStyle name="SAPBEXexcGood2" xfId="721"/>
    <cellStyle name="SAPBEXexcGood2 2" xfId="722"/>
    <cellStyle name="SAPBEXexcGood3" xfId="723"/>
    <cellStyle name="SAPBEXexcGood3 2" xfId="724"/>
    <cellStyle name="SAPBEXfilterDrill" xfId="725"/>
    <cellStyle name="SAPBEXfilterDrill 2" xfId="726"/>
    <cellStyle name="SAPBEXfilterItem" xfId="727"/>
    <cellStyle name="SAPBEXfilterItem 2" xfId="728"/>
    <cellStyle name="SAPBEXfilterText" xfId="729"/>
    <cellStyle name="SAPBEXfilterText 2" xfId="730"/>
    <cellStyle name="SAPBEXformats" xfId="731"/>
    <cellStyle name="SAPBEXformats 2" xfId="732"/>
    <cellStyle name="SAPBEXheaderItem" xfId="733"/>
    <cellStyle name="SAPBEXheaderItem 2" xfId="734"/>
    <cellStyle name="SAPBEXheaderText" xfId="735"/>
    <cellStyle name="SAPBEXheaderText 2" xfId="736"/>
    <cellStyle name="SAPBEXHLevel0" xfId="737"/>
    <cellStyle name="SAPBEXHLevel0 2" xfId="738"/>
    <cellStyle name="SAPBEXHLevel0X" xfId="739"/>
    <cellStyle name="SAPBEXHLevel0X 2" xfId="740"/>
    <cellStyle name="SAPBEXHLevel1" xfId="741"/>
    <cellStyle name="SAPBEXHLevel1 2" xfId="742"/>
    <cellStyle name="SAPBEXHLevel1X" xfId="743"/>
    <cellStyle name="SAPBEXHLevel1X 2" xfId="744"/>
    <cellStyle name="SAPBEXHLevel2" xfId="745"/>
    <cellStyle name="SAPBEXHLevel2 2" xfId="746"/>
    <cellStyle name="SAPBEXHLevel2X" xfId="747"/>
    <cellStyle name="SAPBEXHLevel2X 2" xfId="748"/>
    <cellStyle name="SAPBEXHLevel3" xfId="749"/>
    <cellStyle name="SAPBEXHLevel3 2" xfId="750"/>
    <cellStyle name="SAPBEXHLevel3X" xfId="751"/>
    <cellStyle name="SAPBEXHLevel3X 2" xfId="752"/>
    <cellStyle name="SAPBEXinputData" xfId="753"/>
    <cellStyle name="SAPBEXinputData 2" xfId="754"/>
    <cellStyle name="SAPBEXItemHeader" xfId="755"/>
    <cellStyle name="SAPBEXresData" xfId="756"/>
    <cellStyle name="SAPBEXresData 2" xfId="757"/>
    <cellStyle name="SAPBEXresDataEmph" xfId="758"/>
    <cellStyle name="SAPBEXresDataEmph 2" xfId="759"/>
    <cellStyle name="SAPBEXresItem" xfId="760"/>
    <cellStyle name="SAPBEXresItem 2" xfId="761"/>
    <cellStyle name="SAPBEXresItemX" xfId="762"/>
    <cellStyle name="SAPBEXresItemX 2" xfId="763"/>
    <cellStyle name="SAPBEXstdData" xfId="764"/>
    <cellStyle name="SAPBEXstdData 2" xfId="765"/>
    <cellStyle name="SAPBEXstdDataEmph" xfId="766"/>
    <cellStyle name="SAPBEXstdDataEmph 2" xfId="767"/>
    <cellStyle name="SAPBEXstdItem" xfId="768"/>
    <cellStyle name="SAPBEXstdItem 2" xfId="769"/>
    <cellStyle name="SAPBEXstdItemX" xfId="770"/>
    <cellStyle name="SAPBEXstdItemX 2" xfId="771"/>
    <cellStyle name="SAPBEXtitle" xfId="772"/>
    <cellStyle name="SAPBEXtitle 2" xfId="773"/>
    <cellStyle name="SAPBEXunassignedItem" xfId="774"/>
    <cellStyle name="SAPBEXundefined" xfId="775"/>
    <cellStyle name="SAPBEXundefined 2" xfId="776"/>
    <cellStyle name="Sheet Title" xfId="777"/>
    <cellStyle name="Sub_tot_h" xfId="61"/>
    <cellStyle name="Text_e" xfId="62"/>
    <cellStyle name="Title" xfId="63"/>
    <cellStyle name="Title 2" xfId="778"/>
    <cellStyle name="Title 3" xfId="870"/>
    <cellStyle name="Total" xfId="64"/>
    <cellStyle name="Total 2" xfId="779"/>
    <cellStyle name="Total 3" xfId="871"/>
    <cellStyle name="Warning Text" xfId="65"/>
    <cellStyle name="Warning Text 2" xfId="872"/>
    <cellStyle name="XL3 Blue" xfId="66"/>
    <cellStyle name="XL3 Blue 2" xfId="97"/>
    <cellStyle name="XL3 Green" xfId="67"/>
    <cellStyle name="XL3 Green 2" xfId="98"/>
    <cellStyle name="XL3 Orange" xfId="68"/>
    <cellStyle name="XL3 Orange 2" xfId="99"/>
    <cellStyle name="XL3 Red" xfId="69"/>
    <cellStyle name="XL3 Red 2" xfId="100"/>
    <cellStyle name="XL3 Yellow" xfId="70"/>
    <cellStyle name="XL3 Yellow 2" xfId="101"/>
    <cellStyle name="הדגשה1 2" xfId="780"/>
    <cellStyle name="הדגשה1 2 2" xfId="895"/>
    <cellStyle name="הדגשה1 3" xfId="781"/>
    <cellStyle name="הדגשה2 2" xfId="782"/>
    <cellStyle name="הדגשה2 2 2" xfId="896"/>
    <cellStyle name="הדגשה2 3" xfId="783"/>
    <cellStyle name="הדגשה3 2" xfId="784"/>
    <cellStyle name="הדגשה3 2 2" xfId="897"/>
    <cellStyle name="הדגשה3 3" xfId="785"/>
    <cellStyle name="הדגשה4 2" xfId="786"/>
    <cellStyle name="הדגשה4 2 2" xfId="898"/>
    <cellStyle name="הדגשה4 3" xfId="787"/>
    <cellStyle name="הדגשה5 2" xfId="788"/>
    <cellStyle name="הדגשה5 2 2" xfId="899"/>
    <cellStyle name="הדגשה5 3" xfId="789"/>
    <cellStyle name="הדגשה6 2" xfId="790"/>
    <cellStyle name="הדגשה6 2 2" xfId="900"/>
    <cellStyle name="הדגשה6 3" xfId="791"/>
    <cellStyle name="היפר-קישור 2" xfId="111"/>
    <cellStyle name="הערה 2" xfId="114"/>
    <cellStyle name="הערה 2 2" xfId="901"/>
    <cellStyle name="הערה 3" xfId="792"/>
    <cellStyle name="חישוב 2" xfId="793"/>
    <cellStyle name="חישוב 2 2" xfId="902"/>
    <cellStyle name="חישוב 3" xfId="794"/>
    <cellStyle name="טוב 2" xfId="795"/>
    <cellStyle name="טוב 2 2" xfId="903"/>
    <cellStyle name="טוב 3" xfId="796"/>
    <cellStyle name="טקסט אזהרה 2" xfId="797"/>
    <cellStyle name="טקסט אזהרה 2 2" xfId="904"/>
    <cellStyle name="טקסט אזהרה 3" xfId="798"/>
    <cellStyle name="טקסט הסברי 2" xfId="799"/>
    <cellStyle name="טקסט הסברי 2 2" xfId="905"/>
    <cellStyle name="כותרת 1 2" xfId="800"/>
    <cellStyle name="כותרת 1 3" xfId="801"/>
    <cellStyle name="כותרת 2 2" xfId="802"/>
    <cellStyle name="כותרת 2 3" xfId="803"/>
    <cellStyle name="כותרת 3 2" xfId="804"/>
    <cellStyle name="כותרת 3 3" xfId="805"/>
    <cellStyle name="כותרת 4 2" xfId="806"/>
    <cellStyle name="כותרת 4 3" xfId="807"/>
    <cellStyle name="כותרת 5" xfId="808"/>
    <cellStyle name="ניטראלי 2" xfId="809"/>
    <cellStyle name="ניטראלי 2 2" xfId="906"/>
    <cellStyle name="ניטראלי 3" xfId="810"/>
    <cellStyle name="נמצאה שגיאה על-ידי Microsoft Excel בנוסחה שהזנת. האם ברצונך לקבל את התיקון המוצע למטה?_x000a__x000a_|_x000a__x000a_• כדי לקבל את התיקון, לחץ על כן._x000a_• כדי לסגור הודעה זו ולתקן את הנוסחה בעצמך, לחץ על לא._OQ4-04_2" xfId="811"/>
    <cellStyle name="סה&quot;כ 2" xfId="812"/>
    <cellStyle name="סה&quot;כ 2 2" xfId="907"/>
    <cellStyle name="סה&quot;כ 3" xfId="813"/>
    <cellStyle name="פלט 2" xfId="814"/>
    <cellStyle name="פלט 2 2" xfId="908"/>
    <cellStyle name="פלט 3" xfId="815"/>
    <cellStyle name="קלט 2" xfId="816"/>
    <cellStyle name="קלט 2 2" xfId="909"/>
    <cellStyle name="קלט 3" xfId="817"/>
    <cellStyle name="רע 2" xfId="818"/>
    <cellStyle name="רע 2 2" xfId="910"/>
    <cellStyle name="רע 3" xfId="819"/>
    <cellStyle name="תא מסומן 2" xfId="820"/>
    <cellStyle name="תא מסומן 2 2" xfId="911"/>
    <cellStyle name="תא מסומן 3" xfId="821"/>
    <cellStyle name="תא מקושר 2" xfId="822"/>
    <cellStyle name="תא מקושר 2 2" xfId="912"/>
    <cellStyle name="תא מקושר 3" xfId="823"/>
    <cellStyle name="תוכן - מיכון דוחות" xfId="824"/>
    <cellStyle name="標準_-004x_入力訂正84ステータスバー非表示にしない_入力訂正83_入力訂正84ステータスバー非表示にしない_入力訂正84_入力訂正85" xfId="71"/>
  </cellStyles>
  <dxfs count="119">
    <dxf>
      <font>
        <b val="0"/>
        <i val="0"/>
        <strike val="0"/>
        <condense val="0"/>
        <extend val="0"/>
        <outline val="0"/>
        <shadow val="0"/>
        <u val="none"/>
        <vertAlign val="baseline"/>
        <sz val="11"/>
        <color theme="1"/>
        <name val="Assistant"/>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ssistant"/>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ssistant"/>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auto="1"/>
        <name val="Arial"/>
        <scheme val="minor"/>
      </font>
      <numFmt numFmtId="176" formatCode="_ * #,##0.0_ ;_ * \-#,##0.0_ ;_ * &quot;-&quot;??_ ;_ @_ "/>
      <fill>
        <patternFill patternType="solid">
          <fgColor theme="4" tint="0.79998168889431442"/>
          <bgColor rgb="FFAEDC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ssistant"/>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173" formatCode="mm/yyyy"/>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ssistant"/>
        <scheme val="none"/>
      </font>
      <numFmt numFmtId="176" formatCode="_ * #,##0.0_ ;_ * \-#,##0.0_ ;_ * &quot;-&quot;??_ ;_ @_ "/>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ssistant"/>
        <scheme val="none"/>
      </font>
      <numFmt numFmtId="2" formatCode="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2"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2"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2"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ssistant"/>
        <scheme val="none"/>
      </font>
      <numFmt numFmtId="1" formatCode="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2" formatCode="0.0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ssistant"/>
        <scheme val="none"/>
      </font>
      <numFmt numFmtId="176" formatCode="_ * #,##0.0_ ;_ * \-#,##0.0_ ;_ * &quot;-&quot;??_ ;_ @_ "/>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numFmt numFmtId="169"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numFmt numFmtId="182" formatCode="#,##0.00_ ;\-#,##0.00\ "/>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numFmt numFmtId="182" formatCode="#,##0.00_ ;\-#,##0.00\ "/>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numFmt numFmtId="182" formatCode="#,##0.00_ ;\-#,##0.00\ "/>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ssistant"/>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ssistant"/>
        <scheme val="none"/>
      </font>
      <numFmt numFmtId="176" formatCode="_ * #,##0.0_ ;_ * \-#,##0.0_ ;_ * &quot;-&quot;??_ ;_ @_ "/>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Assistant"/>
        <scheme val="none"/>
      </font>
      <numFmt numFmtId="172" formatCode="_ * #,##0_ ;_ * \-#,##0_ ;_ * &quot;-&quot;??_ ;_ @_ "/>
      <fill>
        <patternFill patternType="none">
          <fgColor indexed="64"/>
          <bgColor indexed="65"/>
        </patternFill>
      </fill>
    </dxf>
    <dxf>
      <font>
        <b val="0"/>
        <i val="0"/>
        <strike val="0"/>
        <condense val="0"/>
        <extend val="0"/>
        <outline val="0"/>
        <shadow val="0"/>
        <u val="none"/>
        <vertAlign val="baseline"/>
        <sz val="11"/>
        <color theme="0"/>
        <name val="Assistant"/>
        <scheme val="none"/>
      </font>
      <numFmt numFmtId="172" formatCode="_ * #,##0_ ;_ * \-#,##0_ ;_ * &quot;-&quot;??_ ;_ @_ "/>
      <fill>
        <patternFill patternType="none">
          <fgColor indexed="64"/>
          <bgColor indexed="65"/>
        </patternFill>
      </fill>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numFmt numFmtId="172" formatCode="_ * #,##0_ ;_ * \-#,##0_ ;_ * &quot;-&quot;??_ ;_ @_ "/>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rder>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top/>
        <bottom style="thin">
          <color indexed="22"/>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numFmt numFmtId="1"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1"/>
        <name val="Assistant"/>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ssistant"/>
        <scheme val="none"/>
      </font>
      <numFmt numFmtId="176" formatCode="_ * #,##0.0_ ;_ * \-#,##0.0_ ;_ * &quot;-&quot;??_ ;_ @_ "/>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ssistant"/>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ssistant"/>
        <scheme val="none"/>
      </font>
      <fill>
        <patternFill patternType="none">
          <fgColor indexed="64"/>
          <bgColor indexed="65"/>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ssistant"/>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ssistant"/>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Assistant"/>
        <scheme val="none"/>
      </font>
    </dxf>
    <dxf>
      <border outline="0">
        <bottom style="thin">
          <color indexed="64"/>
        </bottom>
      </border>
    </dxf>
    <dxf>
      <font>
        <b/>
        <i val="0"/>
        <strike val="0"/>
        <condense val="0"/>
        <extend val="0"/>
        <outline val="0"/>
        <shadow val="0"/>
        <u val="none"/>
        <vertAlign val="baseline"/>
        <sz val="11"/>
        <color auto="1"/>
        <name val="Assistant"/>
        <scheme val="none"/>
      </font>
      <numFmt numFmtId="176" formatCode="_ * #,##0.0_ ;_ * \-#,##0.0_ ;_ * &quot;-&quot;??_ ;_ @_ "/>
      <fill>
        <patternFill patternType="solid">
          <fgColor theme="4" tint="0.79998168889431442"/>
          <bgColor rgb="FFAEDCE0"/>
        </patternFill>
      </fill>
      <border diagonalUp="0" diagonalDown="0" outline="0">
        <left style="thin">
          <color indexed="64"/>
        </left>
        <right style="thin">
          <color indexed="64"/>
        </right>
        <top/>
        <bottom/>
      </border>
    </dxf>
  </dxfs>
  <tableStyles count="0" defaultTableStyle="TableStyleMedium2" defaultPivotStyle="PivotStyleLight16"/>
  <colors>
    <mruColors>
      <color rgb="FF009900"/>
      <color rgb="FF98B954"/>
      <color rgb="FFBE4B48"/>
      <color rgb="FF46AAC5"/>
      <color rgb="FF7D60A0"/>
      <color rgb="FF4A7EBB"/>
      <color rgb="FFFFCCCC"/>
      <color rgb="FFFFCC99"/>
      <color rgb="FFFF99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5.xml"/><Relationship Id="rId21" Type="http://schemas.openxmlformats.org/officeDocument/2006/relationships/worksheet" Target="worksheets/sheet21.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63" Type="http://schemas.openxmlformats.org/officeDocument/2006/relationships/externalLink" Target="externalLinks/externalLink27.xml"/><Relationship Id="rId68" Type="http://schemas.openxmlformats.org/officeDocument/2006/relationships/externalLink" Target="externalLinks/externalLink32.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chartsheet" Target="chartsheets/sheet1.xml"/><Relationship Id="rId32" Type="http://schemas.openxmlformats.org/officeDocument/2006/relationships/worksheet" Target="worksheets/sheet31.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externalLink" Target="externalLinks/externalLink17.xml"/><Relationship Id="rId58" Type="http://schemas.openxmlformats.org/officeDocument/2006/relationships/externalLink" Target="externalLinks/externalLink22.xml"/><Relationship Id="rId66" Type="http://schemas.openxmlformats.org/officeDocument/2006/relationships/externalLink" Target="externalLinks/externalLink30.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2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externalLink" Target="externalLinks/externalLink20.xml"/><Relationship Id="rId64" Type="http://schemas.openxmlformats.org/officeDocument/2006/relationships/externalLink" Target="externalLinks/externalLink28.xml"/><Relationship Id="rId69" Type="http://schemas.openxmlformats.org/officeDocument/2006/relationships/externalLink" Target="externalLinks/externalLink33.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15.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59" Type="http://schemas.openxmlformats.org/officeDocument/2006/relationships/externalLink" Target="externalLinks/externalLink23.xml"/><Relationship Id="rId67" Type="http://schemas.openxmlformats.org/officeDocument/2006/relationships/externalLink" Target="externalLinks/externalLink31.xml"/><Relationship Id="rId20" Type="http://schemas.openxmlformats.org/officeDocument/2006/relationships/worksheet" Target="worksheets/sheet20.xml"/><Relationship Id="rId41" Type="http://schemas.openxmlformats.org/officeDocument/2006/relationships/externalLink" Target="externalLinks/externalLink5.xml"/><Relationship Id="rId54" Type="http://schemas.openxmlformats.org/officeDocument/2006/relationships/externalLink" Target="externalLinks/externalLink18.xml"/><Relationship Id="rId62" Type="http://schemas.openxmlformats.org/officeDocument/2006/relationships/externalLink" Target="externalLinks/externalLink26.xml"/><Relationship Id="rId70" Type="http://schemas.openxmlformats.org/officeDocument/2006/relationships/externalLink" Target="externalLinks/externalLink34.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7.xml"/><Relationship Id="rId36" Type="http://schemas.openxmlformats.org/officeDocument/2006/relationships/worksheet" Target="worksheets/sheet35.xml"/><Relationship Id="rId49" Type="http://schemas.openxmlformats.org/officeDocument/2006/relationships/externalLink" Target="externalLinks/externalLink13.xml"/><Relationship Id="rId57" Type="http://schemas.openxmlformats.org/officeDocument/2006/relationships/externalLink" Target="externalLinks/externalLink21.xml"/><Relationship Id="rId10" Type="http://schemas.openxmlformats.org/officeDocument/2006/relationships/worksheet" Target="worksheets/sheet10.xml"/><Relationship Id="rId31" Type="http://schemas.openxmlformats.org/officeDocument/2006/relationships/worksheet" Target="worksheets/sheet30.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60" Type="http://schemas.openxmlformats.org/officeDocument/2006/relationships/externalLink" Target="externalLinks/externalLink24.xml"/><Relationship Id="rId65" Type="http://schemas.openxmlformats.org/officeDocument/2006/relationships/externalLink" Target="externalLinks/externalLink29.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3.xml"/><Relationship Id="rId34" Type="http://schemas.openxmlformats.org/officeDocument/2006/relationships/worksheet" Target="worksheets/sheet33.xml"/><Relationship Id="rId50" Type="http://schemas.openxmlformats.org/officeDocument/2006/relationships/externalLink" Target="externalLinks/externalLink14.xml"/><Relationship Id="rId55" Type="http://schemas.openxmlformats.org/officeDocument/2006/relationships/externalLink" Target="externalLinks/externalLink19.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053149606299213E-2"/>
          <c:y val="0.2076203296009759"/>
          <c:w val="0.89256124234470691"/>
          <c:h val="0.64467975525464516"/>
        </c:manualLayout>
      </c:layout>
      <c:lineChart>
        <c:grouping val="standard"/>
        <c:varyColors val="0"/>
        <c:ser>
          <c:idx val="1"/>
          <c:order val="0"/>
          <c:tx>
            <c:strRef>
              <c:f>'Figure 4.1 data'!$C$1</c:f>
              <c:strCache>
                <c:ptCount val="1"/>
                <c:pt idx="0">
                  <c:v>Shekel/dollar</c:v>
                </c:pt>
              </c:strCache>
            </c:strRef>
          </c:tx>
          <c:spPr>
            <a:ln w="31750" cap="rnd">
              <a:solidFill>
                <a:schemeClr val="tx2"/>
              </a:solidFill>
              <a:round/>
            </a:ln>
            <a:effectLst/>
          </c:spPr>
          <c:marker>
            <c:symbol val="none"/>
          </c:marker>
          <c:cat>
            <c:numRef>
              <c:f>'Figure 4.1 data'!$A$2:$A$62</c:f>
              <c:numCache>
                <c:formatCode>General</c:formatCode>
                <c:ptCount val="61"/>
                <c:pt idx="6">
                  <c:v>2015</c:v>
                </c:pt>
                <c:pt idx="18">
                  <c:v>2016</c:v>
                </c:pt>
                <c:pt idx="30">
                  <c:v>2017</c:v>
                </c:pt>
                <c:pt idx="42">
                  <c:v>2018</c:v>
                </c:pt>
                <c:pt idx="54">
                  <c:v>2019</c:v>
                </c:pt>
              </c:numCache>
            </c:numRef>
          </c:cat>
          <c:val>
            <c:numRef>
              <c:f>'Figure 4.1 data'!$C$2:$C$62</c:f>
              <c:numCache>
                <c:formatCode>0.00</c:formatCode>
                <c:ptCount val="61"/>
                <c:pt idx="0">
                  <c:v>100</c:v>
                </c:pt>
                <c:pt idx="1">
                  <c:v>100.89997428644897</c:v>
                </c:pt>
                <c:pt idx="2">
                  <c:v>101.9799434301877</c:v>
                </c:pt>
                <c:pt idx="3">
                  <c:v>102.33993314476729</c:v>
                </c:pt>
                <c:pt idx="4">
                  <c:v>99.280020570840833</c:v>
                </c:pt>
                <c:pt idx="5">
                  <c:v>99.665723836461822</c:v>
                </c:pt>
                <c:pt idx="6">
                  <c:v>96.91437387503214</c:v>
                </c:pt>
                <c:pt idx="7">
                  <c:v>97.274363589611724</c:v>
                </c:pt>
                <c:pt idx="8">
                  <c:v>101.05425559269734</c:v>
                </c:pt>
                <c:pt idx="9">
                  <c:v>100.87426073540756</c:v>
                </c:pt>
                <c:pt idx="10">
                  <c:v>99.434301877089226</c:v>
                </c:pt>
                <c:pt idx="11">
                  <c:v>99.691437387503214</c:v>
                </c:pt>
                <c:pt idx="12">
                  <c:v>100.33427616353818</c:v>
                </c:pt>
                <c:pt idx="13">
                  <c:v>101.59424016456673</c:v>
                </c:pt>
                <c:pt idx="14">
                  <c:v>100.53998457186937</c:v>
                </c:pt>
                <c:pt idx="15">
                  <c:v>96.837233221907937</c:v>
                </c:pt>
                <c:pt idx="16">
                  <c:v>96.70866546670095</c:v>
                </c:pt>
                <c:pt idx="17">
                  <c:v>98.997171509385439</c:v>
                </c:pt>
                <c:pt idx="18">
                  <c:v>98.894317305219843</c:v>
                </c:pt>
                <c:pt idx="19">
                  <c:v>98.431473386474678</c:v>
                </c:pt>
                <c:pt idx="20">
                  <c:v>97.351504242735913</c:v>
                </c:pt>
                <c:pt idx="21">
                  <c:v>96.631524813576746</c:v>
                </c:pt>
                <c:pt idx="22">
                  <c:v>98.971457958344047</c:v>
                </c:pt>
                <c:pt idx="23">
                  <c:v>98.714322447930059</c:v>
                </c:pt>
                <c:pt idx="24">
                  <c:v>98.868603754178451</c:v>
                </c:pt>
                <c:pt idx="25">
                  <c:v>96.91437387503214</c:v>
                </c:pt>
                <c:pt idx="26">
                  <c:v>94.085883260478269</c:v>
                </c:pt>
                <c:pt idx="27">
                  <c:v>93.391617382360508</c:v>
                </c:pt>
                <c:pt idx="28">
                  <c:v>93.057341218822316</c:v>
                </c:pt>
                <c:pt idx="29">
                  <c:v>91.565955258421198</c:v>
                </c:pt>
                <c:pt idx="30">
                  <c:v>89.894574440730253</c:v>
                </c:pt>
                <c:pt idx="31">
                  <c:v>91.488814605296994</c:v>
                </c:pt>
                <c:pt idx="32">
                  <c:v>92.46592954487015</c:v>
                </c:pt>
                <c:pt idx="33">
                  <c:v>90.743121625096435</c:v>
                </c:pt>
                <c:pt idx="34">
                  <c:v>90.537413216765245</c:v>
                </c:pt>
                <c:pt idx="35">
                  <c:v>89.971715093854456</c:v>
                </c:pt>
                <c:pt idx="36">
                  <c:v>89.148881460529694</c:v>
                </c:pt>
                <c:pt idx="37">
                  <c:v>87.554641295962981</c:v>
                </c:pt>
                <c:pt idx="38">
                  <c:v>89.611725379274887</c:v>
                </c:pt>
                <c:pt idx="39">
                  <c:v>90.357418359475446</c:v>
                </c:pt>
                <c:pt idx="40">
                  <c:v>92.260221136538959</c:v>
                </c:pt>
                <c:pt idx="41">
                  <c:v>91.694523013628185</c:v>
                </c:pt>
                <c:pt idx="42">
                  <c:v>93.854461301105673</c:v>
                </c:pt>
                <c:pt idx="43">
                  <c:v>94.21445101568527</c:v>
                </c:pt>
                <c:pt idx="44">
                  <c:v>92.671637953201341</c:v>
                </c:pt>
                <c:pt idx="45">
                  <c:v>93.263049627153507</c:v>
                </c:pt>
                <c:pt idx="46">
                  <c:v>95.680123425044997</c:v>
                </c:pt>
                <c:pt idx="47">
                  <c:v>95.16585240421702</c:v>
                </c:pt>
                <c:pt idx="48">
                  <c:v>96.374389303162772</c:v>
                </c:pt>
                <c:pt idx="49">
                  <c:v>93.648752892774496</c:v>
                </c:pt>
                <c:pt idx="50">
                  <c:v>92.671637953201341</c:v>
                </c:pt>
                <c:pt idx="51">
                  <c:v>93.391617382360508</c:v>
                </c:pt>
                <c:pt idx="52">
                  <c:v>92.774492157366936</c:v>
                </c:pt>
                <c:pt idx="53">
                  <c:v>93.443044484443305</c:v>
                </c:pt>
                <c:pt idx="54">
                  <c:v>91.694523013628185</c:v>
                </c:pt>
                <c:pt idx="55">
                  <c:v>89.971715093854456</c:v>
                </c:pt>
                <c:pt idx="56">
                  <c:v>90.897402931344814</c:v>
                </c:pt>
                <c:pt idx="57">
                  <c:v>89.534584726150683</c:v>
                </c:pt>
                <c:pt idx="58">
                  <c:v>90.743121625096435</c:v>
                </c:pt>
                <c:pt idx="59">
                  <c:v>89.380303419902276</c:v>
                </c:pt>
                <c:pt idx="60">
                  <c:v>88.8660323990743</c:v>
                </c:pt>
              </c:numCache>
            </c:numRef>
          </c:val>
          <c:smooth val="0"/>
          <c:extLst>
            <c:ext xmlns:c16="http://schemas.microsoft.com/office/drawing/2014/chart" uri="{C3380CC4-5D6E-409C-BE32-E72D297353CC}">
              <c16:uniqueId val="{00000000-4038-43A0-9450-E74FFFC0D3E5}"/>
            </c:ext>
          </c:extLst>
        </c:ser>
        <c:ser>
          <c:idx val="2"/>
          <c:order val="1"/>
          <c:tx>
            <c:strRef>
              <c:f>'Figure 4.1 data'!$D$1</c:f>
              <c:strCache>
                <c:ptCount val="1"/>
                <c:pt idx="0">
                  <c:v>Nominal effective exchange rate</c:v>
                </c:pt>
              </c:strCache>
            </c:strRef>
          </c:tx>
          <c:spPr>
            <a:ln w="31750" cap="rnd">
              <a:solidFill>
                <a:schemeClr val="accent3"/>
              </a:solidFill>
              <a:round/>
            </a:ln>
            <a:effectLst/>
          </c:spPr>
          <c:marker>
            <c:symbol val="none"/>
          </c:marker>
          <c:cat>
            <c:numRef>
              <c:f>'Figure 4.1 data'!$A$2:$A$62</c:f>
              <c:numCache>
                <c:formatCode>General</c:formatCode>
                <c:ptCount val="61"/>
                <c:pt idx="6">
                  <c:v>2015</c:v>
                </c:pt>
                <c:pt idx="18">
                  <c:v>2016</c:v>
                </c:pt>
                <c:pt idx="30">
                  <c:v>2017</c:v>
                </c:pt>
                <c:pt idx="42">
                  <c:v>2018</c:v>
                </c:pt>
                <c:pt idx="54">
                  <c:v>2019</c:v>
                </c:pt>
              </c:numCache>
            </c:numRef>
          </c:cat>
          <c:val>
            <c:numRef>
              <c:f>'Figure 4.1 data'!$D$2:$D$62</c:f>
              <c:numCache>
                <c:formatCode>0.00</c:formatCode>
                <c:ptCount val="61"/>
                <c:pt idx="0">
                  <c:v>100</c:v>
                </c:pt>
                <c:pt idx="1">
                  <c:v>98.186595601899995</c:v>
                </c:pt>
                <c:pt idx="2">
                  <c:v>98.300839600399996</c:v>
                </c:pt>
                <c:pt idx="3">
                  <c:v>97.353231916799999</c:v>
                </c:pt>
                <c:pt idx="4">
                  <c:v>96.505102006300007</c:v>
                </c:pt>
                <c:pt idx="5">
                  <c:v>95.808443954699996</c:v>
                </c:pt>
                <c:pt idx="6">
                  <c:v>93.729234682200001</c:v>
                </c:pt>
                <c:pt idx="7">
                  <c:v>92.565064726700001</c:v>
                </c:pt>
                <c:pt idx="8">
                  <c:v>95.699893305000003</c:v>
                </c:pt>
                <c:pt idx="9">
                  <c:v>95.306287924299994</c:v>
                </c:pt>
                <c:pt idx="10">
                  <c:v>93.840166466300005</c:v>
                </c:pt>
                <c:pt idx="11">
                  <c:v>92.452734618500003</c:v>
                </c:pt>
                <c:pt idx="12">
                  <c:v>93.278826721800002</c:v>
                </c:pt>
                <c:pt idx="13">
                  <c:v>93.7369512896</c:v>
                </c:pt>
                <c:pt idx="14">
                  <c:v>92.711106273200002</c:v>
                </c:pt>
                <c:pt idx="15">
                  <c:v>91.925105099299998</c:v>
                </c:pt>
                <c:pt idx="16">
                  <c:v>92.073910686900007</c:v>
                </c:pt>
                <c:pt idx="17">
                  <c:v>92.984674987000005</c:v>
                </c:pt>
                <c:pt idx="18">
                  <c:v>92.842618915399996</c:v>
                </c:pt>
                <c:pt idx="19">
                  <c:v>91.940662347900002</c:v>
                </c:pt>
                <c:pt idx="20">
                  <c:v>91.158731368600002</c:v>
                </c:pt>
                <c:pt idx="21">
                  <c:v>90.615461051599993</c:v>
                </c:pt>
                <c:pt idx="22">
                  <c:v>91.417781136800002</c:v>
                </c:pt>
                <c:pt idx="23">
                  <c:v>89.425207345499999</c:v>
                </c:pt>
                <c:pt idx="24">
                  <c:v>88.997167638899995</c:v>
                </c:pt>
                <c:pt idx="25">
                  <c:v>88.192783067199997</c:v>
                </c:pt>
                <c:pt idx="26">
                  <c:v>85.6573801344</c:v>
                </c:pt>
                <c:pt idx="27">
                  <c:v>85.345685464699997</c:v>
                </c:pt>
                <c:pt idx="28">
                  <c:v>85.6949927605</c:v>
                </c:pt>
                <c:pt idx="29">
                  <c:v>84.993951498900003</c:v>
                </c:pt>
                <c:pt idx="30">
                  <c:v>84.130102686100003</c:v>
                </c:pt>
                <c:pt idx="31">
                  <c:v>86.671200026799994</c:v>
                </c:pt>
                <c:pt idx="32">
                  <c:v>88.003034093099998</c:v>
                </c:pt>
                <c:pt idx="33">
                  <c:v>86.067927559400005</c:v>
                </c:pt>
                <c:pt idx="34">
                  <c:v>85.219180184600006</c:v>
                </c:pt>
                <c:pt idx="35">
                  <c:v>85.240700080699995</c:v>
                </c:pt>
                <c:pt idx="36">
                  <c:v>85.159608066199993</c:v>
                </c:pt>
                <c:pt idx="37">
                  <c:v>85.5939646458</c:v>
                </c:pt>
                <c:pt idx="38">
                  <c:v>86.738950315799997</c:v>
                </c:pt>
                <c:pt idx="39">
                  <c:v>87.595840205800002</c:v>
                </c:pt>
                <c:pt idx="40">
                  <c:v>88.276396230299994</c:v>
                </c:pt>
                <c:pt idx="41">
                  <c:v>86.058462331399994</c:v>
                </c:pt>
                <c:pt idx="42">
                  <c:v>87.255649738599999</c:v>
                </c:pt>
                <c:pt idx="43">
                  <c:v>87.307548815600001</c:v>
                </c:pt>
                <c:pt idx="44">
                  <c:v>84.343881324899996</c:v>
                </c:pt>
                <c:pt idx="45">
                  <c:v>85.059549022400006</c:v>
                </c:pt>
                <c:pt idx="46">
                  <c:v>86.456957627199998</c:v>
                </c:pt>
                <c:pt idx="47">
                  <c:v>86.458743595000001</c:v>
                </c:pt>
                <c:pt idx="48">
                  <c:v>87.770464062800002</c:v>
                </c:pt>
                <c:pt idx="49">
                  <c:v>86.139355944100004</c:v>
                </c:pt>
                <c:pt idx="50">
                  <c:v>85.012864205200003</c:v>
                </c:pt>
                <c:pt idx="51">
                  <c:v>84.846082402199997</c:v>
                </c:pt>
                <c:pt idx="52">
                  <c:v>83.968512550900002</c:v>
                </c:pt>
                <c:pt idx="53">
                  <c:v>83.9757700113</c:v>
                </c:pt>
                <c:pt idx="54">
                  <c:v>83.490261675699998</c:v>
                </c:pt>
                <c:pt idx="55">
                  <c:v>81.221433907199994</c:v>
                </c:pt>
                <c:pt idx="56">
                  <c:v>80.937349922099997</c:v>
                </c:pt>
                <c:pt idx="57">
                  <c:v>79.798673415899998</c:v>
                </c:pt>
                <c:pt idx="58">
                  <c:v>81.897885112899999</c:v>
                </c:pt>
                <c:pt idx="59">
                  <c:v>80.187331689800004</c:v>
                </c:pt>
                <c:pt idx="60">
                  <c:v>80.628701948200003</c:v>
                </c:pt>
              </c:numCache>
            </c:numRef>
          </c:val>
          <c:smooth val="0"/>
          <c:extLst>
            <c:ext xmlns:c16="http://schemas.microsoft.com/office/drawing/2014/chart" uri="{C3380CC4-5D6E-409C-BE32-E72D297353CC}">
              <c16:uniqueId val="{00000001-4038-43A0-9450-E74FFFC0D3E5}"/>
            </c:ext>
          </c:extLst>
        </c:ser>
        <c:dLbls>
          <c:showLegendKey val="0"/>
          <c:showVal val="0"/>
          <c:showCatName val="0"/>
          <c:showSerName val="0"/>
          <c:showPercent val="0"/>
          <c:showBubbleSize val="0"/>
        </c:dLbls>
        <c:smooth val="0"/>
        <c:axId val="705504424"/>
        <c:axId val="705508032"/>
      </c:lineChart>
      <c:catAx>
        <c:axId val="705504424"/>
        <c:scaling>
          <c:orientation val="minMax"/>
        </c:scaling>
        <c:delete val="0"/>
        <c:axPos val="b"/>
        <c:numFmt formatCode="_ * #,##0.0_ ;_ * \-#,##0.0_ ;_ * &quot;-&quot;??_ ;_ @_ "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705508032"/>
        <c:crosses val="autoZero"/>
        <c:auto val="1"/>
        <c:lblAlgn val="ctr"/>
        <c:lblOffset val="100"/>
        <c:noMultiLvlLbl val="0"/>
      </c:catAx>
      <c:valAx>
        <c:axId val="705508032"/>
        <c:scaling>
          <c:orientation val="minMax"/>
          <c:min val="75"/>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705504424"/>
        <c:crosses val="autoZero"/>
        <c:crossBetween val="between"/>
      </c:valAx>
      <c:spPr>
        <a:noFill/>
        <a:ln>
          <a:noFill/>
        </a:ln>
        <a:effectLst/>
      </c:spPr>
    </c:plotArea>
    <c:legend>
      <c:legendPos val="r"/>
      <c:layout>
        <c:manualLayout>
          <c:xMode val="edge"/>
          <c:yMode val="edge"/>
          <c:x val="5.8083278657774837E-2"/>
          <c:y val="7.4986372509550587E-3"/>
          <c:w val="0.51792277777777784"/>
          <c:h val="0.1877138089854824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13055555555554E-2"/>
          <c:y val="0.24219675925925926"/>
          <c:w val="0.90659027777777779"/>
          <c:h val="0.49178935185185185"/>
        </c:manualLayout>
      </c:layout>
      <c:barChart>
        <c:barDir val="col"/>
        <c:grouping val="stacked"/>
        <c:varyColors val="0"/>
        <c:ser>
          <c:idx val="2"/>
          <c:order val="0"/>
          <c:tx>
            <c:strRef>
              <c:f>'Figure 4.10 data '!$D$1</c:f>
              <c:strCache>
                <c:ptCount val="1"/>
                <c:pt idx="0">
                  <c:v>Major import companies</c:v>
                </c:pt>
              </c:strCache>
            </c:strRef>
          </c:tx>
          <c:spPr>
            <a:solidFill>
              <a:schemeClr val="accent6"/>
            </a:solidFill>
            <a:ln>
              <a:noFill/>
            </a:ln>
            <a:effectLst/>
          </c:spPr>
          <c:invertIfNegative val="0"/>
          <c:cat>
            <c:multiLvlStrRef>
              <c:f>'Figure 4.10 data '!$A$2:$B$14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4.10 data '!$D$2:$D$14</c:f>
              <c:numCache>
                <c:formatCode>0.00</c:formatCode>
                <c:ptCount val="13"/>
                <c:pt idx="0">
                  <c:v>0</c:v>
                </c:pt>
                <c:pt idx="1">
                  <c:v>1.7695313182000001</c:v>
                </c:pt>
                <c:pt idx="2">
                  <c:v>3.3274487956000001</c:v>
                </c:pt>
                <c:pt idx="3">
                  <c:v>4.6359526353000007</c:v>
                </c:pt>
                <c:pt idx="4">
                  <c:v>6.126906345700001</c:v>
                </c:pt>
                <c:pt idx="5">
                  <c:v>7.3049307700000012</c:v>
                </c:pt>
                <c:pt idx="6">
                  <c:v>8.2972006365000013</c:v>
                </c:pt>
                <c:pt idx="7">
                  <c:v>10.165609092900002</c:v>
                </c:pt>
                <c:pt idx="8">
                  <c:v>11.136121526800002</c:v>
                </c:pt>
                <c:pt idx="9">
                  <c:v>12.434102316200002</c:v>
                </c:pt>
                <c:pt idx="10">
                  <c:v>13.184824381300002</c:v>
                </c:pt>
                <c:pt idx="11">
                  <c:v>14.644997145700001</c:v>
                </c:pt>
                <c:pt idx="12">
                  <c:v>14.919297219900001</c:v>
                </c:pt>
              </c:numCache>
            </c:numRef>
          </c:val>
          <c:extLst>
            <c:ext xmlns:c16="http://schemas.microsoft.com/office/drawing/2014/chart" uri="{C3380CC4-5D6E-409C-BE32-E72D297353CC}">
              <c16:uniqueId val="{00000000-4411-4A87-A2A7-E8359DD1CBDD}"/>
            </c:ext>
          </c:extLst>
        </c:ser>
        <c:ser>
          <c:idx val="3"/>
          <c:order val="1"/>
          <c:tx>
            <c:strRef>
              <c:f>'Figure 4.10 data '!$E$1</c:f>
              <c:strCache>
                <c:ptCount val="1"/>
                <c:pt idx="0">
                  <c:v>Major export companies</c:v>
                </c:pt>
              </c:strCache>
            </c:strRef>
          </c:tx>
          <c:spPr>
            <a:solidFill>
              <a:schemeClr val="bg1">
                <a:lumMod val="50000"/>
              </a:schemeClr>
            </a:solidFill>
            <a:ln>
              <a:noFill/>
            </a:ln>
            <a:effectLst/>
          </c:spPr>
          <c:invertIfNegative val="0"/>
          <c:cat>
            <c:multiLvlStrRef>
              <c:f>'Figure 4.10 data '!$A$2:$B$14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4.10 data '!$E$2:$E$14</c:f>
              <c:numCache>
                <c:formatCode>0.00</c:formatCode>
                <c:ptCount val="13"/>
                <c:pt idx="0">
                  <c:v>0</c:v>
                </c:pt>
                <c:pt idx="1">
                  <c:v>-0.75639881119999997</c:v>
                </c:pt>
                <c:pt idx="2">
                  <c:v>-1.2602025426000001</c:v>
                </c:pt>
                <c:pt idx="3">
                  <c:v>-1.8471340332000001</c:v>
                </c:pt>
                <c:pt idx="4">
                  <c:v>-2.6206033045000003</c:v>
                </c:pt>
                <c:pt idx="5">
                  <c:v>-3.5068015693000003</c:v>
                </c:pt>
                <c:pt idx="6">
                  <c:v>-3.9805512514000001</c:v>
                </c:pt>
                <c:pt idx="7">
                  <c:v>-4.5828193577</c:v>
                </c:pt>
                <c:pt idx="8">
                  <c:v>-5.4500436255000002</c:v>
                </c:pt>
                <c:pt idx="9">
                  <c:v>-6.0230645787000006</c:v>
                </c:pt>
                <c:pt idx="10">
                  <c:v>-6.7521301684000008</c:v>
                </c:pt>
                <c:pt idx="11">
                  <c:v>-7.3540948684000007</c:v>
                </c:pt>
                <c:pt idx="12">
                  <c:v>-7.4801791080000006</c:v>
                </c:pt>
              </c:numCache>
            </c:numRef>
          </c:val>
          <c:extLst>
            <c:ext xmlns:c16="http://schemas.microsoft.com/office/drawing/2014/chart" uri="{C3380CC4-5D6E-409C-BE32-E72D297353CC}">
              <c16:uniqueId val="{00000001-4411-4A87-A2A7-E8359DD1CBDD}"/>
            </c:ext>
          </c:extLst>
        </c:ser>
        <c:dLbls>
          <c:showLegendKey val="0"/>
          <c:showVal val="0"/>
          <c:showCatName val="0"/>
          <c:showSerName val="0"/>
          <c:showPercent val="0"/>
          <c:showBubbleSize val="0"/>
        </c:dLbls>
        <c:gapWidth val="50"/>
        <c:overlap val="100"/>
        <c:axId val="1043250528"/>
        <c:axId val="1043018632"/>
      </c:barChart>
      <c:lineChart>
        <c:grouping val="standard"/>
        <c:varyColors val="0"/>
        <c:ser>
          <c:idx val="0"/>
          <c:order val="2"/>
          <c:tx>
            <c:v>Import and export companies </c:v>
          </c:tx>
          <c:spPr>
            <a:ln w="31750" cap="rnd">
              <a:solidFill>
                <a:schemeClr val="tx2"/>
              </a:solidFill>
              <a:round/>
            </a:ln>
            <a:effectLst/>
          </c:spPr>
          <c:marker>
            <c:symbol val="none"/>
          </c:marker>
          <c:val>
            <c:numRef>
              <c:f>'Figure 4.10 data '!$C$2:$C$14</c:f>
              <c:numCache>
                <c:formatCode>0.00</c:formatCode>
                <c:ptCount val="13"/>
                <c:pt idx="0">
                  <c:v>0</c:v>
                </c:pt>
                <c:pt idx="1">
                  <c:v>1.0131325070000001</c:v>
                </c:pt>
                <c:pt idx="2">
                  <c:v>2.067246253</c:v>
                </c:pt>
                <c:pt idx="3">
                  <c:v>2.7888186021000005</c:v>
                </c:pt>
                <c:pt idx="4">
                  <c:v>3.5063030412000007</c:v>
                </c:pt>
                <c:pt idx="5">
                  <c:v>3.7981292007000009</c:v>
                </c:pt>
                <c:pt idx="6">
                  <c:v>4.3166493851000016</c:v>
                </c:pt>
                <c:pt idx="7">
                  <c:v>5.5827897352000022</c:v>
                </c:pt>
                <c:pt idx="8">
                  <c:v>5.6860779013000018</c:v>
                </c:pt>
                <c:pt idx="9">
                  <c:v>6.4110377375000018</c:v>
                </c:pt>
                <c:pt idx="10">
                  <c:v>6.4326942129000013</c:v>
                </c:pt>
                <c:pt idx="11">
                  <c:v>7.2909022773000007</c:v>
                </c:pt>
                <c:pt idx="12">
                  <c:v>7.4391181119000001</c:v>
                </c:pt>
              </c:numCache>
            </c:numRef>
          </c:val>
          <c:smooth val="0"/>
          <c:extLst>
            <c:ext xmlns:c16="http://schemas.microsoft.com/office/drawing/2014/chart" uri="{C3380CC4-5D6E-409C-BE32-E72D297353CC}">
              <c16:uniqueId val="{00000002-4411-4A87-A2A7-E8359DD1CBDD}"/>
            </c:ext>
          </c:extLst>
        </c:ser>
        <c:ser>
          <c:idx val="1"/>
          <c:order val="3"/>
          <c:tx>
            <c:strRef>
              <c:f>'Figure 4.10 data '!$F$1</c:f>
              <c:strCache>
                <c:ptCount val="1"/>
                <c:pt idx="0">
                  <c:v>Total business sector</c:v>
                </c:pt>
              </c:strCache>
            </c:strRef>
          </c:tx>
          <c:spPr>
            <a:ln w="31750" cap="rnd">
              <a:solidFill>
                <a:schemeClr val="tx2"/>
              </a:solidFill>
              <a:prstDash val="sysDash"/>
              <a:round/>
            </a:ln>
            <a:effectLst/>
          </c:spPr>
          <c:marker>
            <c:symbol val="none"/>
          </c:marker>
          <c:val>
            <c:numRef>
              <c:f>'Figure 4.10 data '!$F$2:$F$14</c:f>
              <c:numCache>
                <c:formatCode>0.00</c:formatCode>
                <c:ptCount val="13"/>
                <c:pt idx="0">
                  <c:v>0</c:v>
                </c:pt>
                <c:pt idx="1">
                  <c:v>2.7013633251</c:v>
                </c:pt>
                <c:pt idx="2">
                  <c:v>4.3606567635000015</c:v>
                </c:pt>
                <c:pt idx="3">
                  <c:v>5.4615675559999985</c:v>
                </c:pt>
                <c:pt idx="4">
                  <c:v>6.701154933349998</c:v>
                </c:pt>
                <c:pt idx="5">
                  <c:v>6.903957413149997</c:v>
                </c:pt>
                <c:pt idx="6">
                  <c:v>7.402549120499998</c:v>
                </c:pt>
                <c:pt idx="7">
                  <c:v>10.082888488899995</c:v>
                </c:pt>
                <c:pt idx="8">
                  <c:v>10.111236074949996</c:v>
                </c:pt>
                <c:pt idx="9">
                  <c:v>10.979674627749995</c:v>
                </c:pt>
                <c:pt idx="10">
                  <c:v>10.698973760799998</c:v>
                </c:pt>
                <c:pt idx="11">
                  <c:v>11.964271426699998</c:v>
                </c:pt>
                <c:pt idx="12">
                  <c:v>11.854786265349999</c:v>
                </c:pt>
              </c:numCache>
            </c:numRef>
          </c:val>
          <c:smooth val="0"/>
          <c:extLst>
            <c:ext xmlns:c16="http://schemas.microsoft.com/office/drawing/2014/chart" uri="{C3380CC4-5D6E-409C-BE32-E72D297353CC}">
              <c16:uniqueId val="{00000003-4411-4A87-A2A7-E8359DD1CBDD}"/>
            </c:ext>
          </c:extLst>
        </c:ser>
        <c:dLbls>
          <c:showLegendKey val="0"/>
          <c:showVal val="0"/>
          <c:showCatName val="0"/>
          <c:showSerName val="0"/>
          <c:showPercent val="0"/>
          <c:showBubbleSize val="0"/>
        </c:dLbls>
        <c:marker val="1"/>
        <c:smooth val="0"/>
        <c:axId val="1043250528"/>
        <c:axId val="1043018632"/>
      </c:lineChart>
      <c:catAx>
        <c:axId val="1043250528"/>
        <c:scaling>
          <c:orientation val="minMax"/>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1043018632"/>
        <c:crosses val="autoZero"/>
        <c:auto val="1"/>
        <c:lblAlgn val="ctr"/>
        <c:lblOffset val="100"/>
        <c:noMultiLvlLbl val="0"/>
      </c:catAx>
      <c:valAx>
        <c:axId val="104301863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1043250528"/>
        <c:crosses val="autoZero"/>
        <c:crossBetween val="between"/>
      </c:valAx>
      <c:spPr>
        <a:noFill/>
        <a:ln>
          <a:noFill/>
        </a:ln>
        <a:effectLst/>
      </c:spPr>
    </c:plotArea>
    <c:legend>
      <c:legendPos val="b"/>
      <c:layout>
        <c:manualLayout>
          <c:xMode val="edge"/>
          <c:yMode val="edge"/>
          <c:x val="0.13283426964648898"/>
          <c:y val="5.632041467774347E-3"/>
          <c:w val="0.48380364416961552"/>
          <c:h val="0.434362702564323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David" panose="020E0502060401010101" pitchFamily="34" charset="-79"/>
                <a:ea typeface="Arial"/>
                <a:cs typeface="David" panose="020E0502060401010101" pitchFamily="34" charset="-79"/>
              </a:defRPr>
            </a:pPr>
            <a:r>
              <a:rPr lang="he-IL" sz="1100" b="1" i="0" u="none" strike="noStrike" kern="1200" baseline="0">
                <a:solidFill>
                  <a:srgbClr val="000000"/>
                </a:solidFill>
                <a:effectLst/>
                <a:latin typeface="David" panose="020E0502060401010101" pitchFamily="34" charset="-79"/>
                <a:ea typeface="Arial"/>
                <a:cs typeface="David" panose="020E0502060401010101" pitchFamily="34" charset="-79"/>
              </a:rPr>
              <a:t>איור ד'-7: תנועות בנכסי המט"ח של המשקיעים המוסדיים מול שינוי בנגזרים ש"ח/מט"ח, רכישות מט"ח (+)</a:t>
            </a:r>
          </a:p>
          <a:p>
            <a:pPr>
              <a:defRPr sz="1100" b="0" i="0" u="none" strike="noStrike" baseline="0">
                <a:solidFill>
                  <a:srgbClr val="000000"/>
                </a:solidFill>
                <a:latin typeface="David" panose="020E0502060401010101" pitchFamily="34" charset="-79"/>
                <a:ea typeface="Arial"/>
                <a:cs typeface="David" panose="020E0502060401010101" pitchFamily="34" charset="-79"/>
              </a:defRPr>
            </a:pPr>
            <a:r>
              <a:rPr lang="he-IL" sz="1000" b="0" i="0" u="none" strike="noStrike" baseline="0">
                <a:effectLst/>
                <a:latin typeface="David" panose="020E0502060401010101" pitchFamily="34" charset="-79"/>
                <a:cs typeface="David" panose="020E0502060401010101" pitchFamily="34" charset="-79"/>
              </a:rPr>
              <a:t>נתונים מצטברים רבעוניים, </a:t>
            </a:r>
            <a:r>
              <a:rPr lang="en-US" sz="1000" b="0" i="0" u="none" strike="noStrike" baseline="0">
                <a:effectLst/>
                <a:latin typeface="David" panose="020E0502060401010101" pitchFamily="34" charset="-79"/>
                <a:cs typeface="David" panose="020E0502060401010101" pitchFamily="34" charset="-79"/>
              </a:rPr>
              <a:t>2014Q1</a:t>
            </a:r>
            <a:r>
              <a:rPr lang="he-IL" sz="1000" b="0" i="0" u="none" strike="noStrike" baseline="0">
                <a:effectLst/>
                <a:latin typeface="David" panose="020E0502060401010101" pitchFamily="34" charset="-79"/>
                <a:cs typeface="David" panose="020E0502060401010101" pitchFamily="34" charset="-79"/>
              </a:rPr>
              <a:t> עד </a:t>
            </a:r>
            <a:r>
              <a:rPr lang="en-US" sz="1000" b="0" i="0" u="none" strike="noStrike" baseline="0">
                <a:effectLst/>
                <a:latin typeface="David" panose="020E0502060401010101" pitchFamily="34" charset="-79"/>
                <a:cs typeface="David" panose="020E0502060401010101" pitchFamily="34" charset="-79"/>
              </a:rPr>
              <a:t>2016Q3</a:t>
            </a:r>
            <a:r>
              <a:rPr lang="he-IL" sz="1000" b="1" i="0" u="none" strike="noStrike" kern="1200" baseline="0">
                <a:solidFill>
                  <a:srgbClr val="000000"/>
                </a:solidFill>
                <a:effectLst/>
                <a:latin typeface="David" panose="020E0502060401010101" pitchFamily="34" charset="-79"/>
                <a:ea typeface="Arial"/>
                <a:cs typeface="David" panose="020E0502060401010101" pitchFamily="34" charset="-79"/>
              </a:rPr>
              <a:t> </a:t>
            </a:r>
          </a:p>
        </c:rich>
      </c:tx>
      <c:layout>
        <c:manualLayout>
          <c:xMode val="edge"/>
          <c:yMode val="edge"/>
          <c:x val="0.13990805555555555"/>
          <c:y val="6.6130952380952382E-3"/>
        </c:manualLayout>
      </c:layout>
      <c:overlay val="0"/>
      <c:spPr>
        <a:noFill/>
        <a:ln w="25400">
          <a:noFill/>
        </a:ln>
      </c:spPr>
    </c:title>
    <c:autoTitleDeleted val="0"/>
    <c:plotArea>
      <c:layout>
        <c:manualLayout>
          <c:layoutTarget val="inner"/>
          <c:xMode val="edge"/>
          <c:yMode val="edge"/>
          <c:x val="8.9391647900039936E-2"/>
          <c:y val="0.24387301587301588"/>
          <c:w val="0.88556087947686213"/>
          <c:h val="0.47398571428571429"/>
        </c:manualLayout>
      </c:layout>
      <c:barChart>
        <c:barDir val="col"/>
        <c:grouping val="clustered"/>
        <c:varyColors val="0"/>
        <c:ser>
          <c:idx val="2"/>
          <c:order val="2"/>
          <c:tx>
            <c:strRef>
              <c:f>'תנועות מצטברות נתונים'!$D$1</c:f>
              <c:strCache>
                <c:ptCount val="1"/>
                <c:pt idx="0">
                  <c:v>סה"כ תנועה במט"ח (כולל נגזרים)</c:v>
                </c:pt>
              </c:strCache>
            </c:strRef>
          </c:tx>
          <c:spPr>
            <a:solidFill>
              <a:schemeClr val="accent1"/>
            </a:solidFill>
            <a:ln>
              <a:solidFill>
                <a:schemeClr val="accent1"/>
              </a:solidFill>
            </a:ln>
          </c:spPr>
          <c:invertIfNegative val="0"/>
          <c:cat>
            <c:strRef>
              <c:f>'תנועות מצטברות נתונים'!$A$2:$A$12</c:f>
              <c:strCache>
                <c:ptCount val="11"/>
                <c:pt idx="0">
                  <c:v>2014Q1</c:v>
                </c:pt>
                <c:pt idx="1">
                  <c:v>2014Q2</c:v>
                </c:pt>
                <c:pt idx="2">
                  <c:v>2014Q3</c:v>
                </c:pt>
                <c:pt idx="3">
                  <c:v>2014Q4</c:v>
                </c:pt>
                <c:pt idx="4">
                  <c:v>2015Q1</c:v>
                </c:pt>
                <c:pt idx="5">
                  <c:v>2015Q2</c:v>
                </c:pt>
                <c:pt idx="6">
                  <c:v>2015Q3</c:v>
                </c:pt>
                <c:pt idx="7">
                  <c:v>2015Q4</c:v>
                </c:pt>
                <c:pt idx="8">
                  <c:v>2016Q1</c:v>
                </c:pt>
                <c:pt idx="9">
                  <c:v>2016Q2</c:v>
                </c:pt>
                <c:pt idx="10">
                  <c:v>2016Q3</c:v>
                </c:pt>
              </c:strCache>
            </c:strRef>
          </c:cat>
          <c:val>
            <c:numRef>
              <c:f>'תנועות מצטברות נתונים'!$D$2:$D$12</c:f>
              <c:numCache>
                <c:formatCode>0.00</c:formatCode>
                <c:ptCount val="11"/>
                <c:pt idx="0">
                  <c:v>0.26079999999999909</c:v>
                </c:pt>
                <c:pt idx="1">
                  <c:v>-0.34369999999999917</c:v>
                </c:pt>
                <c:pt idx="2">
                  <c:v>1.2340258276495364</c:v>
                </c:pt>
                <c:pt idx="3">
                  <c:v>3.5989258276495351</c:v>
                </c:pt>
                <c:pt idx="4">
                  <c:v>2.2583662569876388</c:v>
                </c:pt>
                <c:pt idx="5">
                  <c:v>2.4778662569876406</c:v>
                </c:pt>
                <c:pt idx="6">
                  <c:v>4.0455662569876401</c:v>
                </c:pt>
                <c:pt idx="7">
                  <c:v>6.3271662569876383</c:v>
                </c:pt>
                <c:pt idx="8">
                  <c:v>8.5672662569876383</c:v>
                </c:pt>
                <c:pt idx="9">
                  <c:v>8.2130850333786967</c:v>
                </c:pt>
                <c:pt idx="10">
                  <c:v>7.8750322540605504</c:v>
                </c:pt>
              </c:numCache>
            </c:numRef>
          </c:val>
          <c:extLst>
            <c:ext xmlns:c16="http://schemas.microsoft.com/office/drawing/2014/chart" uri="{C3380CC4-5D6E-409C-BE32-E72D297353CC}">
              <c16:uniqueId val="{00000000-91EB-4241-AA27-72483D772C11}"/>
            </c:ext>
          </c:extLst>
        </c:ser>
        <c:dLbls>
          <c:showLegendKey val="0"/>
          <c:showVal val="0"/>
          <c:showCatName val="0"/>
          <c:showSerName val="0"/>
          <c:showPercent val="0"/>
          <c:showBubbleSize val="0"/>
        </c:dLbls>
        <c:gapWidth val="150"/>
        <c:axId val="204267520"/>
        <c:axId val="204269056"/>
      </c:barChart>
      <c:lineChart>
        <c:grouping val="standard"/>
        <c:varyColors val="0"/>
        <c:ser>
          <c:idx val="3"/>
          <c:order val="0"/>
          <c:tx>
            <c:strRef>
              <c:f>'תנועות מצטברות נתונים'!$B$1</c:f>
              <c:strCache>
                <c:ptCount val="1"/>
                <c:pt idx="0">
                  <c:v>תנועה נטו בנכסים מאזניים במט"ח</c:v>
                </c:pt>
              </c:strCache>
            </c:strRef>
          </c:tx>
          <c:spPr>
            <a:ln>
              <a:solidFill>
                <a:schemeClr val="accent3"/>
              </a:solidFill>
            </a:ln>
          </c:spPr>
          <c:marker>
            <c:symbol val="none"/>
          </c:marker>
          <c:cat>
            <c:strRef>
              <c:f>'תנועות מצטברות נתונים'!$A$2:$A$12</c:f>
              <c:strCache>
                <c:ptCount val="11"/>
                <c:pt idx="0">
                  <c:v>2014Q1</c:v>
                </c:pt>
                <c:pt idx="1">
                  <c:v>2014Q2</c:v>
                </c:pt>
                <c:pt idx="2">
                  <c:v>2014Q3</c:v>
                </c:pt>
                <c:pt idx="3">
                  <c:v>2014Q4</c:v>
                </c:pt>
                <c:pt idx="4">
                  <c:v>2015Q1</c:v>
                </c:pt>
                <c:pt idx="5">
                  <c:v>2015Q2</c:v>
                </c:pt>
                <c:pt idx="6">
                  <c:v>2015Q3</c:v>
                </c:pt>
                <c:pt idx="7">
                  <c:v>2015Q4</c:v>
                </c:pt>
                <c:pt idx="8">
                  <c:v>2016Q1</c:v>
                </c:pt>
                <c:pt idx="9">
                  <c:v>2016Q2</c:v>
                </c:pt>
                <c:pt idx="10">
                  <c:v>2016Q3</c:v>
                </c:pt>
              </c:strCache>
            </c:strRef>
          </c:cat>
          <c:val>
            <c:numRef>
              <c:f>'תנועות מצטברות נתונים'!$B$2:$B$12</c:f>
              <c:numCache>
                <c:formatCode>0.00</c:formatCode>
                <c:ptCount val="11"/>
                <c:pt idx="0">
                  <c:v>2.1621000000000001</c:v>
                </c:pt>
                <c:pt idx="1">
                  <c:v>5.1753999999999998</c:v>
                </c:pt>
                <c:pt idx="2">
                  <c:v>6.8035258276495352</c:v>
                </c:pt>
                <c:pt idx="3">
                  <c:v>6.8550258276495351</c:v>
                </c:pt>
                <c:pt idx="4">
                  <c:v>7.361566256987639</c:v>
                </c:pt>
                <c:pt idx="5">
                  <c:v>8.8021662569876398</c:v>
                </c:pt>
                <c:pt idx="6">
                  <c:v>10.953266256987639</c:v>
                </c:pt>
                <c:pt idx="7">
                  <c:v>11.415966256987639</c:v>
                </c:pt>
                <c:pt idx="8">
                  <c:v>13.185366256987638</c:v>
                </c:pt>
                <c:pt idx="9">
                  <c:v>13.140785033378695</c:v>
                </c:pt>
                <c:pt idx="10">
                  <c:v>13.02203225406055</c:v>
                </c:pt>
              </c:numCache>
            </c:numRef>
          </c:val>
          <c:smooth val="0"/>
          <c:extLst>
            <c:ext xmlns:c16="http://schemas.microsoft.com/office/drawing/2014/chart" uri="{C3380CC4-5D6E-409C-BE32-E72D297353CC}">
              <c16:uniqueId val="{00000001-91EB-4241-AA27-72483D772C11}"/>
            </c:ext>
          </c:extLst>
        </c:ser>
        <c:ser>
          <c:idx val="0"/>
          <c:order val="1"/>
          <c:tx>
            <c:strRef>
              <c:f>'תנועות מצטברות נתונים'!$C$1</c:f>
              <c:strCache>
                <c:ptCount val="1"/>
                <c:pt idx="0">
                  <c:v>תנועה בנכסים חוץ מאזניים במט"ח</c:v>
                </c:pt>
              </c:strCache>
            </c:strRef>
          </c:tx>
          <c:spPr>
            <a:ln>
              <a:solidFill>
                <a:srgbClr val="C00000"/>
              </a:solidFill>
            </a:ln>
          </c:spPr>
          <c:marker>
            <c:symbol val="none"/>
          </c:marker>
          <c:cat>
            <c:strRef>
              <c:f>'תנועות מצטברות נתונים'!$A$2:$A$12</c:f>
              <c:strCache>
                <c:ptCount val="11"/>
                <c:pt idx="0">
                  <c:v>2014Q1</c:v>
                </c:pt>
                <c:pt idx="1">
                  <c:v>2014Q2</c:v>
                </c:pt>
                <c:pt idx="2">
                  <c:v>2014Q3</c:v>
                </c:pt>
                <c:pt idx="3">
                  <c:v>2014Q4</c:v>
                </c:pt>
                <c:pt idx="4">
                  <c:v>2015Q1</c:v>
                </c:pt>
                <c:pt idx="5">
                  <c:v>2015Q2</c:v>
                </c:pt>
                <c:pt idx="6">
                  <c:v>2015Q3</c:v>
                </c:pt>
                <c:pt idx="7">
                  <c:v>2015Q4</c:v>
                </c:pt>
                <c:pt idx="8">
                  <c:v>2016Q1</c:v>
                </c:pt>
                <c:pt idx="9">
                  <c:v>2016Q2</c:v>
                </c:pt>
                <c:pt idx="10">
                  <c:v>2016Q3</c:v>
                </c:pt>
              </c:strCache>
            </c:strRef>
          </c:cat>
          <c:val>
            <c:numRef>
              <c:f>'תנועות מצטברות נתונים'!$C$2:$C$12</c:f>
              <c:numCache>
                <c:formatCode>0.00</c:formatCode>
                <c:ptCount val="11"/>
                <c:pt idx="0">
                  <c:v>-1.9013000000000009</c:v>
                </c:pt>
                <c:pt idx="1">
                  <c:v>-5.5190999999999999</c:v>
                </c:pt>
                <c:pt idx="2">
                  <c:v>-5.5694999999999997</c:v>
                </c:pt>
                <c:pt idx="3">
                  <c:v>-3.2561000000000009</c:v>
                </c:pt>
                <c:pt idx="4">
                  <c:v>-5.1032000000000011</c:v>
                </c:pt>
                <c:pt idx="5">
                  <c:v>-6.3242999999999991</c:v>
                </c:pt>
                <c:pt idx="6">
                  <c:v>-6.9077000000000002</c:v>
                </c:pt>
                <c:pt idx="7">
                  <c:v>-5.0888000000000009</c:v>
                </c:pt>
                <c:pt idx="8">
                  <c:v>-4.6181000000000019</c:v>
                </c:pt>
                <c:pt idx="9">
                  <c:v>-4.9276999999999989</c:v>
                </c:pt>
                <c:pt idx="10">
                  <c:v>-5.1470000000000002</c:v>
                </c:pt>
              </c:numCache>
            </c:numRef>
          </c:val>
          <c:smooth val="0"/>
          <c:extLst>
            <c:ext xmlns:c16="http://schemas.microsoft.com/office/drawing/2014/chart" uri="{C3380CC4-5D6E-409C-BE32-E72D297353CC}">
              <c16:uniqueId val="{00000002-91EB-4241-AA27-72483D772C11}"/>
            </c:ext>
          </c:extLst>
        </c:ser>
        <c:dLbls>
          <c:showLegendKey val="0"/>
          <c:showVal val="0"/>
          <c:showCatName val="0"/>
          <c:showSerName val="0"/>
          <c:showPercent val="0"/>
          <c:showBubbleSize val="0"/>
        </c:dLbls>
        <c:marker val="1"/>
        <c:smooth val="0"/>
        <c:axId val="204267520"/>
        <c:axId val="204269056"/>
      </c:lineChart>
      <c:catAx>
        <c:axId val="204267520"/>
        <c:scaling>
          <c:orientation val="minMax"/>
        </c:scaling>
        <c:delete val="0"/>
        <c:axPos val="b"/>
        <c:numFmt formatCode="mmm\-yy" sourceLinked="0"/>
        <c:majorTickMark val="in"/>
        <c:minorTickMark val="none"/>
        <c:tickLblPos val="low"/>
        <c:spPr>
          <a:ln w="3175">
            <a:solidFill>
              <a:srgbClr val="000000"/>
            </a:solidFill>
            <a:prstDash val="solid"/>
          </a:ln>
        </c:spPr>
        <c:txPr>
          <a:bodyPr rot="-1860000" vert="horz"/>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204269056"/>
        <c:crosses val="autoZero"/>
        <c:auto val="0"/>
        <c:lblAlgn val="ctr"/>
        <c:lblOffset val="100"/>
        <c:tickLblSkip val="1"/>
        <c:tickMarkSkip val="1"/>
        <c:noMultiLvlLbl val="1"/>
      </c:catAx>
      <c:valAx>
        <c:axId val="204269056"/>
        <c:scaling>
          <c:orientation val="minMax"/>
          <c:max val="16"/>
        </c:scaling>
        <c:delete val="0"/>
        <c:axPos val="l"/>
        <c:majorGridlines>
          <c:spPr>
            <a:ln w="3175">
              <a:solidFill>
                <a:srgbClr val="C0C0C0"/>
              </a:solidFill>
              <a:prstDash val="solid"/>
            </a:ln>
          </c:spPr>
        </c:majorGridlines>
        <c:title>
          <c:tx>
            <c:rich>
              <a:bodyPr rot="0" vert="horz"/>
              <a:lstStyle/>
              <a:p>
                <a:pPr>
                  <a:defRPr sz="900" b="0">
                    <a:latin typeface="David" panose="020E0502060401010101" pitchFamily="34" charset="-79"/>
                    <a:cs typeface="David" panose="020E0502060401010101" pitchFamily="34" charset="-79"/>
                  </a:defRPr>
                </a:pPr>
                <a:r>
                  <a:rPr lang="he-IL" sz="900" b="0">
                    <a:latin typeface="David" panose="020E0502060401010101" pitchFamily="34" charset="-79"/>
                    <a:cs typeface="David" panose="020E0502060401010101" pitchFamily="34" charset="-79"/>
                  </a:rPr>
                  <a:t>מיליארדי דולרים</a:t>
                </a:r>
              </a:p>
            </c:rich>
          </c:tx>
          <c:layout>
            <c:manualLayout>
              <c:xMode val="edge"/>
              <c:yMode val="edge"/>
              <c:x val="6.8569444444444442E-3"/>
              <c:y val="0.1228515873015873"/>
            </c:manualLayout>
          </c:layout>
          <c:overlay val="0"/>
        </c:title>
        <c:numFmt formatCode="#,##0.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204267520"/>
        <c:crosses val="autoZero"/>
        <c:crossBetween val="between"/>
        <c:majorUnit val="2"/>
      </c:valAx>
      <c:spPr>
        <a:noFill/>
        <a:ln w="12700">
          <a:solidFill>
            <a:srgbClr val="808080"/>
          </a:solidFill>
          <a:prstDash val="solid"/>
        </a:ln>
      </c:spPr>
    </c:plotArea>
    <c:legend>
      <c:legendPos val="r"/>
      <c:layout>
        <c:manualLayout>
          <c:xMode val="edge"/>
          <c:yMode val="edge"/>
          <c:x val="6.1662830640192906E-3"/>
          <c:y val="0.8755535169754266"/>
          <c:w val="0.56401388888888893"/>
          <c:h val="0.121651929431151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7718028266115E-2"/>
          <c:y val="0.19491525423728814"/>
          <c:w val="0.8838331609789728"/>
          <c:h val="0.53333333333333333"/>
        </c:manualLayout>
      </c:layout>
      <c:barChart>
        <c:barDir val="col"/>
        <c:grouping val="stacked"/>
        <c:varyColors val="0"/>
        <c:ser>
          <c:idx val="3"/>
          <c:order val="1"/>
          <c:tx>
            <c:strRef>
              <c:f>'נתונים לגרפים לפורטל'!$A$24</c:f>
              <c:strCache>
                <c:ptCount val="1"/>
                <c:pt idx="0">
                  <c:v>תושבי ישראל</c:v>
                </c:pt>
              </c:strCache>
            </c:strRef>
          </c:tx>
          <c:spPr>
            <a:solidFill>
              <a:schemeClr val="accent2">
                <a:lumMod val="75000"/>
              </a:schemeClr>
            </a:solidFill>
            <a:ln w="12700">
              <a:solidFill>
                <a:srgbClr val="000000"/>
              </a:solidFill>
              <a:prstDash val="solid"/>
            </a:ln>
          </c:spPr>
          <c:invertIfNegative val="0"/>
          <c:cat>
            <c:numRef>
              <c:f>'נתונים לגרפים לפורטל'!$N$11:$IU$11</c:f>
              <c:numCache>
                <c:formatCode>mmm\-yyyy</c:formatCode>
                <c:ptCount val="242"/>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numCache>
            </c:numRef>
          </c:cat>
          <c:val>
            <c:numRef>
              <c:f>'נתונים לגרפים לפורטל'!$N$24:$IU$24</c:f>
              <c:numCache>
                <c:formatCode>#,##0_ ;[Red]\-#,##0\ </c:formatCode>
                <c:ptCount val="242"/>
                <c:pt idx="0">
                  <c:v>-59.191593277998891</c:v>
                </c:pt>
                <c:pt idx="1">
                  <c:v>-712.28433150354113</c:v>
                </c:pt>
                <c:pt idx="2">
                  <c:v>-1309.9489083853439</c:v>
                </c:pt>
                <c:pt idx="3">
                  <c:v>-3051.5913968098412</c:v>
                </c:pt>
                <c:pt idx="4">
                  <c:v>-3725.5360595029888</c:v>
                </c:pt>
                <c:pt idx="5">
                  <c:v>-4487.8294161272943</c:v>
                </c:pt>
                <c:pt idx="6">
                  <c:v>-4791.5489402796375</c:v>
                </c:pt>
                <c:pt idx="7">
                  <c:v>-5759.9589200718965</c:v>
                </c:pt>
                <c:pt idx="8">
                  <c:v>-7006.3466563076472</c:v>
                </c:pt>
                <c:pt idx="9">
                  <c:v>-8612.5863172697173</c:v>
                </c:pt>
                <c:pt idx="10">
                  <c:v>-10155.360184119112</c:v>
                </c:pt>
                <c:pt idx="11">
                  <c:v>-10262.692361521622</c:v>
                </c:pt>
                <c:pt idx="12">
                  <c:v>-12233.48140484927</c:v>
                </c:pt>
                <c:pt idx="13">
                  <c:v>-11892.994555375601</c:v>
                </c:pt>
                <c:pt idx="14">
                  <c:v>-12858.990389275765</c:v>
                </c:pt>
                <c:pt idx="15">
                  <c:v>-12607.076634877949</c:v>
                </c:pt>
                <c:pt idx="16">
                  <c:v>-13065.603618246765</c:v>
                </c:pt>
                <c:pt idx="17">
                  <c:v>-14892.252726596595</c:v>
                </c:pt>
                <c:pt idx="18">
                  <c:v>-16237.609091924531</c:v>
                </c:pt>
                <c:pt idx="19">
                  <c:v>-16912.315151872506</c:v>
                </c:pt>
                <c:pt idx="20">
                  <c:v>-17565.55435598395</c:v>
                </c:pt>
                <c:pt idx="21">
                  <c:v>-18930.605738368547</c:v>
                </c:pt>
                <c:pt idx="22">
                  <c:v>-19848.389031953837</c:v>
                </c:pt>
                <c:pt idx="23">
                  <c:v>-21080.011372529385</c:v>
                </c:pt>
                <c:pt idx="24">
                  <c:v>-22462.146881641031</c:v>
                </c:pt>
                <c:pt idx="25">
                  <c:v>-25285.996163691674</c:v>
                </c:pt>
                <c:pt idx="26">
                  <c:v>-25073.957314371452</c:v>
                </c:pt>
                <c:pt idx="27">
                  <c:v>-23482.118891112481</c:v>
                </c:pt>
                <c:pt idx="28">
                  <c:v>-24325.515744967801</c:v>
                </c:pt>
                <c:pt idx="29">
                  <c:v>-24273.279808906369</c:v>
                </c:pt>
                <c:pt idx="30">
                  <c:v>-23292.024651273627</c:v>
                </c:pt>
                <c:pt idx="31">
                  <c:v>-22349.891447453505</c:v>
                </c:pt>
                <c:pt idx="32">
                  <c:v>-23753.349483265658</c:v>
                </c:pt>
                <c:pt idx="33">
                  <c:v>-22900.048044491021</c:v>
                </c:pt>
                <c:pt idx="34">
                  <c:v>-22367.442784499774</c:v>
                </c:pt>
                <c:pt idx="35">
                  <c:v>-22437.442843796631</c:v>
                </c:pt>
                <c:pt idx="36">
                  <c:v>-21447.408388491498</c:v>
                </c:pt>
                <c:pt idx="37">
                  <c:v>-20865.170202630459</c:v>
                </c:pt>
                <c:pt idx="38">
                  <c:v>-21469.795923687263</c:v>
                </c:pt>
                <c:pt idx="39">
                  <c:v>-20085.934786864927</c:v>
                </c:pt>
                <c:pt idx="40">
                  <c:v>-19872.799278423459</c:v>
                </c:pt>
                <c:pt idx="41">
                  <c:v>-20407.154974096426</c:v>
                </c:pt>
                <c:pt idx="42">
                  <c:v>-19056.949963875835</c:v>
                </c:pt>
                <c:pt idx="43">
                  <c:v>-18737.285879857045</c:v>
                </c:pt>
                <c:pt idx="44">
                  <c:v>-18521.708596807184</c:v>
                </c:pt>
                <c:pt idx="45">
                  <c:v>-18304.191866995261</c:v>
                </c:pt>
                <c:pt idx="46">
                  <c:v>-19793.000589345189</c:v>
                </c:pt>
                <c:pt idx="47">
                  <c:v>-19733.311133236573</c:v>
                </c:pt>
                <c:pt idx="48">
                  <c:v>-21162.777705783858</c:v>
                </c:pt>
                <c:pt idx="49">
                  <c:v>-23385.249411082026</c:v>
                </c:pt>
                <c:pt idx="50">
                  <c:v>-23736.685710853642</c:v>
                </c:pt>
                <c:pt idx="51">
                  <c:v>-23738.703278535482</c:v>
                </c:pt>
                <c:pt idx="52">
                  <c:v>-24808.193875156103</c:v>
                </c:pt>
                <c:pt idx="53">
                  <c:v>-25114.750326331072</c:v>
                </c:pt>
                <c:pt idx="54">
                  <c:v>-24573.737862432656</c:v>
                </c:pt>
                <c:pt idx="55">
                  <c:v>-25363.212762651186</c:v>
                </c:pt>
                <c:pt idx="56">
                  <c:v>-26675.741601404967</c:v>
                </c:pt>
                <c:pt idx="57">
                  <c:v>-26954.636790492423</c:v>
                </c:pt>
                <c:pt idx="58">
                  <c:v>-27920.805763985751</c:v>
                </c:pt>
                <c:pt idx="59">
                  <c:v>-27594.40323544067</c:v>
                </c:pt>
                <c:pt idx="60">
                  <c:v>-28664.78405413988</c:v>
                </c:pt>
                <c:pt idx="61">
                  <c:v>-29174.82777782833</c:v>
                </c:pt>
                <c:pt idx="62">
                  <c:v>-30482.076872376623</c:v>
                </c:pt>
                <c:pt idx="63">
                  <c:v>-31159.142576058723</c:v>
                </c:pt>
                <c:pt idx="64">
                  <c:v>-32096.985796526809</c:v>
                </c:pt>
                <c:pt idx="65">
                  <c:v>-32184.515337643228</c:v>
                </c:pt>
                <c:pt idx="66">
                  <c:v>-33325.339803798015</c:v>
                </c:pt>
                <c:pt idx="67">
                  <c:v>-34325.215887262406</c:v>
                </c:pt>
                <c:pt idx="68">
                  <c:v>-36346.790040790482</c:v>
                </c:pt>
                <c:pt idx="69">
                  <c:v>-36366.349671197662</c:v>
                </c:pt>
                <c:pt idx="70">
                  <c:v>-37923.406294829532</c:v>
                </c:pt>
                <c:pt idx="71">
                  <c:v>-37975.002890539385</c:v>
                </c:pt>
                <c:pt idx="72">
                  <c:v>-35105.487760946155</c:v>
                </c:pt>
                <c:pt idx="73">
                  <c:v>-36856</c:v>
                </c:pt>
                <c:pt idx="74">
                  <c:v>-38918</c:v>
                </c:pt>
                <c:pt idx="75">
                  <c:v>-36835</c:v>
                </c:pt>
                <c:pt idx="76">
                  <c:v>-36651</c:v>
                </c:pt>
                <c:pt idx="77">
                  <c:v>-36486</c:v>
                </c:pt>
                <c:pt idx="78">
                  <c:v>-38340</c:v>
                </c:pt>
                <c:pt idx="79">
                  <c:v>-41424</c:v>
                </c:pt>
                <c:pt idx="80">
                  <c:v>-43460</c:v>
                </c:pt>
                <c:pt idx="81">
                  <c:v>-41363</c:v>
                </c:pt>
                <c:pt idx="82">
                  <c:v>-36682</c:v>
                </c:pt>
                <c:pt idx="83">
                  <c:v>-35287</c:v>
                </c:pt>
                <c:pt idx="84">
                  <c:v>-33774</c:v>
                </c:pt>
                <c:pt idx="85">
                  <c:v>-35660</c:v>
                </c:pt>
                <c:pt idx="86">
                  <c:v>-36386</c:v>
                </c:pt>
                <c:pt idx="87">
                  <c:v>-35148</c:v>
                </c:pt>
                <c:pt idx="88">
                  <c:v>-26621</c:v>
                </c:pt>
                <c:pt idx="89">
                  <c:v>-30898</c:v>
                </c:pt>
                <c:pt idx="90">
                  <c:v>-32123</c:v>
                </c:pt>
                <c:pt idx="91">
                  <c:v>-31754</c:v>
                </c:pt>
                <c:pt idx="92">
                  <c:v>-31074</c:v>
                </c:pt>
                <c:pt idx="93">
                  <c:v>-33285</c:v>
                </c:pt>
              </c:numCache>
            </c:numRef>
          </c:val>
          <c:extLst>
            <c:ext xmlns:c16="http://schemas.microsoft.com/office/drawing/2014/chart" uri="{C3380CC4-5D6E-409C-BE32-E72D297353CC}">
              <c16:uniqueId val="{00000000-24AA-45C7-BCEB-A5CDEBF8D80A}"/>
            </c:ext>
          </c:extLst>
        </c:ser>
        <c:ser>
          <c:idx val="1"/>
          <c:order val="2"/>
          <c:tx>
            <c:strRef>
              <c:f>'נתונים לגרפים לפורטל'!$A$25</c:f>
              <c:strCache>
                <c:ptCount val="1"/>
                <c:pt idx="0">
                  <c:v>תושבי חוץ</c:v>
                </c:pt>
              </c:strCache>
            </c:strRef>
          </c:tx>
          <c:spPr>
            <a:solidFill>
              <a:schemeClr val="accent3">
                <a:lumMod val="75000"/>
              </a:schemeClr>
            </a:solidFill>
            <a:ln w="12700">
              <a:solidFill>
                <a:srgbClr val="000000"/>
              </a:solidFill>
              <a:prstDash val="solid"/>
            </a:ln>
          </c:spPr>
          <c:invertIfNegative val="0"/>
          <c:cat>
            <c:numRef>
              <c:f>'נתונים לגרפים לפורטל'!$N$11:$IU$11</c:f>
              <c:numCache>
                <c:formatCode>mmm\-yyyy</c:formatCode>
                <c:ptCount val="242"/>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numCache>
            </c:numRef>
          </c:cat>
          <c:val>
            <c:numRef>
              <c:f>'נתונים לגרפים לפורטל'!$N$25:$IU$25</c:f>
              <c:numCache>
                <c:formatCode>#,##0_ ;[Red]\-#,##0\ </c:formatCode>
                <c:ptCount val="242"/>
                <c:pt idx="0">
                  <c:v>3088.3604832375049</c:v>
                </c:pt>
                <c:pt idx="1">
                  <c:v>4087.2268835949199</c:v>
                </c:pt>
                <c:pt idx="2">
                  <c:v>4733.4754620016165</c:v>
                </c:pt>
                <c:pt idx="3">
                  <c:v>4250.9214222513338</c:v>
                </c:pt>
                <c:pt idx="4">
                  <c:v>4698.6809921033419</c:v>
                </c:pt>
                <c:pt idx="5">
                  <c:v>1267.889202707282</c:v>
                </c:pt>
                <c:pt idx="6">
                  <c:v>596.42512250061645</c:v>
                </c:pt>
                <c:pt idx="7">
                  <c:v>-1271.6803639188838</c:v>
                </c:pt>
                <c:pt idx="8">
                  <c:v>-503.83569017272941</c:v>
                </c:pt>
                <c:pt idx="9">
                  <c:v>694.72813351069658</c:v>
                </c:pt>
                <c:pt idx="10">
                  <c:v>873.27450777938202</c:v>
                </c:pt>
                <c:pt idx="11">
                  <c:v>844.52188704987577</c:v>
                </c:pt>
                <c:pt idx="12">
                  <c:v>1292.673464872506</c:v>
                </c:pt>
                <c:pt idx="13">
                  <c:v>159.50474262189618</c:v>
                </c:pt>
                <c:pt idx="14">
                  <c:v>1389.306026154143</c:v>
                </c:pt>
                <c:pt idx="15">
                  <c:v>346.46901875953472</c:v>
                </c:pt>
                <c:pt idx="16">
                  <c:v>1951.2710120375905</c:v>
                </c:pt>
                <c:pt idx="17">
                  <c:v>4771.2453854139676</c:v>
                </c:pt>
                <c:pt idx="18">
                  <c:v>4086.9155758849283</c:v>
                </c:pt>
                <c:pt idx="19">
                  <c:v>4302.1957088096542</c:v>
                </c:pt>
                <c:pt idx="20">
                  <c:v>5774.0260974506009</c:v>
                </c:pt>
                <c:pt idx="21">
                  <c:v>5217.5803170880863</c:v>
                </c:pt>
                <c:pt idx="22">
                  <c:v>7284.3819604952787</c:v>
                </c:pt>
                <c:pt idx="23">
                  <c:v>8481.4579307721797</c:v>
                </c:pt>
                <c:pt idx="24">
                  <c:v>6807.2943610089824</c:v>
                </c:pt>
                <c:pt idx="25">
                  <c:v>11916.740205263985</c:v>
                </c:pt>
                <c:pt idx="26">
                  <c:v>11507.248043654527</c:v>
                </c:pt>
                <c:pt idx="27">
                  <c:v>8972.2694293108598</c:v>
                </c:pt>
                <c:pt idx="28">
                  <c:v>6571.808575908437</c:v>
                </c:pt>
                <c:pt idx="29">
                  <c:v>7350.033237908161</c:v>
                </c:pt>
                <c:pt idx="30">
                  <c:v>6567.652722477018</c:v>
                </c:pt>
                <c:pt idx="31">
                  <c:v>5103.2131396536797</c:v>
                </c:pt>
                <c:pt idx="32">
                  <c:v>8659.5367800944587</c:v>
                </c:pt>
                <c:pt idx="33">
                  <c:v>7743.957469084924</c:v>
                </c:pt>
                <c:pt idx="34">
                  <c:v>5874.4237432604277</c:v>
                </c:pt>
                <c:pt idx="35">
                  <c:v>6396.6356734702404</c:v>
                </c:pt>
                <c:pt idx="36">
                  <c:v>6380.1736556565511</c:v>
                </c:pt>
                <c:pt idx="37">
                  <c:v>4859.1787072154621</c:v>
                </c:pt>
                <c:pt idx="38">
                  <c:v>4569.9750759677772</c:v>
                </c:pt>
                <c:pt idx="39">
                  <c:v>3313.497784309598</c:v>
                </c:pt>
                <c:pt idx="40">
                  <c:v>2925.0194694669049</c:v>
                </c:pt>
                <c:pt idx="41">
                  <c:v>2977.80742278259</c:v>
                </c:pt>
                <c:pt idx="42">
                  <c:v>3438.1048212793703</c:v>
                </c:pt>
                <c:pt idx="43">
                  <c:v>2270.4859633684209</c:v>
                </c:pt>
                <c:pt idx="44">
                  <c:v>2835.0396917417543</c:v>
                </c:pt>
                <c:pt idx="45">
                  <c:v>1044.9553530640601</c:v>
                </c:pt>
                <c:pt idx="46">
                  <c:v>1425.7497316352226</c:v>
                </c:pt>
                <c:pt idx="47">
                  <c:v>1233.5212935151919</c:v>
                </c:pt>
                <c:pt idx="48">
                  <c:v>2299.5251701234647</c:v>
                </c:pt>
                <c:pt idx="49">
                  <c:v>3170.6329438568728</c:v>
                </c:pt>
                <c:pt idx="50">
                  <c:v>3091.1156484499447</c:v>
                </c:pt>
                <c:pt idx="51">
                  <c:v>2467.6442444916747</c:v>
                </c:pt>
                <c:pt idx="52">
                  <c:v>2633.622249400878</c:v>
                </c:pt>
                <c:pt idx="53">
                  <c:v>5227.2925676574641</c:v>
                </c:pt>
                <c:pt idx="54">
                  <c:v>4256.974219201199</c:v>
                </c:pt>
                <c:pt idx="55">
                  <c:v>4237.8057004323909</c:v>
                </c:pt>
                <c:pt idx="56">
                  <c:v>5536.8595161459716</c:v>
                </c:pt>
                <c:pt idx="57">
                  <c:v>3654.0791596007066</c:v>
                </c:pt>
                <c:pt idx="58">
                  <c:v>4909.0227193050905</c:v>
                </c:pt>
                <c:pt idx="59">
                  <c:v>5974.7731195004435</c:v>
                </c:pt>
                <c:pt idx="60">
                  <c:v>5271.7666045647111</c:v>
                </c:pt>
                <c:pt idx="61">
                  <c:v>5898.5849107865361</c:v>
                </c:pt>
                <c:pt idx="62">
                  <c:v>7431.4688335551109</c:v>
                </c:pt>
                <c:pt idx="63">
                  <c:v>7747.0762655177159</c:v>
                </c:pt>
                <c:pt idx="64">
                  <c:v>7833.2884684678465</c:v>
                </c:pt>
                <c:pt idx="65">
                  <c:v>8763.046713461079</c:v>
                </c:pt>
                <c:pt idx="66">
                  <c:v>7503.1543787949931</c:v>
                </c:pt>
                <c:pt idx="67">
                  <c:v>9184.6035009253119</c:v>
                </c:pt>
                <c:pt idx="68">
                  <c:v>14268.241388123204</c:v>
                </c:pt>
                <c:pt idx="69">
                  <c:v>13310.950183378252</c:v>
                </c:pt>
                <c:pt idx="70">
                  <c:v>13563.044596478954</c:v>
                </c:pt>
                <c:pt idx="71">
                  <c:v>14456.834527658661</c:v>
                </c:pt>
                <c:pt idx="72">
                  <c:v>12222.132928095618</c:v>
                </c:pt>
                <c:pt idx="73">
                  <c:v>13027</c:v>
                </c:pt>
                <c:pt idx="74">
                  <c:v>14275</c:v>
                </c:pt>
                <c:pt idx="75">
                  <c:v>15681</c:v>
                </c:pt>
                <c:pt idx="76">
                  <c:v>14823</c:v>
                </c:pt>
                <c:pt idx="77">
                  <c:v>15190</c:v>
                </c:pt>
                <c:pt idx="78">
                  <c:v>13213</c:v>
                </c:pt>
                <c:pt idx="79">
                  <c:v>15080</c:v>
                </c:pt>
                <c:pt idx="80">
                  <c:v>17478</c:v>
                </c:pt>
                <c:pt idx="81">
                  <c:v>15661</c:v>
                </c:pt>
                <c:pt idx="82">
                  <c:v>12937</c:v>
                </c:pt>
                <c:pt idx="83">
                  <c:v>12508</c:v>
                </c:pt>
                <c:pt idx="84">
                  <c:v>11230</c:v>
                </c:pt>
                <c:pt idx="85">
                  <c:v>13380</c:v>
                </c:pt>
                <c:pt idx="86">
                  <c:v>12812</c:v>
                </c:pt>
                <c:pt idx="87">
                  <c:v>9496</c:v>
                </c:pt>
                <c:pt idx="88">
                  <c:v>4237</c:v>
                </c:pt>
                <c:pt idx="89">
                  <c:v>5888</c:v>
                </c:pt>
                <c:pt idx="90">
                  <c:v>9159</c:v>
                </c:pt>
                <c:pt idx="91">
                  <c:v>9857</c:v>
                </c:pt>
                <c:pt idx="92">
                  <c:v>8121</c:v>
                </c:pt>
                <c:pt idx="93">
                  <c:v>7123</c:v>
                </c:pt>
              </c:numCache>
            </c:numRef>
          </c:val>
          <c:extLst>
            <c:ext xmlns:c16="http://schemas.microsoft.com/office/drawing/2014/chart" uri="{C3380CC4-5D6E-409C-BE32-E72D297353CC}">
              <c16:uniqueId val="{00000001-24AA-45C7-BCEB-A5CDEBF8D80A}"/>
            </c:ext>
          </c:extLst>
        </c:ser>
        <c:ser>
          <c:idx val="4"/>
          <c:order val="3"/>
          <c:tx>
            <c:v>הפרשים סטטיסטיים</c:v>
          </c:tx>
          <c:spPr>
            <a:solidFill>
              <a:schemeClr val="accent1">
                <a:lumMod val="40000"/>
                <a:lumOff val="60000"/>
              </a:schemeClr>
            </a:solidFill>
            <a:ln w="12700">
              <a:solidFill>
                <a:srgbClr val="000000"/>
              </a:solidFill>
              <a:prstDash val="solid"/>
            </a:ln>
          </c:spPr>
          <c:invertIfNegative val="0"/>
          <c:cat>
            <c:numRef>
              <c:f>'נתונים לגרפים לפורטל'!$N$11:$IU$11</c:f>
              <c:numCache>
                <c:formatCode>mmm\-yyyy</c:formatCode>
                <c:ptCount val="242"/>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numCache>
            </c:numRef>
          </c:cat>
          <c:val>
            <c:numRef>
              <c:f>'נתונים לגרפים לפורטל'!$N$26:$IU$26</c:f>
              <c:numCache>
                <c:formatCode>#,##0_ ;[Red]\-#,##0\ </c:formatCode>
                <c:ptCount val="242"/>
                <c:pt idx="0">
                  <c:v>-2851.0694949042718</c:v>
                </c:pt>
                <c:pt idx="1">
                  <c:v>-3119.5714549204067</c:v>
                </c:pt>
                <c:pt idx="2">
                  <c:v>-3317.1168947983956</c:v>
                </c:pt>
                <c:pt idx="3">
                  <c:v>-3023.4546242953611</c:v>
                </c:pt>
                <c:pt idx="4">
                  <c:v>-2106.2445890980698</c:v>
                </c:pt>
                <c:pt idx="5">
                  <c:v>-2091.5430862262747</c:v>
                </c:pt>
                <c:pt idx="6">
                  <c:v>-2473.5757458851776</c:v>
                </c:pt>
                <c:pt idx="7">
                  <c:v>-1483.6817661411478</c:v>
                </c:pt>
                <c:pt idx="8">
                  <c:v>-2112.8314740391743</c:v>
                </c:pt>
                <c:pt idx="9">
                  <c:v>-2799.6480323133583</c:v>
                </c:pt>
                <c:pt idx="10">
                  <c:v>-2477.2869184280244</c:v>
                </c:pt>
                <c:pt idx="11">
                  <c:v>-1462.4919042202364</c:v>
                </c:pt>
                <c:pt idx="12">
                  <c:v>-391.41062955966117</c:v>
                </c:pt>
                <c:pt idx="13">
                  <c:v>-532.94029532662353</c:v>
                </c:pt>
                <c:pt idx="14">
                  <c:v>-446.87766532938076</c:v>
                </c:pt>
                <c:pt idx="15">
                  <c:v>-393.94660149537594</c:v>
                </c:pt>
                <c:pt idx="16">
                  <c:v>71.351326714155221</c:v>
                </c:pt>
                <c:pt idx="17">
                  <c:v>-345.5011962945191</c:v>
                </c:pt>
                <c:pt idx="18">
                  <c:v>252.90461281379612</c:v>
                </c:pt>
                <c:pt idx="19">
                  <c:v>313.38292422548329</c:v>
                </c:pt>
                <c:pt idx="20">
                  <c:v>154.3716302912726</c:v>
                </c:pt>
                <c:pt idx="21">
                  <c:v>-233.43638896483935</c:v>
                </c:pt>
                <c:pt idx="22">
                  <c:v>-490.78100334891678</c:v>
                </c:pt>
                <c:pt idx="23">
                  <c:v>-570.43620798485244</c:v>
                </c:pt>
                <c:pt idx="24">
                  <c:v>927.28503403738432</c:v>
                </c:pt>
                <c:pt idx="25">
                  <c:v>1599.3617925794406</c:v>
                </c:pt>
                <c:pt idx="26">
                  <c:v>921.51441201185844</c:v>
                </c:pt>
                <c:pt idx="27">
                  <c:v>524.56230057352877</c:v>
                </c:pt>
                <c:pt idx="28">
                  <c:v>1406.6410978918666</c:v>
                </c:pt>
                <c:pt idx="29">
                  <c:v>596.21104149172243</c:v>
                </c:pt>
                <c:pt idx="30">
                  <c:v>1084.4737734302416</c:v>
                </c:pt>
                <c:pt idx="31">
                  <c:v>1773.3332538237992</c:v>
                </c:pt>
                <c:pt idx="32">
                  <c:v>1979.0625770558017</c:v>
                </c:pt>
                <c:pt idx="33">
                  <c:v>1814.736942422971</c:v>
                </c:pt>
                <c:pt idx="34">
                  <c:v>1494.7800811852285</c:v>
                </c:pt>
                <c:pt idx="35">
                  <c:v>1108.4016443575001</c:v>
                </c:pt>
                <c:pt idx="36">
                  <c:v>1142.3935865381663</c:v>
                </c:pt>
                <c:pt idx="37">
                  <c:v>421.92991759554752</c:v>
                </c:pt>
                <c:pt idx="38">
                  <c:v>660.4431764502333</c:v>
                </c:pt>
                <c:pt idx="39">
                  <c:v>541.9760846549234</c:v>
                </c:pt>
                <c:pt idx="40">
                  <c:v>423.43036628988921</c:v>
                </c:pt>
                <c:pt idx="41">
                  <c:v>1650.2037455936606</c:v>
                </c:pt>
                <c:pt idx="42">
                  <c:v>-153.16696038594273</c:v>
                </c:pt>
                <c:pt idx="43">
                  <c:v>1172.9690308243735</c:v>
                </c:pt>
                <c:pt idx="44">
                  <c:v>859.6197342610576</c:v>
                </c:pt>
                <c:pt idx="45">
                  <c:v>773.27176955492178</c:v>
                </c:pt>
                <c:pt idx="46">
                  <c:v>1433.2508577099688</c:v>
                </c:pt>
                <c:pt idx="47">
                  <c:v>1477.3344643932942</c:v>
                </c:pt>
                <c:pt idx="48">
                  <c:v>1677.4328276507476</c:v>
                </c:pt>
                <c:pt idx="49">
                  <c:v>1269.1743266672129</c:v>
                </c:pt>
                <c:pt idx="50">
                  <c:v>1798.8685170962563</c:v>
                </c:pt>
                <c:pt idx="51">
                  <c:v>2422.2437818508261</c:v>
                </c:pt>
                <c:pt idx="52">
                  <c:v>2732.4303689205881</c:v>
                </c:pt>
                <c:pt idx="53">
                  <c:v>1116.3393280464006</c:v>
                </c:pt>
                <c:pt idx="54">
                  <c:v>168.17179967147604</c:v>
                </c:pt>
                <c:pt idx="55">
                  <c:v>161.89498706456652</c:v>
                </c:pt>
                <c:pt idx="56">
                  <c:v>-295.54014495683441</c:v>
                </c:pt>
                <c:pt idx="57">
                  <c:v>-149.00459207764652</c:v>
                </c:pt>
                <c:pt idx="58">
                  <c:v>-21.914449862462789</c:v>
                </c:pt>
                <c:pt idx="59">
                  <c:v>-395.21958967809769</c:v>
                </c:pt>
                <c:pt idx="60">
                  <c:v>313.28953789636216</c:v>
                </c:pt>
                <c:pt idx="61">
                  <c:v>208.14914506114292</c:v>
                </c:pt>
                <c:pt idx="62">
                  <c:v>-437.3970398338497</c:v>
                </c:pt>
                <c:pt idx="63">
                  <c:v>441.44313633540514</c:v>
                </c:pt>
                <c:pt idx="64">
                  <c:v>452.19774645336292</c:v>
                </c:pt>
                <c:pt idx="65">
                  <c:v>514.34231628492489</c:v>
                </c:pt>
                <c:pt idx="66">
                  <c:v>-386.50099511902954</c:v>
                </c:pt>
                <c:pt idx="67">
                  <c:v>203.65558715056613</c:v>
                </c:pt>
                <c:pt idx="68">
                  <c:v>283.16074030569871</c:v>
                </c:pt>
                <c:pt idx="69">
                  <c:v>1404.1083729562961</c:v>
                </c:pt>
                <c:pt idx="70">
                  <c:v>1839.281998358787</c:v>
                </c:pt>
                <c:pt idx="71">
                  <c:v>3182.197122145204</c:v>
                </c:pt>
                <c:pt idx="72">
                  <c:v>2058.781540896849</c:v>
                </c:pt>
                <c:pt idx="73">
                  <c:v>3849.0318909276284</c:v>
                </c:pt>
                <c:pt idx="74">
                  <c:v>4443.2815002521493</c:v>
                </c:pt>
                <c:pt idx="75">
                  <c:v>2782.5706683417084</c:v>
                </c:pt>
                <c:pt idx="76">
                  <c:v>2512.0516601916606</c:v>
                </c:pt>
                <c:pt idx="77">
                  <c:v>1397.3612383900909</c:v>
                </c:pt>
                <c:pt idx="78">
                  <c:v>2824.6507508622963</c:v>
                </c:pt>
                <c:pt idx="79">
                  <c:v>4032.8317790113688</c:v>
                </c:pt>
                <c:pt idx="80">
                  <c:v>3955.7113002544502</c:v>
                </c:pt>
                <c:pt idx="81">
                  <c:v>3115.031394341062</c:v>
                </c:pt>
                <c:pt idx="82">
                  <c:v>1848.3156271011103</c:v>
                </c:pt>
                <c:pt idx="83">
                  <c:v>701.19531080732486</c:v>
                </c:pt>
                <c:pt idx="84">
                  <c:v>-810.14830855971377</c:v>
                </c:pt>
                <c:pt idx="85">
                  <c:v>-122.2482865097445</c:v>
                </c:pt>
                <c:pt idx="86">
                  <c:v>394.82012276214664</c:v>
                </c:pt>
                <c:pt idx="87">
                  <c:v>2545.1559426447202</c:v>
                </c:pt>
                <c:pt idx="88">
                  <c:v>-1324.2780989098646</c:v>
                </c:pt>
                <c:pt idx="89">
                  <c:v>1043.6244909090965</c:v>
                </c:pt>
                <c:pt idx="90">
                  <c:v>-655.31495059802546</c:v>
                </c:pt>
                <c:pt idx="91">
                  <c:v>-844.94055120167104</c:v>
                </c:pt>
                <c:pt idx="92">
                  <c:v>-126.98201531960513</c:v>
                </c:pt>
                <c:pt idx="93">
                  <c:v>926.51508781266966</c:v>
                </c:pt>
              </c:numCache>
            </c:numRef>
          </c:val>
          <c:extLst>
            <c:ext xmlns:c16="http://schemas.microsoft.com/office/drawing/2014/chart" uri="{C3380CC4-5D6E-409C-BE32-E72D297353CC}">
              <c16:uniqueId val="{00000002-24AA-45C7-BCEB-A5CDEBF8D80A}"/>
            </c:ext>
          </c:extLst>
        </c:ser>
        <c:dLbls>
          <c:showLegendKey val="0"/>
          <c:showVal val="0"/>
          <c:showCatName val="0"/>
          <c:showSerName val="0"/>
          <c:showPercent val="0"/>
          <c:showBubbleSize val="0"/>
        </c:dLbls>
        <c:gapWidth val="150"/>
        <c:overlap val="100"/>
        <c:axId val="205915264"/>
        <c:axId val="205916800"/>
      </c:barChart>
      <c:lineChart>
        <c:grouping val="standard"/>
        <c:varyColors val="0"/>
        <c:ser>
          <c:idx val="0"/>
          <c:order val="0"/>
          <c:tx>
            <c:strRef>
              <c:f>'נתונים לגרפים לפורטל'!$A$12</c:f>
              <c:strCache>
                <c:ptCount val="1"/>
                <c:pt idx="0">
                  <c:v>מערכת הבנקאות</c:v>
                </c:pt>
              </c:strCache>
            </c:strRef>
          </c:tx>
          <c:spPr>
            <a:ln w="38100">
              <a:solidFill>
                <a:srgbClr val="000080"/>
              </a:solidFill>
              <a:prstDash val="solid"/>
            </a:ln>
          </c:spPr>
          <c:marker>
            <c:symbol val="none"/>
          </c:marker>
          <c:dPt>
            <c:idx val="42"/>
            <c:marker>
              <c:symbol val="square"/>
              <c:size val="14"/>
              <c:spPr>
                <a:noFill/>
                <a:ln w="9525">
                  <a:noFill/>
                </a:ln>
              </c:spPr>
            </c:marker>
            <c:bubble3D val="0"/>
            <c:extLst>
              <c:ext xmlns:c16="http://schemas.microsoft.com/office/drawing/2014/chart" uri="{C3380CC4-5D6E-409C-BE32-E72D297353CC}">
                <c16:uniqueId val="{00000003-24AA-45C7-BCEB-A5CDEBF8D80A}"/>
              </c:ext>
            </c:extLst>
          </c:dPt>
          <c:cat>
            <c:numRef>
              <c:f>'נתונים לגרפים לפורטל'!$N$11:$IU$11</c:f>
              <c:numCache>
                <c:formatCode>mmm\-yyyy</c:formatCode>
                <c:ptCount val="242"/>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numCache>
            </c:numRef>
          </c:cat>
          <c:val>
            <c:numRef>
              <c:f>'נתונים לגרפים לפורטל'!$N$23:$DC$23</c:f>
              <c:numCache>
                <c:formatCode>#,##0_ ;[Red]\-#,##0\ </c:formatCode>
                <c:ptCount val="94"/>
                <c:pt idx="0">
                  <c:v>-318.09939505523408</c:v>
                </c:pt>
                <c:pt idx="1">
                  <c:v>-385.37109717097201</c:v>
                </c:pt>
                <c:pt idx="2">
                  <c:v>-226.40965881787668</c:v>
                </c:pt>
                <c:pt idx="3">
                  <c:v>1644.1245988538687</c:v>
                </c:pt>
                <c:pt idx="4">
                  <c:v>1103.099656497717</c:v>
                </c:pt>
                <c:pt idx="5">
                  <c:v>5201.4832996462865</c:v>
                </c:pt>
                <c:pt idx="6">
                  <c:v>6498.6995636641986</c:v>
                </c:pt>
                <c:pt idx="7">
                  <c:v>8465.3210501319281</c:v>
                </c:pt>
                <c:pt idx="8">
                  <c:v>9623.0138205195508</c:v>
                </c:pt>
                <c:pt idx="9">
                  <c:v>10717.506216072379</c:v>
                </c:pt>
                <c:pt idx="10">
                  <c:v>11759.372594767754</c:v>
                </c:pt>
                <c:pt idx="11">
                  <c:v>10880.662378691983</c:v>
                </c:pt>
                <c:pt idx="12">
                  <c:v>11332.218569536426</c:v>
                </c:pt>
                <c:pt idx="13">
                  <c:v>12257.430158431796</c:v>
                </c:pt>
                <c:pt idx="14">
                  <c:v>11916.562028451002</c:v>
                </c:pt>
                <c:pt idx="15">
                  <c:v>12654.55421761379</c:v>
                </c:pt>
                <c:pt idx="16">
                  <c:v>11017.981800322927</c:v>
                </c:pt>
                <c:pt idx="17">
                  <c:v>10466.508537477146</c:v>
                </c:pt>
                <c:pt idx="18">
                  <c:v>11897.788903225806</c:v>
                </c:pt>
                <c:pt idx="19">
                  <c:v>12149.738168827733</c:v>
                </c:pt>
                <c:pt idx="20">
                  <c:v>11637.156628242075</c:v>
                </c:pt>
                <c:pt idx="21">
                  <c:v>13696.463574351979</c:v>
                </c:pt>
                <c:pt idx="22">
                  <c:v>13054.788074807477</c:v>
                </c:pt>
                <c:pt idx="23">
                  <c:v>13168.98964974206</c:v>
                </c:pt>
                <c:pt idx="24">
                  <c:v>14238.573564384333</c:v>
                </c:pt>
                <c:pt idx="25">
                  <c:v>11695.1708787062</c:v>
                </c:pt>
                <c:pt idx="26">
                  <c:v>12570.424867476533</c:v>
                </c:pt>
                <c:pt idx="27">
                  <c:v>13710.460117782246</c:v>
                </c:pt>
                <c:pt idx="28">
                  <c:v>16272.183210603829</c:v>
                </c:pt>
                <c:pt idx="29">
                  <c:v>16172.107116671516</c:v>
                </c:pt>
                <c:pt idx="30">
                  <c:v>15564.940272327965</c:v>
                </c:pt>
                <c:pt idx="31">
                  <c:v>15398.370090379009</c:v>
                </c:pt>
                <c:pt idx="32">
                  <c:v>13039.76845418775</c:v>
                </c:pt>
                <c:pt idx="33">
                  <c:v>13266.361452047413</c:v>
                </c:pt>
                <c:pt idx="34">
                  <c:v>14923.239203662593</c:v>
                </c:pt>
                <c:pt idx="35">
                  <c:v>14932.405525968888</c:v>
                </c:pt>
                <c:pt idx="36">
                  <c:v>13924.84114629678</c:v>
                </c:pt>
                <c:pt idx="37">
                  <c:v>15584.06157781945</c:v>
                </c:pt>
                <c:pt idx="38">
                  <c:v>16239.377671269252</c:v>
                </c:pt>
                <c:pt idx="39">
                  <c:v>16230.460917900406</c:v>
                </c:pt>
                <c:pt idx="40">
                  <c:v>16524.349442666666</c:v>
                </c:pt>
                <c:pt idx="41">
                  <c:v>15779.143805720176</c:v>
                </c:pt>
                <c:pt idx="42">
                  <c:v>15772.012102982409</c:v>
                </c:pt>
                <c:pt idx="43">
                  <c:v>15293.830885664251</c:v>
                </c:pt>
                <c:pt idx="44">
                  <c:v>14827.049170804374</c:v>
                </c:pt>
                <c:pt idx="45">
                  <c:v>16485.964744376277</c:v>
                </c:pt>
                <c:pt idx="46">
                  <c:v>16934</c:v>
                </c:pt>
                <c:pt idx="47">
                  <c:v>17022.455375328085</c:v>
                </c:pt>
                <c:pt idx="48">
                  <c:v>17185.819708009643</c:v>
                </c:pt>
                <c:pt idx="49">
                  <c:v>18945.442140557941</c:v>
                </c:pt>
                <c:pt idx="50">
                  <c:v>18846.701545307442</c:v>
                </c:pt>
                <c:pt idx="51">
                  <c:v>18848.815252192981</c:v>
                </c:pt>
                <c:pt idx="52">
                  <c:v>19012.143795214244</c:v>
                </c:pt>
                <c:pt idx="53">
                  <c:v>18771.118430627208</c:v>
                </c:pt>
                <c:pt idx="54">
                  <c:v>20148.591843559981</c:v>
                </c:pt>
                <c:pt idx="55">
                  <c:v>20963.512075154231</c:v>
                </c:pt>
                <c:pt idx="56">
                  <c:v>21434.42223021583</c:v>
                </c:pt>
                <c:pt idx="57">
                  <c:v>23289.732287249088</c:v>
                </c:pt>
                <c:pt idx="58">
                  <c:v>22933.813665814152</c:v>
                </c:pt>
                <c:pt idx="59">
                  <c:v>21800.070403065565</c:v>
                </c:pt>
                <c:pt idx="60">
                  <c:v>22929.893664649961</c:v>
                </c:pt>
                <c:pt idx="61">
                  <c:v>22728.500523156086</c:v>
                </c:pt>
                <c:pt idx="62">
                  <c:v>23058.320231693375</c:v>
                </c:pt>
                <c:pt idx="63">
                  <c:v>22666.100513335245</c:v>
                </c:pt>
                <c:pt idx="64">
                  <c:v>23506.866956145415</c:v>
                </c:pt>
                <c:pt idx="65">
                  <c:v>22702.399246043165</c:v>
                </c:pt>
                <c:pt idx="66">
                  <c:v>24913.897233856893</c:v>
                </c:pt>
                <c:pt idx="67">
                  <c:v>24732.105917177021</c:v>
                </c:pt>
                <c:pt idx="68">
                  <c:v>21590.489232062777</c:v>
                </c:pt>
                <c:pt idx="69">
                  <c:v>21496.356094722596</c:v>
                </c:pt>
                <c:pt idx="70">
                  <c:v>22366.11486786469</c:v>
                </c:pt>
                <c:pt idx="71">
                  <c:v>20180.987073797893</c:v>
                </c:pt>
                <c:pt idx="72">
                  <c:v>20749.578884031886</c:v>
                </c:pt>
                <c:pt idx="73">
                  <c:v>19904.968109072372</c:v>
                </c:pt>
                <c:pt idx="74">
                  <c:v>20159.718499747851</c:v>
                </c:pt>
                <c:pt idx="75">
                  <c:v>18371.429331658292</c:v>
                </c:pt>
                <c:pt idx="76">
                  <c:v>18865.948339808339</c:v>
                </c:pt>
                <c:pt idx="77">
                  <c:v>19898.638761609909</c:v>
                </c:pt>
                <c:pt idx="78">
                  <c:v>21982.349249137704</c:v>
                </c:pt>
                <c:pt idx="79">
                  <c:v>22241.168220988631</c:v>
                </c:pt>
                <c:pt idx="80">
                  <c:v>21757.28869974555</c:v>
                </c:pt>
                <c:pt idx="81">
                  <c:v>22317.968605658938</c:v>
                </c:pt>
                <c:pt idx="82">
                  <c:v>21696.68437289889</c:v>
                </c:pt>
                <c:pt idx="83">
                  <c:v>21877.804689192675</c:v>
                </c:pt>
                <c:pt idx="84">
                  <c:v>23154.148308559714</c:v>
                </c:pt>
                <c:pt idx="85">
                  <c:v>22202.248286509745</c:v>
                </c:pt>
                <c:pt idx="86">
                  <c:v>23054.179877237853</c:v>
                </c:pt>
                <c:pt idx="87">
                  <c:v>22581.84405735528</c:v>
                </c:pt>
                <c:pt idx="88">
                  <c:v>23133.278098909865</c:v>
                </c:pt>
                <c:pt idx="89">
                  <c:v>23891.375509090904</c:v>
                </c:pt>
                <c:pt idx="90">
                  <c:v>23544.314950598025</c:v>
                </c:pt>
                <c:pt idx="91">
                  <c:v>22666.940551201671</c:v>
                </c:pt>
                <c:pt idx="92">
                  <c:v>23079.982015319605</c:v>
                </c:pt>
                <c:pt idx="93">
                  <c:v>24935.48491218733</c:v>
                </c:pt>
              </c:numCache>
            </c:numRef>
          </c:val>
          <c:smooth val="0"/>
          <c:extLst>
            <c:ext xmlns:c16="http://schemas.microsoft.com/office/drawing/2014/chart" uri="{C3380CC4-5D6E-409C-BE32-E72D297353CC}">
              <c16:uniqueId val="{00000004-24AA-45C7-BCEB-A5CDEBF8D80A}"/>
            </c:ext>
          </c:extLst>
        </c:ser>
        <c:dLbls>
          <c:showLegendKey val="0"/>
          <c:showVal val="0"/>
          <c:showCatName val="0"/>
          <c:showSerName val="0"/>
          <c:showPercent val="0"/>
          <c:showBubbleSize val="0"/>
        </c:dLbls>
        <c:marker val="1"/>
        <c:smooth val="0"/>
        <c:axId val="205915264"/>
        <c:axId val="205916800"/>
      </c:lineChart>
      <c:dateAx>
        <c:axId val="205915264"/>
        <c:scaling>
          <c:orientation val="minMax"/>
        </c:scaling>
        <c:delete val="0"/>
        <c:axPos val="b"/>
        <c:numFmt formatCode="mmm\-yy" sourceLinked="0"/>
        <c:majorTickMark val="out"/>
        <c:minorTickMark val="none"/>
        <c:tickLblPos val="low"/>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05916800"/>
        <c:crosses val="autoZero"/>
        <c:auto val="1"/>
        <c:lblOffset val="100"/>
        <c:baseTimeUnit val="months"/>
        <c:majorUnit val="3"/>
        <c:majorTimeUnit val="months"/>
        <c:minorUnit val="1"/>
        <c:minorTimeUnit val="months"/>
      </c:dateAx>
      <c:valAx>
        <c:axId val="205916800"/>
        <c:scaling>
          <c:orientation val="minMax"/>
          <c:min val="-45000"/>
        </c:scaling>
        <c:delete val="0"/>
        <c:axPos val="l"/>
        <c:title>
          <c:tx>
            <c:rich>
              <a:bodyPr rot="0" vert="horz"/>
              <a:lstStyle/>
              <a:p>
                <a:pPr>
                  <a:defRPr sz="1050" b="1" i="0" u="none" strike="noStrike" baseline="0">
                    <a:solidFill>
                      <a:srgbClr val="000000"/>
                    </a:solidFill>
                    <a:latin typeface="Arial"/>
                    <a:ea typeface="Arial"/>
                    <a:cs typeface="Arial"/>
                  </a:defRPr>
                </a:pPr>
                <a:r>
                  <a:rPr lang="he-IL" sz="1050"/>
                  <a:t>מיליארדי דולרים</a:t>
                </a:r>
              </a:p>
            </c:rich>
          </c:tx>
          <c:layout>
            <c:manualLayout>
              <c:xMode val="edge"/>
              <c:yMode val="edge"/>
              <c:x val="0"/>
              <c:y val="0.12033898305084746"/>
            </c:manualLayout>
          </c:layout>
          <c:overlay val="0"/>
          <c:spPr>
            <a:noFill/>
            <a:ln w="25400">
              <a:noFill/>
            </a:ln>
          </c:spPr>
        </c:title>
        <c:numFmt formatCode="#,##0_ ;[Red]\-#,##0\ " sourceLinked="1"/>
        <c:majorTickMark val="out"/>
        <c:minorTickMark val="none"/>
        <c:tickLblPos val="nextTo"/>
        <c:spPr>
          <a:noFill/>
          <a:ln w="3175">
            <a:solidFill>
              <a:srgbClr val="000000"/>
            </a:solidFill>
            <a:prstDash val="solid"/>
          </a:ln>
        </c:spPr>
        <c:txPr>
          <a:bodyPr rot="0" vert="horz"/>
          <a:lstStyle/>
          <a:p>
            <a:pPr>
              <a:defRPr sz="1600" b="1" i="0" u="none" strike="noStrike" baseline="0">
                <a:solidFill>
                  <a:sysClr val="windowText" lastClr="000000"/>
                </a:solidFill>
                <a:latin typeface="Arial"/>
                <a:ea typeface="Arial"/>
                <a:cs typeface="Arial"/>
              </a:defRPr>
            </a:pPr>
            <a:endParaRPr lang="he-IL"/>
          </a:p>
        </c:txPr>
        <c:crossAx val="205915264"/>
        <c:crosses val="autoZero"/>
        <c:crossBetween val="between"/>
        <c:majorUnit val="5000"/>
        <c:dispUnits>
          <c:builtInUnit val="thousands"/>
        </c:dispUnits>
      </c:valAx>
      <c:spPr>
        <a:noFill/>
        <a:ln w="12700">
          <a:solidFill>
            <a:srgbClr val="808080"/>
          </a:solidFill>
          <a:prstDash val="solid"/>
        </a:ln>
      </c:spPr>
    </c:plotArea>
    <c:legend>
      <c:legendPos val="b"/>
      <c:layout>
        <c:manualLayout>
          <c:xMode val="edge"/>
          <c:yMode val="edge"/>
          <c:x val="2.070423720302801E-3"/>
          <c:y val="0.82259317585301839"/>
          <c:w val="0.99689440993788825"/>
          <c:h val="0.14965986394557823"/>
        </c:manualLayout>
      </c:layout>
      <c:overlay val="0"/>
      <c:spPr>
        <a:noFill/>
        <a:ln w="25400">
          <a:noFill/>
        </a:ln>
      </c:spPr>
      <c:txPr>
        <a:bodyPr/>
        <a:lstStyle/>
        <a:p>
          <a:pPr>
            <a:defRPr sz="1470" b="1" i="0" u="none" strike="noStrike" baseline="0">
              <a:solidFill>
                <a:srgbClr val="000000"/>
              </a:solidFill>
              <a:latin typeface="Arial"/>
              <a:ea typeface="Arial"/>
              <a:cs typeface="Arial"/>
            </a:defRPr>
          </a:pPr>
          <a:endParaRPr lang="he-IL"/>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he-IL"/>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95277777777775E-2"/>
          <c:y val="0.26299880952380955"/>
          <c:w val="0.83556166666666665"/>
          <c:h val="0.61921547619047623"/>
        </c:manualLayout>
      </c:layout>
      <c:barChart>
        <c:barDir val="col"/>
        <c:grouping val="clustered"/>
        <c:varyColors val="0"/>
        <c:ser>
          <c:idx val="1"/>
          <c:order val="1"/>
          <c:tx>
            <c:strRef>
              <c:f>'Figure 4.11 data'!$D$1</c:f>
              <c:strCache>
                <c:ptCount val="1"/>
                <c:pt idx="0">
                  <c:v>Total exposure to foreign exchange</c:v>
                </c:pt>
              </c:strCache>
            </c:strRef>
          </c:tx>
          <c:spPr>
            <a:solidFill>
              <a:schemeClr val="bg1">
                <a:lumMod val="50000"/>
              </a:schemeClr>
            </a:solidFill>
          </c:spPr>
          <c:invertIfNegative val="0"/>
          <c:cat>
            <c:numRef>
              <c:f>'Figure 4.11 data'!$A$2:$A$133</c:f>
              <c:numCache>
                <c:formatCode>mm/yyyy</c:formatCode>
                <c:ptCount val="132"/>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numCache>
            </c:numRef>
          </c:cat>
          <c:val>
            <c:numRef>
              <c:f>'Figure 4.11 data'!$D$2:$D$133</c:f>
              <c:numCache>
                <c:formatCode>_ * #,##0_ ;_ * \-#,##0_ ;_ * "-"??_ ;_ @_ </c:formatCode>
                <c:ptCount val="132"/>
                <c:pt idx="0">
                  <c:v>-2061.9568979759993</c:v>
                </c:pt>
                <c:pt idx="1">
                  <c:v>-2001.623933558873</c:v>
                </c:pt>
                <c:pt idx="2">
                  <c:v>-2010.4804507614351</c:v>
                </c:pt>
                <c:pt idx="3">
                  <c:v>-2762.9792715552476</c:v>
                </c:pt>
                <c:pt idx="4">
                  <c:v>-1431.5981068692854</c:v>
                </c:pt>
                <c:pt idx="5">
                  <c:v>-1304.9506841771545</c:v>
                </c:pt>
                <c:pt idx="6">
                  <c:v>-1589.0235107772878</c:v>
                </c:pt>
                <c:pt idx="7">
                  <c:v>-1262.2678275218386</c:v>
                </c:pt>
                <c:pt idx="8">
                  <c:v>-1353.9168097744441</c:v>
                </c:pt>
                <c:pt idx="9">
                  <c:v>-1305.963992814728</c:v>
                </c:pt>
                <c:pt idx="10">
                  <c:v>-1161.3371200604361</c:v>
                </c:pt>
                <c:pt idx="11">
                  <c:v>-1487.7239984496973</c:v>
                </c:pt>
                <c:pt idx="12">
                  <c:v>-845.70458290777424</c:v>
                </c:pt>
                <c:pt idx="13">
                  <c:v>-934.7832884817235</c:v>
                </c:pt>
                <c:pt idx="14">
                  <c:v>-1223.1614543495671</c:v>
                </c:pt>
                <c:pt idx="15">
                  <c:v>-1886.4180631814052</c:v>
                </c:pt>
                <c:pt idx="16">
                  <c:v>-1502.4687840798779</c:v>
                </c:pt>
                <c:pt idx="17">
                  <c:v>-1729.0171251612956</c:v>
                </c:pt>
                <c:pt idx="18">
                  <c:v>-1559.9776208759777</c:v>
                </c:pt>
                <c:pt idx="19">
                  <c:v>-1941.4153302627456</c:v>
                </c:pt>
                <c:pt idx="20">
                  <c:v>-1885.3751787175897</c:v>
                </c:pt>
                <c:pt idx="21">
                  <c:v>-1835.3406098481701</c:v>
                </c:pt>
                <c:pt idx="22">
                  <c:v>-1944.7435675251363</c:v>
                </c:pt>
                <c:pt idx="23">
                  <c:v>-2359.7369766131196</c:v>
                </c:pt>
                <c:pt idx="24">
                  <c:v>-2398.6042803234541</c:v>
                </c:pt>
                <c:pt idx="25">
                  <c:v>-2583.5781004969758</c:v>
                </c:pt>
                <c:pt idx="26">
                  <c:v>-2697.8329100833089</c:v>
                </c:pt>
                <c:pt idx="27">
                  <c:v>-2939.6195257732088</c:v>
                </c:pt>
                <c:pt idx="28">
                  <c:v>-2620.7258684899607</c:v>
                </c:pt>
                <c:pt idx="29">
                  <c:v>-2811.690289897515</c:v>
                </c:pt>
                <c:pt idx="30">
                  <c:v>-2671.4886851311967</c:v>
                </c:pt>
                <c:pt idx="31">
                  <c:v>-2408.079367622242</c:v>
                </c:pt>
                <c:pt idx="32">
                  <c:v>-2178.9281600215418</c:v>
                </c:pt>
                <c:pt idx="33">
                  <c:v>-1928.588787458375</c:v>
                </c:pt>
                <c:pt idx="34">
                  <c:v>-1821.9350382283319</c:v>
                </c:pt>
                <c:pt idx="35">
                  <c:v>-1694.8981994242404</c:v>
                </c:pt>
                <c:pt idx="36">
                  <c:v>-796.43693544066446</c:v>
                </c:pt>
                <c:pt idx="37">
                  <c:v>-256.46934944236637</c:v>
                </c:pt>
                <c:pt idx="38">
                  <c:v>-73.372557200525989</c:v>
                </c:pt>
                <c:pt idx="39">
                  <c:v>140.18384800000786</c:v>
                </c:pt>
                <c:pt idx="40">
                  <c:v>-267.07900025763774</c:v>
                </c:pt>
                <c:pt idx="41">
                  <c:v>498.30209023704992</c:v>
                </c:pt>
                <c:pt idx="42">
                  <c:v>334.29887665750357</c:v>
                </c:pt>
                <c:pt idx="43">
                  <c:v>510.83961767627989</c:v>
                </c:pt>
                <c:pt idx="44">
                  <c:v>554.35124233128226</c:v>
                </c:pt>
                <c:pt idx="45">
                  <c:v>340</c:v>
                </c:pt>
                <c:pt idx="46">
                  <c:v>506.95695538057043</c:v>
                </c:pt>
                <c:pt idx="47">
                  <c:v>994.07446289847576</c:v>
                </c:pt>
                <c:pt idx="48">
                  <c:v>956.93296942059533</c:v>
                </c:pt>
                <c:pt idx="49">
                  <c:v>379.14604099244752</c:v>
                </c:pt>
                <c:pt idx="50">
                  <c:v>819.98831140351103</c:v>
                </c:pt>
                <c:pt idx="51">
                  <c:v>406.00461602669384</c:v>
                </c:pt>
                <c:pt idx="52">
                  <c:v>1300.5448683138857</c:v>
                </c:pt>
                <c:pt idx="53">
                  <c:v>629.92996959646553</c:v>
                </c:pt>
                <c:pt idx="54">
                  <c:v>853.83669657879</c:v>
                </c:pt>
                <c:pt idx="55">
                  <c:v>651.60855008301587</c:v>
                </c:pt>
                <c:pt idx="56">
                  <c:v>517.45066723212585</c:v>
                </c:pt>
                <c:pt idx="57">
                  <c:v>466.93597044615308</c:v>
                </c:pt>
                <c:pt idx="58">
                  <c:v>594.54815498156313</c:v>
                </c:pt>
                <c:pt idx="59">
                  <c:v>489.98848170554629</c:v>
                </c:pt>
                <c:pt idx="60">
                  <c:v>158.2654516866678</c:v>
                </c:pt>
                <c:pt idx="61">
                  <c:v>605.04430491990206</c:v>
                </c:pt>
                <c:pt idx="62">
                  <c:v>-257.40945511900645</c:v>
                </c:pt>
                <c:pt idx="63">
                  <c:v>419.65869013273186</c:v>
                </c:pt>
                <c:pt idx="64">
                  <c:v>-126.15758561151233</c:v>
                </c:pt>
                <c:pt idx="65">
                  <c:v>-113.83608202444157</c:v>
                </c:pt>
                <c:pt idx="66">
                  <c:v>-737.30007290753929</c:v>
                </c:pt>
                <c:pt idx="67">
                  <c:v>-264.79547365469625</c:v>
                </c:pt>
                <c:pt idx="68">
                  <c:v>-788.45897158321532</c:v>
                </c:pt>
                <c:pt idx="69">
                  <c:v>-130.29970930234049</c:v>
                </c:pt>
                <c:pt idx="70">
                  <c:v>-915.22198508613656</c:v>
                </c:pt>
                <c:pt idx="71">
                  <c:v>-237.88278734892083</c:v>
                </c:pt>
                <c:pt idx="72">
                  <c:v>-695.94303261975801</c:v>
                </c:pt>
                <c:pt idx="73">
                  <c:v>-585.16393343418531</c:v>
                </c:pt>
                <c:pt idx="74">
                  <c:v>275.16577135679108</c:v>
                </c:pt>
                <c:pt idx="75">
                  <c:v>-409.05850815849408</c:v>
                </c:pt>
                <c:pt idx="76">
                  <c:v>44.031522187811788</c:v>
                </c:pt>
                <c:pt idx="77">
                  <c:v>24.256898381514475</c:v>
                </c:pt>
                <c:pt idx="78">
                  <c:v>204.52067406821516</c:v>
                </c:pt>
                <c:pt idx="79">
                  <c:v>-254.06857506361848</c:v>
                </c:pt>
                <c:pt idx="80">
                  <c:v>-19.667310731576436</c:v>
                </c:pt>
                <c:pt idx="81">
                  <c:v>128.85798810448614</c:v>
                </c:pt>
                <c:pt idx="82">
                  <c:v>-171.02839050813418</c:v>
                </c:pt>
                <c:pt idx="83">
                  <c:v>255.27264223477687</c:v>
                </c:pt>
                <c:pt idx="84">
                  <c:v>-455.84049354595118</c:v>
                </c:pt>
                <c:pt idx="85">
                  <c:v>570.53758567772456</c:v>
                </c:pt>
                <c:pt idx="86">
                  <c:v>540.40302973976213</c:v>
                </c:pt>
                <c:pt idx="87">
                  <c:v>481.9799388460342</c:v>
                </c:pt>
                <c:pt idx="88">
                  <c:v>273.68124415583588</c:v>
                </c:pt>
                <c:pt idx="89">
                  <c:v>499.25252210087638</c:v>
                </c:pt>
                <c:pt idx="90">
                  <c:v>869.52617293623553</c:v>
                </c:pt>
                <c:pt idx="91">
                  <c:v>690.38908082409034</c:v>
                </c:pt>
                <c:pt idx="92">
                  <c:v>992.83413517826921</c:v>
                </c:pt>
                <c:pt idx="93">
                  <c:v>839.24833463236428</c:v>
                </c:pt>
                <c:pt idx="94">
                  <c:v>1101.0123964574086</c:v>
                </c:pt>
                <c:pt idx="95">
                  <c:v>609.31556046812693</c:v>
                </c:pt>
                <c:pt idx="96">
                  <c:v>1004.9999044839387</c:v>
                </c:pt>
                <c:pt idx="97">
                  <c:v>2163.8816452582723</c:v>
                </c:pt>
                <c:pt idx="98">
                  <c:v>487.09140418503375</c:v>
                </c:pt>
                <c:pt idx="99">
                  <c:v>476.03432992541639</c:v>
                </c:pt>
                <c:pt idx="100">
                  <c:v>568.20986801459003</c:v>
                </c:pt>
                <c:pt idx="101">
                  <c:v>464.83142448513172</c:v>
                </c:pt>
                <c:pt idx="102">
                  <c:v>381.50582630691133</c:v>
                </c:pt>
                <c:pt idx="103">
                  <c:v>425.98810066740771</c:v>
                </c:pt>
                <c:pt idx="104">
                  <c:v>400.68671578351132</c:v>
                </c:pt>
                <c:pt idx="105">
                  <c:v>295.75722806021076</c:v>
                </c:pt>
                <c:pt idx="106">
                  <c:v>445.48074592741614</c:v>
                </c:pt>
                <c:pt idx="107">
                  <c:v>442.73119700028474</c:v>
                </c:pt>
                <c:pt idx="108">
                  <c:v>656.83607048458362</c:v>
                </c:pt>
                <c:pt idx="109">
                  <c:v>553.61611764705231</c:v>
                </c:pt>
                <c:pt idx="110">
                  <c:v>388.51418895847019</c:v>
                </c:pt>
                <c:pt idx="111">
                  <c:v>410.22041806021298</c:v>
                </c:pt>
                <c:pt idx="112">
                  <c:v>398.02482613570101</c:v>
                </c:pt>
                <c:pt idx="113">
                  <c:v>76.0306164383328</c:v>
                </c:pt>
                <c:pt idx="114">
                  <c:v>73.41664847161519</c:v>
                </c:pt>
                <c:pt idx="115">
                  <c:v>161.30376526081091</c:v>
                </c:pt>
                <c:pt idx="116">
                  <c:v>192.49119933829206</c:v>
                </c:pt>
                <c:pt idx="117">
                  <c:v>869.9664176296501</c:v>
                </c:pt>
                <c:pt idx="118">
                  <c:v>18.51175898404108</c:v>
                </c:pt>
                <c:pt idx="119">
                  <c:v>-160.93809231591513</c:v>
                </c:pt>
                <c:pt idx="120">
                  <c:v>-115.40195496979504</c:v>
                </c:pt>
                <c:pt idx="121">
                  <c:v>-1105.8520893451605</c:v>
                </c:pt>
                <c:pt idx="122">
                  <c:v>-95.44159416297407</c:v>
                </c:pt>
                <c:pt idx="123">
                  <c:v>136.63838691796263</c:v>
                </c:pt>
                <c:pt idx="124">
                  <c:v>230.48723995600449</c:v>
                </c:pt>
                <c:pt idx="125">
                  <c:v>-154.51134043747516</c:v>
                </c:pt>
                <c:pt idx="126">
                  <c:v>221.55687910829874</c:v>
                </c:pt>
                <c:pt idx="127">
                  <c:v>-203.40547100425101</c:v>
                </c:pt>
                <c:pt idx="128">
                  <c:v>230.2986272257258</c:v>
                </c:pt>
                <c:pt idx="129">
                  <c:v>255.75108245959927</c:v>
                </c:pt>
                <c:pt idx="130">
                  <c:v>253.31618239356249</c:v>
                </c:pt>
                <c:pt idx="131">
                  <c:v>212.4851244212914</c:v>
                </c:pt>
              </c:numCache>
            </c:numRef>
          </c:val>
          <c:extLst>
            <c:ext xmlns:c16="http://schemas.microsoft.com/office/drawing/2014/chart" uri="{C3380CC4-5D6E-409C-BE32-E72D297353CC}">
              <c16:uniqueId val="{00000000-8358-435A-A82D-EBE71460F7C6}"/>
            </c:ext>
          </c:extLst>
        </c:ser>
        <c:dLbls>
          <c:showLegendKey val="0"/>
          <c:showVal val="0"/>
          <c:showCatName val="0"/>
          <c:showSerName val="0"/>
          <c:showPercent val="0"/>
          <c:showBubbleSize val="0"/>
        </c:dLbls>
        <c:gapWidth val="30"/>
        <c:axId val="205965952"/>
        <c:axId val="205672832"/>
      </c:barChart>
      <c:lineChart>
        <c:grouping val="standard"/>
        <c:varyColors val="0"/>
        <c:ser>
          <c:idx val="0"/>
          <c:order val="0"/>
          <c:tx>
            <c:strRef>
              <c:f>'Figure 4.11 data'!$C$1</c:f>
              <c:strCache>
                <c:ptCount val="1"/>
                <c:pt idx="0">
                  <c:v>Derivative instruments</c:v>
                </c:pt>
              </c:strCache>
            </c:strRef>
          </c:tx>
          <c:spPr>
            <a:ln w="31750">
              <a:solidFill>
                <a:schemeClr val="accent3"/>
              </a:solidFill>
              <a:prstDash val="solid"/>
            </a:ln>
          </c:spPr>
          <c:marker>
            <c:symbol val="none"/>
          </c:marker>
          <c:dPt>
            <c:idx val="129"/>
            <c:bubble3D val="0"/>
            <c:extLst>
              <c:ext xmlns:c16="http://schemas.microsoft.com/office/drawing/2014/chart" uri="{C3380CC4-5D6E-409C-BE32-E72D297353CC}">
                <c16:uniqueId val="{00000000-81BC-46CC-89CA-5A58E7BC0275}"/>
              </c:ext>
            </c:extLst>
          </c:dPt>
          <c:dPt>
            <c:idx val="131"/>
            <c:marker>
              <c:symbol val="circle"/>
              <c:size val="5"/>
              <c:spPr>
                <a:solidFill>
                  <a:schemeClr val="accent3"/>
                </a:solidFill>
                <a:ln>
                  <a:noFill/>
                </a:ln>
              </c:spPr>
            </c:marker>
            <c:bubble3D val="0"/>
            <c:extLst>
              <c:ext xmlns:c16="http://schemas.microsoft.com/office/drawing/2014/chart" uri="{C3380CC4-5D6E-409C-BE32-E72D297353CC}">
                <c16:uniqueId val="{00000003-D5A5-4B9B-AC27-B0C3E3347268}"/>
              </c:ext>
            </c:extLst>
          </c:dPt>
          <c:dPt>
            <c:idx val="132"/>
            <c:marker>
              <c:symbol val="circle"/>
              <c:size val="5"/>
              <c:spPr>
                <a:ln>
                  <a:solidFill>
                    <a:schemeClr val="tx2"/>
                  </a:solidFill>
                </a:ln>
              </c:spPr>
            </c:marker>
            <c:bubble3D val="0"/>
            <c:extLst>
              <c:ext xmlns:c16="http://schemas.microsoft.com/office/drawing/2014/chart" uri="{C3380CC4-5D6E-409C-BE32-E72D297353CC}">
                <c16:uniqueId val="{00000002-D5A5-4B9B-AC27-B0C3E3347268}"/>
              </c:ext>
            </c:extLst>
          </c:dPt>
          <c:dLbls>
            <c:dLbl>
              <c:idx val="117"/>
              <c:layout>
                <c:manualLayout>
                  <c:x val="6.2155833333333202E-2"/>
                  <c:y val="-5.5071031746031791E-2"/>
                </c:manualLayout>
              </c:layout>
              <c:tx>
                <c:rich>
                  <a:bodyPr/>
                  <a:lstStyle/>
                  <a:p>
                    <a:pPr algn="r">
                      <a:defRPr/>
                    </a:pPr>
                    <a:r>
                      <a:rPr lang="en-US"/>
                      <a:t>25.2</a:t>
                    </a:r>
                  </a:p>
                </c:rich>
              </c:tx>
              <c:numFmt formatCode="#,##0.0" sourceLinked="0"/>
              <c:spPr/>
              <c:dLblPos val="r"/>
              <c:showLegendKey val="0"/>
              <c:showVal val="1"/>
              <c:showCatName val="0"/>
              <c:showSerName val="0"/>
              <c:showPercent val="0"/>
              <c:showBubbleSize val="0"/>
              <c:extLst>
                <c:ext xmlns:c15="http://schemas.microsoft.com/office/drawing/2012/chart" uri="{CE6537A1-D6FC-4f65-9D91-7224C49458BB}">
                  <c15:layout>
                    <c:manualLayout>
                      <c:w val="7.829916666666667E-2"/>
                      <c:h val="5.4705952380952383E-2"/>
                    </c:manualLayout>
                  </c15:layout>
                </c:ext>
                <c:ext xmlns:c16="http://schemas.microsoft.com/office/drawing/2014/chart" uri="{C3380CC4-5D6E-409C-BE32-E72D297353CC}">
                  <c16:uniqueId val="{00000001-26EA-43A4-8280-4F66688E0B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4.11 data'!$A$2:$A$133</c:f>
              <c:numCache>
                <c:formatCode>mm/yyyy</c:formatCode>
                <c:ptCount val="132"/>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numCache>
            </c:numRef>
          </c:cat>
          <c:val>
            <c:numRef>
              <c:f>'Figure 4.11 data'!$C$2:$C$133</c:f>
              <c:numCache>
                <c:formatCode>_ * #,##0_ ;_ * \-#,##0_ ;_ * "-"??_ ;_ @_ </c:formatCode>
                <c:ptCount val="132"/>
                <c:pt idx="0">
                  <c:v>-385.37109717097201</c:v>
                </c:pt>
                <c:pt idx="1">
                  <c:v>-226.40965881787668</c:v>
                </c:pt>
                <c:pt idx="2">
                  <c:v>1644.1245988538687</c:v>
                </c:pt>
                <c:pt idx="3">
                  <c:v>1103.099656497717</c:v>
                </c:pt>
                <c:pt idx="4">
                  <c:v>5201.4832996462865</c:v>
                </c:pt>
                <c:pt idx="5">
                  <c:v>6498.6995636641986</c:v>
                </c:pt>
                <c:pt idx="6">
                  <c:v>8465.3210501319281</c:v>
                </c:pt>
                <c:pt idx="7">
                  <c:v>9623.0138205195508</c:v>
                </c:pt>
                <c:pt idx="8">
                  <c:v>10717.506216072379</c:v>
                </c:pt>
                <c:pt idx="9">
                  <c:v>11759.372594767754</c:v>
                </c:pt>
                <c:pt idx="10">
                  <c:v>10880.662378691983</c:v>
                </c:pt>
                <c:pt idx="11">
                  <c:v>11332.218569536426</c:v>
                </c:pt>
                <c:pt idx="12">
                  <c:v>12257.430158431796</c:v>
                </c:pt>
                <c:pt idx="13">
                  <c:v>11916.562028451002</c:v>
                </c:pt>
                <c:pt idx="14">
                  <c:v>12654.55421761379</c:v>
                </c:pt>
                <c:pt idx="15">
                  <c:v>11017.981800322927</c:v>
                </c:pt>
                <c:pt idx="16">
                  <c:v>10466.508537477146</c:v>
                </c:pt>
                <c:pt idx="17">
                  <c:v>11897.788903225806</c:v>
                </c:pt>
                <c:pt idx="18">
                  <c:v>12149.738168827733</c:v>
                </c:pt>
                <c:pt idx="19">
                  <c:v>11637.156628242075</c:v>
                </c:pt>
                <c:pt idx="20">
                  <c:v>13696.463574351979</c:v>
                </c:pt>
                <c:pt idx="21">
                  <c:v>13054.788074807477</c:v>
                </c:pt>
                <c:pt idx="22">
                  <c:v>13168.98964974206</c:v>
                </c:pt>
                <c:pt idx="23">
                  <c:v>14238.573564384333</c:v>
                </c:pt>
                <c:pt idx="24">
                  <c:v>11695.1708787062</c:v>
                </c:pt>
                <c:pt idx="25">
                  <c:v>12570.424867476533</c:v>
                </c:pt>
                <c:pt idx="26">
                  <c:v>13710.460117782246</c:v>
                </c:pt>
                <c:pt idx="27">
                  <c:v>16272.183210603829</c:v>
                </c:pt>
                <c:pt idx="28">
                  <c:v>16172.107116671516</c:v>
                </c:pt>
                <c:pt idx="29">
                  <c:v>15564.940272327965</c:v>
                </c:pt>
                <c:pt idx="30">
                  <c:v>15398.370090379009</c:v>
                </c:pt>
                <c:pt idx="31">
                  <c:v>13039.76845418775</c:v>
                </c:pt>
                <c:pt idx="32">
                  <c:v>13266.361452047413</c:v>
                </c:pt>
                <c:pt idx="33">
                  <c:v>14923.239203662593</c:v>
                </c:pt>
                <c:pt idx="34">
                  <c:v>14932.405525968888</c:v>
                </c:pt>
                <c:pt idx="35">
                  <c:v>13924.84114629678</c:v>
                </c:pt>
                <c:pt idx="36">
                  <c:v>15584.06157781945</c:v>
                </c:pt>
                <c:pt idx="37">
                  <c:v>16239.377671269252</c:v>
                </c:pt>
                <c:pt idx="38">
                  <c:v>16230.460917900406</c:v>
                </c:pt>
                <c:pt idx="39">
                  <c:v>16524.349442666666</c:v>
                </c:pt>
                <c:pt idx="40">
                  <c:v>15779.143805720176</c:v>
                </c:pt>
                <c:pt idx="41">
                  <c:v>15772.012102982409</c:v>
                </c:pt>
                <c:pt idx="42">
                  <c:v>15293.830885664251</c:v>
                </c:pt>
                <c:pt idx="43">
                  <c:v>14827.049170804374</c:v>
                </c:pt>
                <c:pt idx="44">
                  <c:v>16485.964744376277</c:v>
                </c:pt>
                <c:pt idx="45">
                  <c:v>16934</c:v>
                </c:pt>
                <c:pt idx="46">
                  <c:v>17022.455375328085</c:v>
                </c:pt>
                <c:pt idx="47">
                  <c:v>17185.819708009643</c:v>
                </c:pt>
                <c:pt idx="48">
                  <c:v>18945.442140557941</c:v>
                </c:pt>
                <c:pt idx="49">
                  <c:v>18846.701545307442</c:v>
                </c:pt>
                <c:pt idx="50">
                  <c:v>18848.815252192981</c:v>
                </c:pt>
                <c:pt idx="51">
                  <c:v>19012.143795214244</c:v>
                </c:pt>
                <c:pt idx="52">
                  <c:v>18771.118430627208</c:v>
                </c:pt>
                <c:pt idx="53">
                  <c:v>20148.591843559981</c:v>
                </c:pt>
                <c:pt idx="54">
                  <c:v>20963.512075154231</c:v>
                </c:pt>
                <c:pt idx="55">
                  <c:v>21434.42223021583</c:v>
                </c:pt>
                <c:pt idx="56">
                  <c:v>23289.732287249088</c:v>
                </c:pt>
                <c:pt idx="57">
                  <c:v>22933.813665814152</c:v>
                </c:pt>
                <c:pt idx="58">
                  <c:v>21800.070403065565</c:v>
                </c:pt>
                <c:pt idx="59">
                  <c:v>22929.893664649961</c:v>
                </c:pt>
                <c:pt idx="60">
                  <c:v>22728.500523156086</c:v>
                </c:pt>
                <c:pt idx="61">
                  <c:v>23058.320231693375</c:v>
                </c:pt>
                <c:pt idx="62">
                  <c:v>22666.100513335245</c:v>
                </c:pt>
                <c:pt idx="63">
                  <c:v>23506.866956145415</c:v>
                </c:pt>
                <c:pt idx="64">
                  <c:v>22702.399246043165</c:v>
                </c:pt>
                <c:pt idx="65">
                  <c:v>24913.897233856893</c:v>
                </c:pt>
                <c:pt idx="66">
                  <c:v>24732.105917177021</c:v>
                </c:pt>
                <c:pt idx="67">
                  <c:v>21590.489232062777</c:v>
                </c:pt>
                <c:pt idx="68">
                  <c:v>21496.356094722596</c:v>
                </c:pt>
                <c:pt idx="69">
                  <c:v>22366.11486786469</c:v>
                </c:pt>
                <c:pt idx="70">
                  <c:v>20180.987073797893</c:v>
                </c:pt>
                <c:pt idx="71">
                  <c:v>20749.578884031886</c:v>
                </c:pt>
                <c:pt idx="72">
                  <c:v>19904.968109072372</c:v>
                </c:pt>
                <c:pt idx="73">
                  <c:v>20159.718499747851</c:v>
                </c:pt>
                <c:pt idx="74">
                  <c:v>18371.429331658292</c:v>
                </c:pt>
                <c:pt idx="75">
                  <c:v>18865.948339808339</c:v>
                </c:pt>
                <c:pt idx="76">
                  <c:v>19898.638761609909</c:v>
                </c:pt>
                <c:pt idx="77">
                  <c:v>21982.349249137704</c:v>
                </c:pt>
                <c:pt idx="78">
                  <c:v>22241.168220988631</c:v>
                </c:pt>
                <c:pt idx="79">
                  <c:v>21757.28869974555</c:v>
                </c:pt>
                <c:pt idx="80">
                  <c:v>22317.968605658938</c:v>
                </c:pt>
                <c:pt idx="81">
                  <c:v>21696.68437289889</c:v>
                </c:pt>
                <c:pt idx="82">
                  <c:v>21877.804689192675</c:v>
                </c:pt>
                <c:pt idx="83">
                  <c:v>23154.148308559714</c:v>
                </c:pt>
                <c:pt idx="84">
                  <c:v>22202.248286509745</c:v>
                </c:pt>
                <c:pt idx="85">
                  <c:v>23054.179877237853</c:v>
                </c:pt>
                <c:pt idx="86">
                  <c:v>22581.84405735528</c:v>
                </c:pt>
                <c:pt idx="87">
                  <c:v>23133.278098909865</c:v>
                </c:pt>
                <c:pt idx="88">
                  <c:v>23891.375509090904</c:v>
                </c:pt>
                <c:pt idx="89">
                  <c:v>23544.314950598025</c:v>
                </c:pt>
                <c:pt idx="90">
                  <c:v>22666.940551201671</c:v>
                </c:pt>
                <c:pt idx="91">
                  <c:v>23079.982015319605</c:v>
                </c:pt>
                <c:pt idx="92">
                  <c:v>24935.48491218733</c:v>
                </c:pt>
                <c:pt idx="93">
                  <c:v>24083.198784099768</c:v>
                </c:pt>
                <c:pt idx="94">
                  <c:v>25449.107814535033</c:v>
                </c:pt>
                <c:pt idx="95">
                  <c:v>25217.878915474637</c:v>
                </c:pt>
                <c:pt idx="96">
                  <c:v>23647.001321305379</c:v>
                </c:pt>
                <c:pt idx="97">
                  <c:v>25397.161453949167</c:v>
                </c:pt>
                <c:pt idx="98">
                  <c:v>25081.42724394273</c:v>
                </c:pt>
                <c:pt idx="99">
                  <c:v>25003.926510085657</c:v>
                </c:pt>
                <c:pt idx="100">
                  <c:v>25700.847424880649</c:v>
                </c:pt>
                <c:pt idx="101">
                  <c:v>24872.955921052631</c:v>
                </c:pt>
                <c:pt idx="102">
                  <c:v>25067.691762225968</c:v>
                </c:pt>
                <c:pt idx="103">
                  <c:v>23481.108509454945</c:v>
                </c:pt>
                <c:pt idx="104">
                  <c:v>22938.777769906494</c:v>
                </c:pt>
                <c:pt idx="105">
                  <c:v>22426.723382561773</c:v>
                </c:pt>
                <c:pt idx="106">
                  <c:v>22876.110503000862</c:v>
                </c:pt>
                <c:pt idx="107">
                  <c:v>22978.382091145082</c:v>
                </c:pt>
                <c:pt idx="108">
                  <c:v>25385.989791483116</c:v>
                </c:pt>
                <c:pt idx="109">
                  <c:v>25493.158111908171</c:v>
                </c:pt>
                <c:pt idx="110">
                  <c:v>25396.763557199774</c:v>
                </c:pt>
                <c:pt idx="111">
                  <c:v>25100.479027313268</c:v>
                </c:pt>
                <c:pt idx="112">
                  <c:v>25225.448081884464</c:v>
                </c:pt>
                <c:pt idx="113">
                  <c:v>23405.574183561639</c:v>
                </c:pt>
                <c:pt idx="114">
                  <c:v>22053.957085152837</c:v>
                </c:pt>
                <c:pt idx="115">
                  <c:v>21935.74804661487</c:v>
                </c:pt>
                <c:pt idx="116">
                  <c:v>23109.498406396473</c:v>
                </c:pt>
                <c:pt idx="117">
                  <c:v>23308.956248320341</c:v>
                </c:pt>
                <c:pt idx="118">
                  <c:v>21785.972966765734</c:v>
                </c:pt>
                <c:pt idx="119">
                  <c:v>22919.508652614724</c:v>
                </c:pt>
                <c:pt idx="120">
                  <c:v>20437.287564524984</c:v>
                </c:pt>
                <c:pt idx="121">
                  <c:v>18802.804664261934</c:v>
                </c:pt>
                <c:pt idx="122">
                  <c:v>21930.680652533043</c:v>
                </c:pt>
                <c:pt idx="123">
                  <c:v>20849.585712305983</c:v>
                </c:pt>
                <c:pt idx="124">
                  <c:v>22431.161838194828</c:v>
                </c:pt>
                <c:pt idx="125">
                  <c:v>22024.438934380258</c:v>
                </c:pt>
                <c:pt idx="126">
                  <c:v>22900.297344955696</c:v>
                </c:pt>
                <c:pt idx="127">
                  <c:v>22879.843089108912</c:v>
                </c:pt>
                <c:pt idx="128">
                  <c:v>23886.790258472138</c:v>
                </c:pt>
                <c:pt idx="129">
                  <c:v>24277.200875602157</c:v>
                </c:pt>
                <c:pt idx="130">
                  <c:v>24075.56020425777</c:v>
                </c:pt>
                <c:pt idx="131">
                  <c:v>25219.193457754627</c:v>
                </c:pt>
              </c:numCache>
            </c:numRef>
          </c:val>
          <c:smooth val="0"/>
          <c:extLst>
            <c:ext xmlns:c16="http://schemas.microsoft.com/office/drawing/2014/chart" uri="{C3380CC4-5D6E-409C-BE32-E72D297353CC}">
              <c16:uniqueId val="{00000002-8358-435A-A82D-EBE71460F7C6}"/>
            </c:ext>
          </c:extLst>
        </c:ser>
        <c:ser>
          <c:idx val="2"/>
          <c:order val="2"/>
          <c:tx>
            <c:strRef>
              <c:f>'Figure 4.11 data'!$B$1</c:f>
              <c:strCache>
                <c:ptCount val="1"/>
                <c:pt idx="0">
                  <c:v>Capital and debt instruments</c:v>
                </c:pt>
              </c:strCache>
            </c:strRef>
          </c:tx>
          <c:spPr>
            <a:ln w="31750">
              <a:solidFill>
                <a:schemeClr val="tx2"/>
              </a:solidFill>
              <a:prstDash val="solid"/>
            </a:ln>
          </c:spPr>
          <c:marker>
            <c:symbol val="none"/>
          </c:marker>
          <c:dPt>
            <c:idx val="129"/>
            <c:bubble3D val="0"/>
            <c:extLst>
              <c:ext xmlns:c16="http://schemas.microsoft.com/office/drawing/2014/chart" uri="{C3380CC4-5D6E-409C-BE32-E72D297353CC}">
                <c16:uniqueId val="{00000001-81BC-46CC-89CA-5A58E7BC0275}"/>
              </c:ext>
            </c:extLst>
          </c:dPt>
          <c:dPt>
            <c:idx val="131"/>
            <c:marker>
              <c:symbol val="circle"/>
              <c:size val="5"/>
              <c:spPr>
                <a:solidFill>
                  <a:schemeClr val="tx2"/>
                </a:solidFill>
                <a:ln>
                  <a:noFill/>
                </a:ln>
              </c:spPr>
            </c:marker>
            <c:bubble3D val="0"/>
            <c:extLst>
              <c:ext xmlns:c16="http://schemas.microsoft.com/office/drawing/2014/chart" uri="{C3380CC4-5D6E-409C-BE32-E72D297353CC}">
                <c16:uniqueId val="{00000004-D5A5-4B9B-AC27-B0C3E3347268}"/>
              </c:ext>
            </c:extLst>
          </c:dPt>
          <c:dLbls>
            <c:dLbl>
              <c:idx val="117"/>
              <c:layout>
                <c:manualLayout>
                  <c:x val="6.8033055555555555E-2"/>
                  <c:y val="2.8853174603174605E-3"/>
                </c:manualLayout>
              </c:layout>
              <c:tx>
                <c:rich>
                  <a:bodyPr/>
                  <a:lstStyle/>
                  <a:p>
                    <a:r>
                      <a:rPr lang="en-US"/>
                      <a:t>-25</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6EA-43A4-8280-4F66688E0BFE}"/>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4.11 data'!$A$2:$A$133</c:f>
              <c:numCache>
                <c:formatCode>mm/yyyy</c:formatCode>
                <c:ptCount val="132"/>
                <c:pt idx="0">
                  <c:v>39844</c:v>
                </c:pt>
                <c:pt idx="1">
                  <c:v>39872</c:v>
                </c:pt>
                <c:pt idx="2">
                  <c:v>39903</c:v>
                </c:pt>
                <c:pt idx="3">
                  <c:v>39933</c:v>
                </c:pt>
                <c:pt idx="4">
                  <c:v>39964</c:v>
                </c:pt>
                <c:pt idx="5">
                  <c:v>39994</c:v>
                </c:pt>
                <c:pt idx="6">
                  <c:v>40025</c:v>
                </c:pt>
                <c:pt idx="7">
                  <c:v>40056</c:v>
                </c:pt>
                <c:pt idx="8">
                  <c:v>40086</c:v>
                </c:pt>
                <c:pt idx="9">
                  <c:v>40117</c:v>
                </c:pt>
                <c:pt idx="10">
                  <c:v>40147</c:v>
                </c:pt>
                <c:pt idx="11">
                  <c:v>40178</c:v>
                </c:pt>
                <c:pt idx="12">
                  <c:v>40209</c:v>
                </c:pt>
                <c:pt idx="13">
                  <c:v>40237</c:v>
                </c:pt>
                <c:pt idx="14">
                  <c:v>40268</c:v>
                </c:pt>
                <c:pt idx="15">
                  <c:v>40298</c:v>
                </c:pt>
                <c:pt idx="16">
                  <c:v>40329</c:v>
                </c:pt>
                <c:pt idx="17">
                  <c:v>40359</c:v>
                </c:pt>
                <c:pt idx="18">
                  <c:v>40390</c:v>
                </c:pt>
                <c:pt idx="19">
                  <c:v>40421</c:v>
                </c:pt>
                <c:pt idx="20">
                  <c:v>40451</c:v>
                </c:pt>
                <c:pt idx="21">
                  <c:v>40482</c:v>
                </c:pt>
                <c:pt idx="22">
                  <c:v>40512</c:v>
                </c:pt>
                <c:pt idx="23">
                  <c:v>40543</c:v>
                </c:pt>
                <c:pt idx="24">
                  <c:v>40574</c:v>
                </c:pt>
                <c:pt idx="25">
                  <c:v>40602</c:v>
                </c:pt>
                <c:pt idx="26">
                  <c:v>40633</c:v>
                </c:pt>
                <c:pt idx="27">
                  <c:v>40663</c:v>
                </c:pt>
                <c:pt idx="28">
                  <c:v>40694</c:v>
                </c:pt>
                <c:pt idx="29">
                  <c:v>40724</c:v>
                </c:pt>
                <c:pt idx="30">
                  <c:v>40755</c:v>
                </c:pt>
                <c:pt idx="31">
                  <c:v>40786</c:v>
                </c:pt>
                <c:pt idx="32">
                  <c:v>40816</c:v>
                </c:pt>
                <c:pt idx="33">
                  <c:v>40847</c:v>
                </c:pt>
                <c:pt idx="34">
                  <c:v>40877</c:v>
                </c:pt>
                <c:pt idx="35">
                  <c:v>40908</c:v>
                </c:pt>
                <c:pt idx="36">
                  <c:v>40939</c:v>
                </c:pt>
                <c:pt idx="37">
                  <c:v>40968</c:v>
                </c:pt>
                <c:pt idx="38">
                  <c:v>40999</c:v>
                </c:pt>
                <c:pt idx="39">
                  <c:v>41029</c:v>
                </c:pt>
                <c:pt idx="40">
                  <c:v>41060</c:v>
                </c:pt>
                <c:pt idx="41">
                  <c:v>41090</c:v>
                </c:pt>
                <c:pt idx="42">
                  <c:v>41121</c:v>
                </c:pt>
                <c:pt idx="43">
                  <c:v>41152</c:v>
                </c:pt>
                <c:pt idx="44">
                  <c:v>41182</c:v>
                </c:pt>
                <c:pt idx="45">
                  <c:v>41213</c:v>
                </c:pt>
                <c:pt idx="46">
                  <c:v>41243</c:v>
                </c:pt>
                <c:pt idx="47">
                  <c:v>41274</c:v>
                </c:pt>
                <c:pt idx="48">
                  <c:v>41305</c:v>
                </c:pt>
                <c:pt idx="49">
                  <c:v>41333</c:v>
                </c:pt>
                <c:pt idx="50">
                  <c:v>41364</c:v>
                </c:pt>
                <c:pt idx="51">
                  <c:v>41394</c:v>
                </c:pt>
                <c:pt idx="52">
                  <c:v>41425</c:v>
                </c:pt>
                <c:pt idx="53">
                  <c:v>41455</c:v>
                </c:pt>
                <c:pt idx="54">
                  <c:v>41486</c:v>
                </c:pt>
                <c:pt idx="55">
                  <c:v>41517</c:v>
                </c:pt>
                <c:pt idx="56">
                  <c:v>41547</c:v>
                </c:pt>
                <c:pt idx="57">
                  <c:v>41578</c:v>
                </c:pt>
                <c:pt idx="58">
                  <c:v>41608</c:v>
                </c:pt>
                <c:pt idx="59">
                  <c:v>41639</c:v>
                </c:pt>
                <c:pt idx="60">
                  <c:v>41670</c:v>
                </c:pt>
                <c:pt idx="61">
                  <c:v>41698</c:v>
                </c:pt>
                <c:pt idx="62">
                  <c:v>41729</c:v>
                </c:pt>
                <c:pt idx="63">
                  <c:v>41759</c:v>
                </c:pt>
                <c:pt idx="64">
                  <c:v>41790</c:v>
                </c:pt>
                <c:pt idx="65">
                  <c:v>41820</c:v>
                </c:pt>
                <c:pt idx="66">
                  <c:v>41851</c:v>
                </c:pt>
                <c:pt idx="67">
                  <c:v>41882</c:v>
                </c:pt>
                <c:pt idx="68">
                  <c:v>41912</c:v>
                </c:pt>
                <c:pt idx="69">
                  <c:v>41943</c:v>
                </c:pt>
                <c:pt idx="70">
                  <c:v>41973</c:v>
                </c:pt>
                <c:pt idx="71">
                  <c:v>42004</c:v>
                </c:pt>
                <c:pt idx="72">
                  <c:v>42035</c:v>
                </c:pt>
                <c:pt idx="73">
                  <c:v>42063</c:v>
                </c:pt>
                <c:pt idx="74">
                  <c:v>42094</c:v>
                </c:pt>
                <c:pt idx="75">
                  <c:v>42124</c:v>
                </c:pt>
                <c:pt idx="76">
                  <c:v>42155</c:v>
                </c:pt>
                <c:pt idx="77">
                  <c:v>42185</c:v>
                </c:pt>
                <c:pt idx="78">
                  <c:v>42216</c:v>
                </c:pt>
                <c:pt idx="79">
                  <c:v>42247</c:v>
                </c:pt>
                <c:pt idx="80">
                  <c:v>42277</c:v>
                </c:pt>
                <c:pt idx="81">
                  <c:v>42308</c:v>
                </c:pt>
                <c:pt idx="82">
                  <c:v>42338</c:v>
                </c:pt>
                <c:pt idx="83">
                  <c:v>42369</c:v>
                </c:pt>
                <c:pt idx="84">
                  <c:v>42400</c:v>
                </c:pt>
                <c:pt idx="85">
                  <c:v>42429</c:v>
                </c:pt>
                <c:pt idx="86">
                  <c:v>42460</c:v>
                </c:pt>
                <c:pt idx="87">
                  <c:v>42490</c:v>
                </c:pt>
                <c:pt idx="88">
                  <c:v>42521</c:v>
                </c:pt>
                <c:pt idx="89">
                  <c:v>42551</c:v>
                </c:pt>
                <c:pt idx="90">
                  <c:v>42582</c:v>
                </c:pt>
                <c:pt idx="91">
                  <c:v>42613</c:v>
                </c:pt>
                <c:pt idx="92">
                  <c:v>42643</c:v>
                </c:pt>
                <c:pt idx="93">
                  <c:v>42674</c:v>
                </c:pt>
                <c:pt idx="94">
                  <c:v>42704</c:v>
                </c:pt>
                <c:pt idx="95">
                  <c:v>42735</c:v>
                </c:pt>
                <c:pt idx="96">
                  <c:v>42766</c:v>
                </c:pt>
                <c:pt idx="97">
                  <c:v>42794</c:v>
                </c:pt>
                <c:pt idx="98">
                  <c:v>42825</c:v>
                </c:pt>
                <c:pt idx="99">
                  <c:v>42855</c:v>
                </c:pt>
                <c:pt idx="100">
                  <c:v>42886</c:v>
                </c:pt>
                <c:pt idx="101">
                  <c:v>42916</c:v>
                </c:pt>
                <c:pt idx="102">
                  <c:v>42947</c:v>
                </c:pt>
                <c:pt idx="103">
                  <c:v>42978</c:v>
                </c:pt>
                <c:pt idx="104">
                  <c:v>43008</c:v>
                </c:pt>
                <c:pt idx="105">
                  <c:v>43039</c:v>
                </c:pt>
                <c:pt idx="106">
                  <c:v>43069</c:v>
                </c:pt>
                <c:pt idx="107">
                  <c:v>43100</c:v>
                </c:pt>
                <c:pt idx="108">
                  <c:v>43131</c:v>
                </c:pt>
                <c:pt idx="109">
                  <c:v>43159</c:v>
                </c:pt>
                <c:pt idx="110">
                  <c:v>43190</c:v>
                </c:pt>
                <c:pt idx="111">
                  <c:v>43220</c:v>
                </c:pt>
                <c:pt idx="112">
                  <c:v>43251</c:v>
                </c:pt>
                <c:pt idx="113">
                  <c:v>43281</c:v>
                </c:pt>
                <c:pt idx="114">
                  <c:v>43312</c:v>
                </c:pt>
                <c:pt idx="115">
                  <c:v>43343</c:v>
                </c:pt>
                <c:pt idx="116">
                  <c:v>43373</c:v>
                </c:pt>
                <c:pt idx="117">
                  <c:v>43404</c:v>
                </c:pt>
                <c:pt idx="118">
                  <c:v>43434</c:v>
                </c:pt>
                <c:pt idx="119">
                  <c:v>43465</c:v>
                </c:pt>
                <c:pt idx="120">
                  <c:v>43496</c:v>
                </c:pt>
                <c:pt idx="121">
                  <c:v>43524</c:v>
                </c:pt>
                <c:pt idx="122">
                  <c:v>43555</c:v>
                </c:pt>
                <c:pt idx="123">
                  <c:v>43585</c:v>
                </c:pt>
                <c:pt idx="124">
                  <c:v>43616</c:v>
                </c:pt>
                <c:pt idx="125">
                  <c:v>43646</c:v>
                </c:pt>
                <c:pt idx="126">
                  <c:v>43677</c:v>
                </c:pt>
                <c:pt idx="127">
                  <c:v>43708</c:v>
                </c:pt>
                <c:pt idx="128">
                  <c:v>43738</c:v>
                </c:pt>
                <c:pt idx="129">
                  <c:v>43769</c:v>
                </c:pt>
                <c:pt idx="130">
                  <c:v>43799</c:v>
                </c:pt>
                <c:pt idx="131">
                  <c:v>43830</c:v>
                </c:pt>
              </c:numCache>
            </c:numRef>
          </c:cat>
          <c:val>
            <c:numRef>
              <c:f>'Figure 4.11 data'!$B$2:$B$133</c:f>
              <c:numCache>
                <c:formatCode>_ * #,##0_ ;_ * \-#,##0_ ;_ * "-"??_ ;_ @_ </c:formatCode>
                <c:ptCount val="132"/>
                <c:pt idx="0">
                  <c:v>-1676.5858008050272</c:v>
                </c:pt>
                <c:pt idx="1">
                  <c:v>-1775.2142747409962</c:v>
                </c:pt>
                <c:pt idx="2">
                  <c:v>-3654.6050496153039</c:v>
                </c:pt>
                <c:pt idx="3">
                  <c:v>-3866.0789280529643</c:v>
                </c:pt>
                <c:pt idx="4">
                  <c:v>-6633.0814065155719</c:v>
                </c:pt>
                <c:pt idx="5">
                  <c:v>-7803.6502478413531</c:v>
                </c:pt>
                <c:pt idx="6">
                  <c:v>-10054.344560909216</c:v>
                </c:pt>
                <c:pt idx="7">
                  <c:v>-10885.281648041389</c:v>
                </c:pt>
                <c:pt idx="8">
                  <c:v>-12071.423025846823</c:v>
                </c:pt>
                <c:pt idx="9">
                  <c:v>-13065.336587582482</c:v>
                </c:pt>
                <c:pt idx="10">
                  <c:v>-12041.999498752419</c:v>
                </c:pt>
                <c:pt idx="11">
                  <c:v>-12819.942567986123</c:v>
                </c:pt>
                <c:pt idx="12">
                  <c:v>-13103.134741339571</c:v>
                </c:pt>
                <c:pt idx="13">
                  <c:v>-12851.345316932726</c:v>
                </c:pt>
                <c:pt idx="14">
                  <c:v>-13877.715671963357</c:v>
                </c:pt>
                <c:pt idx="15">
                  <c:v>-12904.399863504332</c:v>
                </c:pt>
                <c:pt idx="16">
                  <c:v>-11968.977321557024</c:v>
                </c:pt>
                <c:pt idx="17">
                  <c:v>-13626.806028387102</c:v>
                </c:pt>
                <c:pt idx="18">
                  <c:v>-13709.71578970371</c:v>
                </c:pt>
                <c:pt idx="19">
                  <c:v>-13578.571958504821</c:v>
                </c:pt>
                <c:pt idx="20">
                  <c:v>-15581.838753069569</c:v>
                </c:pt>
                <c:pt idx="21">
                  <c:v>-14890.128684655647</c:v>
                </c:pt>
                <c:pt idx="22">
                  <c:v>-15113.733217267196</c:v>
                </c:pt>
                <c:pt idx="23">
                  <c:v>-16598.310540997452</c:v>
                </c:pt>
                <c:pt idx="24">
                  <c:v>-14093.775159029654</c:v>
                </c:pt>
                <c:pt idx="25">
                  <c:v>-15154.002967973509</c:v>
                </c:pt>
                <c:pt idx="26">
                  <c:v>-16408.293027865555</c:v>
                </c:pt>
                <c:pt idx="27">
                  <c:v>-19211.802736377038</c:v>
                </c:pt>
                <c:pt idx="28">
                  <c:v>-18792.832985161476</c:v>
                </c:pt>
                <c:pt idx="29">
                  <c:v>-18376.63056222548</c:v>
                </c:pt>
                <c:pt idx="30">
                  <c:v>-18069.858775510205</c:v>
                </c:pt>
                <c:pt idx="31">
                  <c:v>-15447.847821809992</c:v>
                </c:pt>
                <c:pt idx="32">
                  <c:v>-15445.289612068955</c:v>
                </c:pt>
                <c:pt idx="33">
                  <c:v>-16851.827991120968</c:v>
                </c:pt>
                <c:pt idx="34">
                  <c:v>-16754.34056419722</c:v>
                </c:pt>
                <c:pt idx="35">
                  <c:v>-15619.73934572102</c:v>
                </c:pt>
                <c:pt idx="36">
                  <c:v>-16380.498513260114</c:v>
                </c:pt>
                <c:pt idx="37">
                  <c:v>-16495.847020711619</c:v>
                </c:pt>
                <c:pt idx="38">
                  <c:v>-16303.833475100932</c:v>
                </c:pt>
                <c:pt idx="39">
                  <c:v>-16384.165594666658</c:v>
                </c:pt>
                <c:pt idx="40">
                  <c:v>-16046.222805977814</c:v>
                </c:pt>
                <c:pt idx="41">
                  <c:v>-15273.71001274536</c:v>
                </c:pt>
                <c:pt idx="42">
                  <c:v>-14959.532009006747</c:v>
                </c:pt>
                <c:pt idx="43">
                  <c:v>-14316.209553128094</c:v>
                </c:pt>
                <c:pt idx="44">
                  <c:v>-15931.613502044995</c:v>
                </c:pt>
                <c:pt idx="45">
                  <c:v>-16594</c:v>
                </c:pt>
                <c:pt idx="46">
                  <c:v>-16515.498419947515</c:v>
                </c:pt>
                <c:pt idx="47">
                  <c:v>-16191.745245111168</c:v>
                </c:pt>
                <c:pt idx="48">
                  <c:v>-17988.509171137346</c:v>
                </c:pt>
                <c:pt idx="49">
                  <c:v>-18467.555504314994</c:v>
                </c:pt>
                <c:pt idx="50">
                  <c:v>-18028.82694078947</c:v>
                </c:pt>
                <c:pt idx="51">
                  <c:v>-18606.13917918755</c:v>
                </c:pt>
                <c:pt idx="52">
                  <c:v>-17470.573562313322</c:v>
                </c:pt>
                <c:pt idx="53">
                  <c:v>-19518.661873963516</c:v>
                </c:pt>
                <c:pt idx="54">
                  <c:v>-20109.675378575441</c:v>
                </c:pt>
                <c:pt idx="55">
                  <c:v>-20782.813680132815</c:v>
                </c:pt>
                <c:pt idx="56">
                  <c:v>-22772.281620016962</c:v>
                </c:pt>
                <c:pt idx="57">
                  <c:v>-22466.877695367999</c:v>
                </c:pt>
                <c:pt idx="58">
                  <c:v>-21205.522248084002</c:v>
                </c:pt>
                <c:pt idx="59">
                  <c:v>-22439.905182944414</c:v>
                </c:pt>
                <c:pt idx="60">
                  <c:v>-22570.235071469418</c:v>
                </c:pt>
                <c:pt idx="61">
                  <c:v>-22453.275926773473</c:v>
                </c:pt>
                <c:pt idx="62">
                  <c:v>-22923.509968454251</c:v>
                </c:pt>
                <c:pt idx="63">
                  <c:v>-23087.208266012683</c:v>
                </c:pt>
                <c:pt idx="64">
                  <c:v>-22828.556831654678</c:v>
                </c:pt>
                <c:pt idx="65">
                  <c:v>-25027.733315881334</c:v>
                </c:pt>
                <c:pt idx="66">
                  <c:v>-25469.40599008456</c:v>
                </c:pt>
                <c:pt idx="67">
                  <c:v>-21855.284705717473</c:v>
                </c:pt>
                <c:pt idx="68">
                  <c:v>-22284.815066305811</c:v>
                </c:pt>
                <c:pt idx="69">
                  <c:v>-22496.41457716703</c:v>
                </c:pt>
                <c:pt idx="70">
                  <c:v>-21096.209058884029</c:v>
                </c:pt>
                <c:pt idx="71">
                  <c:v>-20987.461671380806</c:v>
                </c:pt>
                <c:pt idx="72">
                  <c:v>-20600.91114169213</c:v>
                </c:pt>
                <c:pt idx="73">
                  <c:v>-20744.882433182036</c:v>
                </c:pt>
                <c:pt idx="74">
                  <c:v>-18096.263560301501</c:v>
                </c:pt>
                <c:pt idx="75">
                  <c:v>-19275.006847966833</c:v>
                </c:pt>
                <c:pt idx="76">
                  <c:v>-19854.607239422097</c:v>
                </c:pt>
                <c:pt idx="77">
                  <c:v>-21958.092350756189</c:v>
                </c:pt>
                <c:pt idx="78">
                  <c:v>-22036.647546920416</c:v>
                </c:pt>
                <c:pt idx="79">
                  <c:v>-22011.357274809168</c:v>
                </c:pt>
                <c:pt idx="80">
                  <c:v>-22337.635916390514</c:v>
                </c:pt>
                <c:pt idx="81">
                  <c:v>-21567.826384794404</c:v>
                </c:pt>
                <c:pt idx="82">
                  <c:v>-22048.833079700809</c:v>
                </c:pt>
                <c:pt idx="83">
                  <c:v>-22898.875666324937</c:v>
                </c:pt>
                <c:pt idx="84">
                  <c:v>-22658.088780055696</c:v>
                </c:pt>
                <c:pt idx="85">
                  <c:v>-22483.642291560129</c:v>
                </c:pt>
                <c:pt idx="86">
                  <c:v>-22041.441027615518</c:v>
                </c:pt>
                <c:pt idx="87">
                  <c:v>-22651.29816006383</c:v>
                </c:pt>
                <c:pt idx="88">
                  <c:v>-23617.694264935068</c:v>
                </c:pt>
                <c:pt idx="89">
                  <c:v>-23045.062428497149</c:v>
                </c:pt>
                <c:pt idx="90">
                  <c:v>-21797.414378265436</c:v>
                </c:pt>
                <c:pt idx="91">
                  <c:v>-22389.592934495515</c:v>
                </c:pt>
                <c:pt idx="92">
                  <c:v>-23942.650777009061</c:v>
                </c:pt>
                <c:pt idx="93">
                  <c:v>-23243.950449467404</c:v>
                </c:pt>
                <c:pt idx="94">
                  <c:v>-24348.095418077624</c:v>
                </c:pt>
                <c:pt idx="95">
                  <c:v>-24608.56335500651</c:v>
                </c:pt>
                <c:pt idx="96">
                  <c:v>-22642.00141682144</c:v>
                </c:pt>
                <c:pt idx="97">
                  <c:v>-23233.279808690895</c:v>
                </c:pt>
                <c:pt idx="98">
                  <c:v>-24594.335839757696</c:v>
                </c:pt>
                <c:pt idx="99">
                  <c:v>-24527.892180160241</c:v>
                </c:pt>
                <c:pt idx="100">
                  <c:v>-25132.637556866059</c:v>
                </c:pt>
                <c:pt idx="101">
                  <c:v>-24408.1244965675</c:v>
                </c:pt>
                <c:pt idx="102">
                  <c:v>-24686.185935919057</c:v>
                </c:pt>
                <c:pt idx="103">
                  <c:v>-23055.120408787538</c:v>
                </c:pt>
                <c:pt idx="104">
                  <c:v>-22538.091054122982</c:v>
                </c:pt>
                <c:pt idx="105">
                  <c:v>-22130.966154501562</c:v>
                </c:pt>
                <c:pt idx="106">
                  <c:v>-22430.629757073446</c:v>
                </c:pt>
                <c:pt idx="107">
                  <c:v>-22535.650894144797</c:v>
                </c:pt>
                <c:pt idx="108">
                  <c:v>-24729.153720998533</c:v>
                </c:pt>
                <c:pt idx="109">
                  <c:v>-24939.541994261119</c:v>
                </c:pt>
                <c:pt idx="110">
                  <c:v>-25008.249368241304</c:v>
                </c:pt>
                <c:pt idx="111">
                  <c:v>-24690.258609253055</c:v>
                </c:pt>
                <c:pt idx="112">
                  <c:v>-24827.423255748763</c:v>
                </c:pt>
                <c:pt idx="113">
                  <c:v>-23329.543567123306</c:v>
                </c:pt>
                <c:pt idx="114">
                  <c:v>-21980.540436681222</c:v>
                </c:pt>
                <c:pt idx="115">
                  <c:v>-21774.444281354059</c:v>
                </c:pt>
                <c:pt idx="116">
                  <c:v>-22917.007207058181</c:v>
                </c:pt>
                <c:pt idx="117">
                  <c:v>-22438.989830690691</c:v>
                </c:pt>
                <c:pt idx="118">
                  <c:v>-21767.461207781693</c:v>
                </c:pt>
                <c:pt idx="119">
                  <c:v>-23080.446744930639</c:v>
                </c:pt>
                <c:pt idx="120">
                  <c:v>-20552.689519494779</c:v>
                </c:pt>
                <c:pt idx="121">
                  <c:v>-19908.656753607094</c:v>
                </c:pt>
                <c:pt idx="122">
                  <c:v>-22026.122246696017</c:v>
                </c:pt>
                <c:pt idx="123">
                  <c:v>-20712.947325388021</c:v>
                </c:pt>
                <c:pt idx="124">
                  <c:v>-22200.674598238824</c:v>
                </c:pt>
                <c:pt idx="125">
                  <c:v>-22178.950274817733</c:v>
                </c:pt>
                <c:pt idx="126">
                  <c:v>-22678.740465847397</c:v>
                </c:pt>
                <c:pt idx="127">
                  <c:v>-23083.248560113163</c:v>
                </c:pt>
                <c:pt idx="128">
                  <c:v>-23656.491631246412</c:v>
                </c:pt>
                <c:pt idx="129">
                  <c:v>-24021.449793142558</c:v>
                </c:pt>
                <c:pt idx="130">
                  <c:v>-23822.244021864208</c:v>
                </c:pt>
                <c:pt idx="131">
                  <c:v>-25006.708333333336</c:v>
                </c:pt>
              </c:numCache>
            </c:numRef>
          </c:val>
          <c:smooth val="0"/>
          <c:extLst>
            <c:ext xmlns:c16="http://schemas.microsoft.com/office/drawing/2014/chart" uri="{C3380CC4-5D6E-409C-BE32-E72D297353CC}">
              <c16:uniqueId val="{00000001-8358-435A-A82D-EBE71460F7C6}"/>
            </c:ext>
          </c:extLst>
        </c:ser>
        <c:dLbls>
          <c:showLegendKey val="0"/>
          <c:showVal val="0"/>
          <c:showCatName val="0"/>
          <c:showSerName val="0"/>
          <c:showPercent val="0"/>
          <c:showBubbleSize val="0"/>
        </c:dLbls>
        <c:marker val="1"/>
        <c:smooth val="0"/>
        <c:axId val="205965952"/>
        <c:axId val="205672832"/>
      </c:lineChart>
      <c:dateAx>
        <c:axId val="205965952"/>
        <c:scaling>
          <c:orientation val="minMax"/>
        </c:scaling>
        <c:delete val="0"/>
        <c:axPos val="b"/>
        <c:majorGridlines>
          <c:spPr>
            <a:ln>
              <a:solidFill>
                <a:schemeClr val="bg1">
                  <a:lumMod val="75000"/>
                </a:schemeClr>
              </a:solidFill>
            </a:ln>
          </c:spPr>
        </c:majorGridlines>
        <c:numFmt formatCode="yy" sourceLinked="0"/>
        <c:majorTickMark val="none"/>
        <c:minorTickMark val="none"/>
        <c:tickLblPos val="low"/>
        <c:spPr>
          <a:ln w="3175">
            <a:noFill/>
            <a:prstDash val="solid"/>
          </a:ln>
        </c:spPr>
        <c:txPr>
          <a:bodyPr rot="0" vert="horz"/>
          <a:lstStyle/>
          <a:p>
            <a:pPr>
              <a:defRPr/>
            </a:pPr>
            <a:endParaRPr lang="he-IL"/>
          </a:p>
        </c:txPr>
        <c:crossAx val="205672832"/>
        <c:crosses val="autoZero"/>
        <c:auto val="1"/>
        <c:lblOffset val="100"/>
        <c:baseTimeUnit val="months"/>
        <c:majorUnit val="12"/>
        <c:majorTimeUnit val="months"/>
        <c:minorUnit val="1"/>
        <c:minorTimeUnit val="months"/>
      </c:dateAx>
      <c:valAx>
        <c:axId val="205672832"/>
        <c:scaling>
          <c:orientation val="minMax"/>
        </c:scaling>
        <c:delete val="0"/>
        <c:axPos val="l"/>
        <c:majorGridlines>
          <c:spPr>
            <a:ln>
              <a:solidFill>
                <a:schemeClr val="bg1">
                  <a:lumMod val="75000"/>
                </a:schemeClr>
              </a:solidFill>
            </a:ln>
          </c:spPr>
        </c:majorGridlines>
        <c:numFmt formatCode="#,##0" sourceLinked="0"/>
        <c:majorTickMark val="none"/>
        <c:minorTickMark val="none"/>
        <c:tickLblPos val="nextTo"/>
        <c:spPr>
          <a:ln w="3175">
            <a:noFill/>
            <a:prstDash val="solid"/>
          </a:ln>
        </c:spPr>
        <c:txPr>
          <a:bodyPr rot="0" vert="horz"/>
          <a:lstStyle/>
          <a:p>
            <a:pPr>
              <a:defRPr/>
            </a:pPr>
            <a:endParaRPr lang="he-IL"/>
          </a:p>
        </c:txPr>
        <c:crossAx val="205965952"/>
        <c:crosses val="autoZero"/>
        <c:crossBetween val="between"/>
        <c:dispUnits>
          <c:builtInUnit val="thousands"/>
        </c:dispUnits>
      </c:valAx>
      <c:spPr>
        <a:noFill/>
        <a:ln w="12700">
          <a:noFill/>
          <a:prstDash val="solid"/>
        </a:ln>
      </c:spPr>
    </c:plotArea>
    <c:legend>
      <c:legendPos val="r"/>
      <c:layout>
        <c:manualLayout>
          <c:xMode val="edge"/>
          <c:yMode val="edge"/>
          <c:x val="6.7027777777777783E-2"/>
          <c:y val="3.8607142857142859E-3"/>
          <c:w val="0.4677277777777778"/>
          <c:h val="0.25171805555555554"/>
        </c:manualLayout>
      </c:layout>
      <c:overlay val="0"/>
      <c:spPr>
        <a:noFill/>
        <a:ln w="3175">
          <a:noFill/>
        </a:ln>
      </c:spPr>
      <c:txPr>
        <a:bodyPr/>
        <a:lstStyle/>
        <a:p>
          <a:pPr rtl="1">
            <a:defRPr/>
          </a:pPr>
          <a:endParaRPr lang="he-IL"/>
        </a:p>
      </c:txPr>
    </c:legend>
    <c:plotVisOnly val="1"/>
    <c:dispBlanksAs val="gap"/>
    <c:showDLblsOverMax val="0"/>
  </c:chart>
  <c:spPr>
    <a:solidFill>
      <a:schemeClr val="bg1">
        <a:lumMod val="95000"/>
      </a:schemeClr>
    </a:solidFill>
    <a:ln w="9525">
      <a:noFill/>
    </a:ln>
  </c:spPr>
  <c:txPr>
    <a:bodyPr/>
    <a:lstStyle/>
    <a:p>
      <a:pPr>
        <a:defRPr sz="700" b="0" i="0" u="none" strike="noStrike" baseline="0">
          <a:solidFill>
            <a:schemeClr val="tx1"/>
          </a:solidFill>
          <a:latin typeface="Arial" panose="020B0604020202020204" pitchFamily="34" charset="0"/>
          <a:ea typeface="Arial"/>
          <a:cs typeface="Arial" panose="020B0604020202020204" pitchFamily="34" charset="0"/>
        </a:defRPr>
      </a:pPr>
      <a:endParaRPr lang="he-I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118944444444443"/>
          <c:y val="5.8597222222222224E-2"/>
          <c:w val="0.53881055555555557"/>
          <c:h val="0.93335648148148154"/>
        </c:manualLayout>
      </c:layout>
      <c:barChart>
        <c:barDir val="bar"/>
        <c:grouping val="clustered"/>
        <c:varyColors val="0"/>
        <c:ser>
          <c:idx val="0"/>
          <c:order val="0"/>
          <c:tx>
            <c:strRef>
              <c:f>'Figure 4.12 data'!$B$1</c:f>
              <c:strCache>
                <c:ptCount val="1"/>
                <c:pt idx="0">
                  <c:v>Net</c:v>
                </c:pt>
              </c:strCache>
            </c:strRef>
          </c:tx>
          <c:spPr>
            <a:solidFill>
              <a:schemeClr val="tx2"/>
            </a:solidFill>
            <a:ln>
              <a:noFill/>
            </a:ln>
            <a:effectLst/>
          </c:spPr>
          <c:invertIfNegative val="0"/>
          <c:dLbls>
            <c:dLbl>
              <c:idx val="2"/>
              <c:layout>
                <c:manualLayout>
                  <c:x val="-5.0455E-2"/>
                  <c:y val="5.879629629629629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34-40B1-A0C0-A8B5BE626304}"/>
                </c:ext>
              </c:extLst>
            </c:dLbl>
            <c:dLbl>
              <c:idx val="3"/>
              <c:layout>
                <c:manualLayout>
                  <c:x val="-4.809611111111111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D34-40B1-A0C0-A8B5BE626304}"/>
                </c:ext>
              </c:extLst>
            </c:dLbl>
            <c:dLbl>
              <c:idx val="4"/>
              <c:delete val="1"/>
              <c:extLst>
                <c:ext xmlns:c15="http://schemas.microsoft.com/office/drawing/2012/chart" uri="{CE6537A1-D6FC-4f65-9D91-7224C49458BB}"/>
                <c:ext xmlns:c16="http://schemas.microsoft.com/office/drawing/2014/chart" uri="{C3380CC4-5D6E-409C-BE32-E72D297353CC}">
                  <c16:uniqueId val="{00000003-8D34-40B1-A0C0-A8B5BE626304}"/>
                </c:ext>
              </c:extLst>
            </c:dLbl>
            <c:dLbl>
              <c:idx val="5"/>
              <c:delete val="1"/>
              <c:extLst>
                <c:ext xmlns:c15="http://schemas.microsoft.com/office/drawing/2012/chart" uri="{CE6537A1-D6FC-4f65-9D91-7224C49458BB}"/>
                <c:ext xmlns:c16="http://schemas.microsoft.com/office/drawing/2014/chart" uri="{C3380CC4-5D6E-409C-BE32-E72D297353CC}">
                  <c16:uniqueId val="{00000002-8D34-40B1-A0C0-A8B5BE626304}"/>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4.12 data'!$A$2:$A$8</c:f>
              <c:strCache>
                <c:ptCount val="7"/>
                <c:pt idx="0">
                  <c:v>Manufacturing and production</c:v>
                </c:pt>
                <c:pt idx="1">
                  <c:v>Information and communications</c:v>
                </c:pt>
                <c:pt idx="2">
                  <c:v>Professional, scientific, and technical activity</c:v>
                </c:pt>
                <c:pt idx="3">
                  <c:v>Financial and insurance activity</c:v>
                </c:pt>
                <c:pt idx="4">
                  <c:v>Other industries</c:v>
                </c:pt>
                <c:pt idx="5">
                  <c:v>Administrative and support services</c:v>
                </c:pt>
                <c:pt idx="6">
                  <c:v>Wholesale and retail sales</c:v>
                </c:pt>
              </c:strCache>
            </c:strRef>
          </c:cat>
          <c:val>
            <c:numRef>
              <c:f>'Figure 4.12 data'!$B$2:$B$8</c:f>
              <c:numCache>
                <c:formatCode>General</c:formatCode>
                <c:ptCount val="7"/>
                <c:pt idx="0">
                  <c:v>-5.2168616584610037</c:v>
                </c:pt>
                <c:pt idx="1">
                  <c:v>-3.6339622064159944</c:v>
                </c:pt>
                <c:pt idx="2">
                  <c:v>-2.3608260991432712</c:v>
                </c:pt>
                <c:pt idx="3">
                  <c:v>-2.2075939760110002</c:v>
                </c:pt>
                <c:pt idx="4">
                  <c:v>-1.4109245903155898</c:v>
                </c:pt>
                <c:pt idx="5">
                  <c:v>1.6937576235209999</c:v>
                </c:pt>
                <c:pt idx="6">
                  <c:v>23.304951956865008</c:v>
                </c:pt>
              </c:numCache>
            </c:numRef>
          </c:val>
          <c:extLst>
            <c:ext xmlns:c16="http://schemas.microsoft.com/office/drawing/2014/chart" uri="{C3380CC4-5D6E-409C-BE32-E72D297353CC}">
              <c16:uniqueId val="{00000000-1DF5-4447-9A59-EB9D4C7FB47D}"/>
            </c:ext>
          </c:extLst>
        </c:ser>
        <c:dLbls>
          <c:showLegendKey val="0"/>
          <c:showVal val="0"/>
          <c:showCatName val="0"/>
          <c:showSerName val="0"/>
          <c:showPercent val="0"/>
          <c:showBubbleSize val="0"/>
        </c:dLbls>
        <c:gapWidth val="50"/>
        <c:axId val="498183304"/>
        <c:axId val="498183632"/>
      </c:barChart>
      <c:catAx>
        <c:axId val="49818330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498183632"/>
        <c:crosses val="autoZero"/>
        <c:auto val="1"/>
        <c:lblAlgn val="ctr"/>
        <c:lblOffset val="100"/>
        <c:noMultiLvlLbl val="0"/>
      </c:catAx>
      <c:valAx>
        <c:axId val="498183632"/>
        <c:scaling>
          <c:orientation val="minMax"/>
        </c:scaling>
        <c:delete val="1"/>
        <c:axPos val="b"/>
        <c:numFmt formatCode="General" sourceLinked="1"/>
        <c:majorTickMark val="none"/>
        <c:minorTickMark val="none"/>
        <c:tickLblPos val="nextTo"/>
        <c:crossAx val="498183304"/>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4.13 data'!$B$1</c:f>
              <c:strCache>
                <c:ptCount val="1"/>
                <c:pt idx="0">
                  <c:v>Part of the business sector</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גוף)"/>
                    <a:ea typeface="+mn-ea"/>
                    <a:cs typeface="+mn-cs"/>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4.13 data'!$A$2:$A$7</c:f>
              <c:numCache>
                <c:formatCode>General</c:formatCode>
                <c:ptCount val="6"/>
                <c:pt idx="0">
                  <c:v>2014</c:v>
                </c:pt>
                <c:pt idx="1">
                  <c:v>2015</c:v>
                </c:pt>
                <c:pt idx="2">
                  <c:v>2016</c:v>
                </c:pt>
                <c:pt idx="3">
                  <c:v>2017</c:v>
                </c:pt>
                <c:pt idx="4">
                  <c:v>2018</c:v>
                </c:pt>
                <c:pt idx="5">
                  <c:v>2019</c:v>
                </c:pt>
              </c:numCache>
            </c:numRef>
          </c:cat>
          <c:val>
            <c:numRef>
              <c:f>'Figure 4.13 data'!$B$2:$B$7</c:f>
              <c:numCache>
                <c:formatCode>General</c:formatCode>
                <c:ptCount val="6"/>
                <c:pt idx="0">
                  <c:v>16</c:v>
                </c:pt>
                <c:pt idx="1">
                  <c:v>18</c:v>
                </c:pt>
                <c:pt idx="2">
                  <c:v>27</c:v>
                </c:pt>
                <c:pt idx="3">
                  <c:v>21</c:v>
                </c:pt>
                <c:pt idx="4">
                  <c:v>15</c:v>
                </c:pt>
                <c:pt idx="5">
                  <c:v>16</c:v>
                </c:pt>
              </c:numCache>
            </c:numRef>
          </c:val>
          <c:extLst>
            <c:ext xmlns:c16="http://schemas.microsoft.com/office/drawing/2014/chart" uri="{C3380CC4-5D6E-409C-BE32-E72D297353CC}">
              <c16:uniqueId val="{00000000-CB77-42AA-B083-77537BBF6525}"/>
            </c:ext>
          </c:extLst>
        </c:ser>
        <c:dLbls>
          <c:showLegendKey val="0"/>
          <c:showVal val="0"/>
          <c:showCatName val="0"/>
          <c:showSerName val="0"/>
          <c:showPercent val="0"/>
          <c:showBubbleSize val="0"/>
        </c:dLbls>
        <c:gapWidth val="50"/>
        <c:overlap val="-27"/>
        <c:axId val="684215224"/>
        <c:axId val="684212600"/>
      </c:barChart>
      <c:catAx>
        <c:axId val="684215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גוף)"/>
                <a:ea typeface="+mn-ea"/>
                <a:cs typeface="+mn-cs"/>
              </a:defRPr>
            </a:pPr>
            <a:endParaRPr lang="he-IL"/>
          </a:p>
        </c:txPr>
        <c:crossAx val="684212600"/>
        <c:crosses val="autoZero"/>
        <c:auto val="1"/>
        <c:lblAlgn val="ctr"/>
        <c:lblOffset val="100"/>
        <c:noMultiLvlLbl val="0"/>
      </c:catAx>
      <c:valAx>
        <c:axId val="684212600"/>
        <c:scaling>
          <c:orientation val="minMax"/>
        </c:scaling>
        <c:delete val="1"/>
        <c:axPos val="l"/>
        <c:numFmt formatCode="General" sourceLinked="1"/>
        <c:majorTickMark val="none"/>
        <c:minorTickMark val="none"/>
        <c:tickLblPos val="nextTo"/>
        <c:crossAx val="684215224"/>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solidFill>
            <a:sysClr val="windowText" lastClr="000000"/>
          </a:solidFill>
          <a:latin typeface="Arial (גוף)"/>
        </a:defRPr>
      </a:pPr>
      <a:endParaRPr lang="he-I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a:t>גרף 1:</a:t>
            </a:r>
            <a:r>
              <a:rPr lang="he-IL" sz="2000" baseline="0"/>
              <a:t> </a:t>
            </a:r>
            <a:r>
              <a:rPr lang="he-IL" sz="2000"/>
              <a:t>יתרת החשיפה למט"ח של המשקיעים המוסדיים*</a:t>
            </a:r>
          </a:p>
        </c:rich>
      </c:tx>
      <c:overlay val="0"/>
      <c:spPr>
        <a:noFill/>
        <a:ln w="25400">
          <a:noFill/>
        </a:ln>
      </c:spPr>
    </c:title>
    <c:autoTitleDeleted val="0"/>
    <c:plotArea>
      <c:layout>
        <c:manualLayout>
          <c:layoutTarget val="inner"/>
          <c:xMode val="edge"/>
          <c:yMode val="edge"/>
          <c:x val="5.8515021564587766E-2"/>
          <c:y val="0.10083915091221525"/>
          <c:w val="0.8649873724667575"/>
          <c:h val="0.65248879617095357"/>
        </c:manualLayout>
      </c:layout>
      <c:barChart>
        <c:barDir val="col"/>
        <c:grouping val="clustered"/>
        <c:varyColors val="0"/>
        <c:ser>
          <c:idx val="0"/>
          <c:order val="0"/>
          <c:tx>
            <c:strRef>
              <c:f>'נתונים לגרפים'!$A$6</c:f>
              <c:strCache>
                <c:ptCount val="1"/>
                <c:pt idx="0">
                  <c:v>סך הכל חשיפה למט"ח כולל נגזרי ש"ח/מט"ח </c:v>
                </c:pt>
              </c:strCache>
            </c:strRef>
          </c:tx>
          <c:spPr>
            <a:solidFill>
              <a:schemeClr val="accent1"/>
            </a:solidFill>
            <a:ln w="25400">
              <a:noFill/>
            </a:ln>
          </c:spPr>
          <c:invertIfNegative val="0"/>
          <c:dLbls>
            <c:dLbl>
              <c:idx val="3"/>
              <c:tx>
                <c:rich>
                  <a:bodyPr/>
                  <a:lstStyle/>
                  <a:p>
                    <a:r>
                      <a:rPr lang="en-US" sz="1200">
                        <a:solidFill>
                          <a:sysClr val="windowText" lastClr="000000"/>
                        </a:solidFill>
                      </a:rPr>
                      <a:t>16.8</a:t>
                    </a:r>
                    <a:endParaRPr lang="en-US">
                      <a:solidFill>
                        <a:sysClr val="windowText" lastClr="000000"/>
                      </a:solidFill>
                    </a:endParaRP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10-4F87-9145-4B04E6F04D4F}"/>
                </c:ext>
              </c:extLst>
            </c:dLbl>
            <c:dLbl>
              <c:idx val="5"/>
              <c:tx>
                <c:rich>
                  <a:bodyPr/>
                  <a:lstStyle/>
                  <a:p>
                    <a:r>
                      <a:rPr lang="en-US" sz="1200">
                        <a:solidFill>
                          <a:sysClr val="windowText" lastClr="000000"/>
                        </a:solidFill>
                      </a:rPr>
                      <a:t>24.6</a:t>
                    </a:r>
                    <a:endParaRPr lang="en-US">
                      <a:solidFill>
                        <a:sysClr val="windowText" lastClr="000000"/>
                      </a:solidFill>
                    </a:endParaRP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10-4F87-9145-4B04E6F04D4F}"/>
                </c:ext>
              </c:extLst>
            </c:dLbl>
            <c:dLbl>
              <c:idx val="13"/>
              <c:layout>
                <c:manualLayout>
                  <c:x val="2.6421326962256823E-3"/>
                  <c:y val="-1.1606218374197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10-4F87-9145-4B04E6F04D4F}"/>
                </c:ext>
              </c:extLst>
            </c:dLbl>
            <c:spPr>
              <a:noFill/>
              <a:ln>
                <a:noFill/>
              </a:ln>
              <a:effectLst>
                <a:glow rad="127000">
                  <a:schemeClr val="tx1"/>
                </a:glow>
              </a:effectLst>
            </c:spPr>
            <c:txPr>
              <a:bodyPr/>
              <a:lstStyle/>
              <a:p>
                <a:pPr>
                  <a:defRPr sz="1200" b="1" i="0" u="none" strike="noStrike" baseline="0">
                    <a:solidFill>
                      <a:sysClr val="windowText" lastClr="000000"/>
                    </a:solidFill>
                    <a:latin typeface="Arial"/>
                    <a:ea typeface="Arial"/>
                    <a:cs typeface="Arial"/>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לגרפים'!$B$5:$O$5</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לגרפים'!$B$6:$O$6</c:f>
              <c:numCache>
                <c:formatCode>0.0</c:formatCode>
                <c:ptCount val="14"/>
                <c:pt idx="0">
                  <c:v>51.729800000000004</c:v>
                </c:pt>
                <c:pt idx="1">
                  <c:v>50.118300000000005</c:v>
                </c:pt>
                <c:pt idx="2">
                  <c:v>50.980400000000017</c:v>
                </c:pt>
                <c:pt idx="3">
                  <c:v>52.310999999999993</c:v>
                </c:pt>
                <c:pt idx="4">
                  <c:v>54.961699999999993</c:v>
                </c:pt>
                <c:pt idx="5">
                  <c:v>57.178200000000011</c:v>
                </c:pt>
                <c:pt idx="6">
                  <c:v>57.799099999999996</c:v>
                </c:pt>
                <c:pt idx="7">
                  <c:v>58.481400000000001</c:v>
                </c:pt>
                <c:pt idx="8">
                  <c:v>59.786399999999993</c:v>
                </c:pt>
                <c:pt idx="9">
                  <c:v>60.851899999999993</c:v>
                </c:pt>
                <c:pt idx="10">
                  <c:v>61.589400000000012</c:v>
                </c:pt>
                <c:pt idx="11">
                  <c:v>61.177199999999992</c:v>
                </c:pt>
                <c:pt idx="12">
                  <c:v>63.66279999999999</c:v>
                </c:pt>
                <c:pt idx="13">
                  <c:v>64.957499999999996</c:v>
                </c:pt>
              </c:numCache>
            </c:numRef>
          </c:val>
          <c:extLst>
            <c:ext xmlns:c16="http://schemas.microsoft.com/office/drawing/2014/chart" uri="{C3380CC4-5D6E-409C-BE32-E72D297353CC}">
              <c16:uniqueId val="{00000003-DE10-4F87-9145-4B04E6F04D4F}"/>
            </c:ext>
          </c:extLst>
        </c:ser>
        <c:ser>
          <c:idx val="3"/>
          <c:order val="1"/>
          <c:tx>
            <c:strRef>
              <c:f>'נתונים לגרפים'!$A$7</c:f>
              <c:strCache>
                <c:ptCount val="1"/>
                <c:pt idx="0">
                  <c:v>סך הכל חשיפה למט"ח ללא נגזרי ש"ח/מט"ח </c:v>
                </c:pt>
              </c:strCache>
            </c:strRef>
          </c:tx>
          <c:spPr>
            <a:solidFill>
              <a:schemeClr val="tx2">
                <a:lumMod val="20000"/>
                <a:lumOff val="80000"/>
              </a:schemeClr>
            </a:solidFill>
            <a:ln>
              <a:noFill/>
            </a:ln>
          </c:spPr>
          <c:invertIfNegative val="0"/>
          <c:cat>
            <c:numRef>
              <c:f>'נתונים לגרפים'!$B$5:$O$5</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לגרפים'!$B$7:$O$7</c:f>
              <c:numCache>
                <c:formatCode>0.0</c:formatCode>
                <c:ptCount val="14"/>
                <c:pt idx="0">
                  <c:v>82.454599999999999</c:v>
                </c:pt>
                <c:pt idx="1">
                  <c:v>80.760999999999996</c:v>
                </c:pt>
                <c:pt idx="2">
                  <c:v>82.067600000000027</c:v>
                </c:pt>
                <c:pt idx="3">
                  <c:v>83.389399999999995</c:v>
                </c:pt>
                <c:pt idx="4">
                  <c:v>84.943299999999994</c:v>
                </c:pt>
                <c:pt idx="5">
                  <c:v>87.450100000000006</c:v>
                </c:pt>
                <c:pt idx="6">
                  <c:v>89.135999999999996</c:v>
                </c:pt>
                <c:pt idx="7">
                  <c:v>90.139699999999991</c:v>
                </c:pt>
                <c:pt idx="8">
                  <c:v>92.345399999999998</c:v>
                </c:pt>
                <c:pt idx="9">
                  <c:v>93.4773</c:v>
                </c:pt>
                <c:pt idx="10">
                  <c:v>94.730700000000013</c:v>
                </c:pt>
                <c:pt idx="11">
                  <c:v>94.534099999999995</c:v>
                </c:pt>
                <c:pt idx="12">
                  <c:v>96.83059999999999</c:v>
                </c:pt>
                <c:pt idx="13">
                  <c:v>97.937699999999992</c:v>
                </c:pt>
              </c:numCache>
            </c:numRef>
          </c:val>
          <c:extLst>
            <c:ext xmlns:c16="http://schemas.microsoft.com/office/drawing/2014/chart" uri="{C3380CC4-5D6E-409C-BE32-E72D297353CC}">
              <c16:uniqueId val="{00000004-DE10-4F87-9145-4B04E6F04D4F}"/>
            </c:ext>
          </c:extLst>
        </c:ser>
        <c:ser>
          <c:idx val="4"/>
          <c:order val="2"/>
          <c:tx>
            <c:strRef>
              <c:f>'נתונים לגרפים'!$A$8</c:f>
              <c:strCache>
                <c:ptCount val="1"/>
                <c:pt idx="0">
                  <c:v>נגזרים ש"ח/מט"ח</c:v>
                </c:pt>
              </c:strCache>
            </c:strRef>
          </c:tx>
          <c:spPr>
            <a:pattFill prst="ltDnDiag">
              <a:fgClr>
                <a:srgbClr val="FF0000"/>
              </a:fgClr>
              <a:bgClr>
                <a:schemeClr val="bg1"/>
              </a:bgClr>
            </a:pattFill>
            <a:ln>
              <a:solidFill>
                <a:srgbClr val="FF0000"/>
              </a:solidFill>
            </a:ln>
          </c:spPr>
          <c:invertIfNegative val="0"/>
          <c:dLbls>
            <c:spPr>
              <a:noFill/>
              <a:ln>
                <a:noFill/>
              </a:ln>
              <a:effectLst/>
            </c:spPr>
            <c:txPr>
              <a:bodyPr/>
              <a:lstStyle/>
              <a:p>
                <a:pPr>
                  <a:defRPr sz="1200" b="1"/>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לגרפים'!$B$5:$O$5</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לגרפים'!$B$8:$O$8</c:f>
              <c:numCache>
                <c:formatCode>0.0</c:formatCode>
                <c:ptCount val="14"/>
                <c:pt idx="0">
                  <c:v>-30.724799999999998</c:v>
                </c:pt>
                <c:pt idx="1">
                  <c:v>-30.642699999999998</c:v>
                </c:pt>
                <c:pt idx="2">
                  <c:v>-31.087200000000003</c:v>
                </c:pt>
                <c:pt idx="3">
                  <c:v>-31.078400000000002</c:v>
                </c:pt>
                <c:pt idx="4">
                  <c:v>-29.9816</c:v>
                </c:pt>
                <c:pt idx="5">
                  <c:v>-30.271899999999999</c:v>
                </c:pt>
                <c:pt idx="6">
                  <c:v>-31.3369</c:v>
                </c:pt>
                <c:pt idx="7">
                  <c:v>-31.658299999999997</c:v>
                </c:pt>
                <c:pt idx="8">
                  <c:v>-32.558999999999997</c:v>
                </c:pt>
                <c:pt idx="9">
                  <c:v>-32.625400000000006</c:v>
                </c:pt>
                <c:pt idx="10">
                  <c:v>-33.141300000000001</c:v>
                </c:pt>
                <c:pt idx="11">
                  <c:v>-33.356900000000003</c:v>
                </c:pt>
                <c:pt idx="12">
                  <c:v>-33.1678</c:v>
                </c:pt>
                <c:pt idx="13">
                  <c:v>-32.980199999999996</c:v>
                </c:pt>
              </c:numCache>
            </c:numRef>
          </c:val>
          <c:extLst>
            <c:ext xmlns:c16="http://schemas.microsoft.com/office/drawing/2014/chart" uri="{C3380CC4-5D6E-409C-BE32-E72D297353CC}">
              <c16:uniqueId val="{00000005-DE10-4F87-9145-4B04E6F04D4F}"/>
            </c:ext>
          </c:extLst>
        </c:ser>
        <c:dLbls>
          <c:showLegendKey val="0"/>
          <c:showVal val="0"/>
          <c:showCatName val="0"/>
          <c:showSerName val="0"/>
          <c:showPercent val="0"/>
          <c:showBubbleSize val="0"/>
        </c:dLbls>
        <c:gapWidth val="150"/>
        <c:axId val="206663040"/>
        <c:axId val="206693504"/>
      </c:barChart>
      <c:lineChart>
        <c:grouping val="stacked"/>
        <c:varyColors val="0"/>
        <c:ser>
          <c:idx val="1"/>
          <c:order val="3"/>
          <c:tx>
            <c:strRef>
              <c:f>'נתונים לגרפים'!$A$9</c:f>
              <c:strCache>
                <c:ptCount val="1"/>
                <c:pt idx="0">
                  <c:v>שיעור החשיפה למט"ח מסך הנכסים</c:v>
                </c:pt>
              </c:strCache>
            </c:strRef>
          </c:tx>
          <c:spPr>
            <a:ln>
              <a:solidFill>
                <a:schemeClr val="accent4"/>
              </a:solidFill>
            </a:ln>
          </c:spPr>
          <c:marker>
            <c:symbol val="none"/>
          </c:marker>
          <c:dLbls>
            <c:dLbl>
              <c:idx val="13"/>
              <c:layout>
                <c:manualLayout>
                  <c:x val="-2.3138529097682558E-2"/>
                  <c:y val="-7.54891594569504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10-4F87-9145-4B04E6F04D4F}"/>
                </c:ext>
              </c:extLst>
            </c:dLbl>
            <c:spPr>
              <a:noFill/>
              <a:ln>
                <a:noFill/>
              </a:ln>
              <a:effectLst/>
            </c:spPr>
            <c:txPr>
              <a:bodyPr/>
              <a:lstStyle/>
              <a:p>
                <a:pPr>
                  <a:defRPr sz="1200" b="1">
                    <a:effectLst>
                      <a:glow rad="101600">
                        <a:sysClr val="window" lastClr="FFFFFF">
                          <a:alpha val="84000"/>
                        </a:sysClr>
                      </a:glow>
                    </a:effectLst>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לגרפים'!$B$5:$O$5</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לגרפים'!$B$9:$O$9</c:f>
              <c:numCache>
                <c:formatCode>0.0%</c:formatCode>
                <c:ptCount val="14"/>
                <c:pt idx="0">
                  <c:v>0.14534794854331179</c:v>
                </c:pt>
                <c:pt idx="1">
                  <c:v>0.14397764076647426</c:v>
                </c:pt>
                <c:pt idx="2">
                  <c:v>0.14611721902535599</c:v>
                </c:pt>
                <c:pt idx="3">
                  <c:v>0.14851695973907392</c:v>
                </c:pt>
                <c:pt idx="4">
                  <c:v>0.1526369183848203</c:v>
                </c:pt>
                <c:pt idx="5">
                  <c:v>0.15342780254041297</c:v>
                </c:pt>
                <c:pt idx="6">
                  <c:v>0.15284386570897121</c:v>
                </c:pt>
                <c:pt idx="7">
                  <c:v>0.15197936165518403</c:v>
                </c:pt>
                <c:pt idx="8">
                  <c:v>0.15130063365858556</c:v>
                </c:pt>
                <c:pt idx="9">
                  <c:v>0.1514393380577945</c:v>
                </c:pt>
                <c:pt idx="10">
                  <c:v>0.15332440114774107</c:v>
                </c:pt>
                <c:pt idx="11">
                  <c:v>0.152527096738967</c:v>
                </c:pt>
                <c:pt idx="12">
                  <c:v>0.15483599197203635</c:v>
                </c:pt>
                <c:pt idx="13">
                  <c:v>0.15587812242182875</c:v>
                </c:pt>
              </c:numCache>
            </c:numRef>
          </c:val>
          <c:smooth val="0"/>
          <c:extLst>
            <c:ext xmlns:c16="http://schemas.microsoft.com/office/drawing/2014/chart" uri="{C3380CC4-5D6E-409C-BE32-E72D297353CC}">
              <c16:uniqueId val="{00000007-DE10-4F87-9145-4B04E6F04D4F}"/>
            </c:ext>
          </c:extLst>
        </c:ser>
        <c:dLbls>
          <c:showLegendKey val="0"/>
          <c:showVal val="0"/>
          <c:showCatName val="0"/>
          <c:showSerName val="0"/>
          <c:showPercent val="0"/>
          <c:showBubbleSize val="0"/>
        </c:dLbls>
        <c:marker val="1"/>
        <c:smooth val="0"/>
        <c:axId val="225579776"/>
        <c:axId val="206695424"/>
      </c:lineChart>
      <c:catAx>
        <c:axId val="206663040"/>
        <c:scaling>
          <c:orientation val="minMax"/>
        </c:scaling>
        <c:delete val="0"/>
        <c:axPos val="b"/>
        <c:numFmt formatCode="mm\-yy" sourceLinked="0"/>
        <c:majorTickMark val="out"/>
        <c:minorTickMark val="none"/>
        <c:tickLblPos val="low"/>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06693504"/>
        <c:crosses val="autoZero"/>
        <c:auto val="0"/>
        <c:lblAlgn val="ctr"/>
        <c:lblOffset val="100"/>
        <c:noMultiLvlLbl val="1"/>
      </c:catAx>
      <c:valAx>
        <c:axId val="206693504"/>
        <c:scaling>
          <c:orientation val="minMax"/>
          <c:max val="110"/>
        </c:scaling>
        <c:delete val="0"/>
        <c:axPos val="l"/>
        <c:majorGridlines>
          <c:spPr>
            <a:ln w="3175">
              <a:solidFill>
                <a:srgbClr val="C0C0C0"/>
              </a:solidFill>
              <a:prstDash val="solid"/>
            </a:ln>
          </c:spPr>
        </c:majorGridlines>
        <c:title>
          <c:tx>
            <c:rich>
              <a:bodyPr rot="0" vert="horz"/>
              <a:lstStyle/>
              <a:p>
                <a:pPr>
                  <a:defRPr sz="1200" b="1">
                    <a:solidFill>
                      <a:srgbClr val="0070C0"/>
                    </a:solidFill>
                  </a:defRPr>
                </a:pPr>
                <a:r>
                  <a:rPr lang="he-IL" sz="1200" b="1">
                    <a:solidFill>
                      <a:sysClr val="windowText" lastClr="000000"/>
                    </a:solidFill>
                  </a:rPr>
                  <a:t>מיליארדי $</a:t>
                </a:r>
              </a:p>
            </c:rich>
          </c:tx>
          <c:layout>
            <c:manualLayout>
              <c:xMode val="edge"/>
              <c:yMode val="edge"/>
              <c:x val="1.8907268007746648E-2"/>
              <c:y val="4.90048962401031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06663040"/>
        <c:crosses val="autoZero"/>
        <c:crossBetween val="between"/>
      </c:valAx>
      <c:valAx>
        <c:axId val="206695424"/>
        <c:scaling>
          <c:orientation val="minMax"/>
          <c:min val="0.12000000000000001"/>
        </c:scaling>
        <c:delete val="0"/>
        <c:axPos val="r"/>
        <c:numFmt formatCode="0.0%" sourceLinked="0"/>
        <c:majorTickMark val="out"/>
        <c:minorTickMark val="none"/>
        <c:tickLblPos val="nextTo"/>
        <c:txPr>
          <a:bodyPr/>
          <a:lstStyle/>
          <a:p>
            <a:pPr>
              <a:defRPr sz="1400" b="1"/>
            </a:pPr>
            <a:endParaRPr lang="he-IL"/>
          </a:p>
        </c:txPr>
        <c:crossAx val="225579776"/>
        <c:crosses val="max"/>
        <c:crossBetween val="between"/>
      </c:valAx>
      <c:dateAx>
        <c:axId val="225579776"/>
        <c:scaling>
          <c:orientation val="minMax"/>
        </c:scaling>
        <c:delete val="1"/>
        <c:axPos val="b"/>
        <c:numFmt formatCode="mmm\-yy" sourceLinked="1"/>
        <c:majorTickMark val="out"/>
        <c:minorTickMark val="none"/>
        <c:tickLblPos val="nextTo"/>
        <c:crossAx val="206695424"/>
        <c:crosses val="autoZero"/>
        <c:auto val="1"/>
        <c:lblOffset val="100"/>
        <c:baseTimeUnit val="months"/>
      </c:dateAx>
      <c:spPr>
        <a:noFill/>
        <a:ln w="12700">
          <a:solidFill>
            <a:srgbClr val="808080"/>
          </a:solidFill>
          <a:prstDash val="solid"/>
        </a:ln>
      </c:spPr>
    </c:plotArea>
    <c:legend>
      <c:legendPos val="r"/>
      <c:layout>
        <c:manualLayout>
          <c:xMode val="edge"/>
          <c:yMode val="edge"/>
          <c:x val="1.9452962028392317E-2"/>
          <c:y val="0.86432757195779231"/>
          <c:w val="0.80001281538378655"/>
          <c:h val="9.508540917409182E-2"/>
        </c:manualLayout>
      </c:layout>
      <c:overlay val="0"/>
      <c:spPr>
        <a:solidFill>
          <a:srgbClr val="FFFFFF"/>
        </a:solidFill>
        <a:ln w="3175">
          <a:solidFill>
            <a:sysClr val="windowText" lastClr="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u="none" baseline="0"/>
              <a:t>גרף 2: </a:t>
            </a:r>
            <a:r>
              <a:rPr lang="he-IL" sz="2000" b="1" i="0" u="none" strike="noStrike" baseline="0">
                <a:effectLst/>
              </a:rPr>
              <a:t>יתרת החשיפה לנכסים זרים של המשקיעים המוסדיים* </a:t>
            </a:r>
            <a:endParaRPr lang="he-IL" sz="2000"/>
          </a:p>
        </c:rich>
      </c:tx>
      <c:layout>
        <c:manualLayout>
          <c:xMode val="edge"/>
          <c:yMode val="edge"/>
          <c:x val="0.19019926920899594"/>
          <c:y val="3.1518222868580179E-2"/>
        </c:manualLayout>
      </c:layout>
      <c:overlay val="0"/>
      <c:spPr>
        <a:noFill/>
        <a:ln w="25400">
          <a:noFill/>
        </a:ln>
      </c:spPr>
    </c:title>
    <c:autoTitleDeleted val="0"/>
    <c:plotArea>
      <c:layout>
        <c:manualLayout>
          <c:layoutTarget val="inner"/>
          <c:xMode val="edge"/>
          <c:yMode val="edge"/>
          <c:x val="7.7765014667284235E-2"/>
          <c:y val="0.11478573812823946"/>
          <c:w val="0.8449720670391061"/>
          <c:h val="0.75862160202143869"/>
        </c:manualLayout>
      </c:layout>
      <c:barChart>
        <c:barDir val="col"/>
        <c:grouping val="clustered"/>
        <c:varyColors val="0"/>
        <c:ser>
          <c:idx val="0"/>
          <c:order val="0"/>
          <c:tx>
            <c:strRef>
              <c:f>'נתונים לגרפים'!$A$15</c:f>
              <c:strCache>
                <c:ptCount val="1"/>
                <c:pt idx="0">
                  <c:v>מיליארדי $</c:v>
                </c:pt>
              </c:strCache>
            </c:strRef>
          </c:tx>
          <c:spPr>
            <a:gradFill>
              <a:gsLst>
                <a:gs pos="0">
                  <a:srgbClr xmlns:mc="http://schemas.openxmlformats.org/markup-compatibility/2006" xmlns:a14="http://schemas.microsoft.com/office/drawing/2010/main" val="47182F" mc:Ignorable="a14" a14:legacySpreadsheetColorIndex="61">
                    <a:gamma/>
                    <a:shade val="46275"/>
                    <a:invGamma/>
                  </a:srgbClr>
                </a:gs>
                <a:gs pos="100000">
                  <a:srgbClr xmlns:mc="http://schemas.openxmlformats.org/markup-compatibility/2006" xmlns:a14="http://schemas.microsoft.com/office/drawing/2010/main" val="993366" mc:Ignorable="a14" a14:legacySpreadsheetColorIndex="61"/>
                </a:gs>
              </a:gsLst>
              <a:lin ang="0" scaled="1"/>
            </a:gradFill>
            <a:ln w="25400">
              <a:noFill/>
            </a:ln>
          </c:spPr>
          <c:invertIfNegative val="0"/>
          <c:dLbls>
            <c:spPr>
              <a:noFill/>
              <a:ln w="25400">
                <a:noFill/>
              </a:ln>
            </c:spPr>
            <c:txPr>
              <a:bodyPr rot="-5400000" vert="horz"/>
              <a:lstStyle/>
              <a:p>
                <a:pPr>
                  <a:defRPr sz="1200" b="1" i="0" u="none" strike="noStrike" baseline="0">
                    <a:solidFill>
                      <a:srgbClr val="FFFFFF"/>
                    </a:solidFill>
                    <a:latin typeface="Arial"/>
                    <a:ea typeface="Arial"/>
                    <a:cs typeface="Arial"/>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לגרפים'!$B$14:$O$14</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לגרפים'!$B$15:$O$15</c:f>
              <c:numCache>
                <c:formatCode>0.0</c:formatCode>
                <c:ptCount val="14"/>
                <c:pt idx="0">
                  <c:v>85.745900000000006</c:v>
                </c:pt>
                <c:pt idx="1">
                  <c:v>84.017200000000003</c:v>
                </c:pt>
                <c:pt idx="2">
                  <c:v>85.48</c:v>
                </c:pt>
                <c:pt idx="3">
                  <c:v>88.087800000000001</c:v>
                </c:pt>
                <c:pt idx="4">
                  <c:v>90.302099999999996</c:v>
                </c:pt>
                <c:pt idx="5">
                  <c:v>92.858500000000006</c:v>
                </c:pt>
                <c:pt idx="6">
                  <c:v>94.533799999999999</c:v>
                </c:pt>
                <c:pt idx="7">
                  <c:v>96.528399999999976</c:v>
                </c:pt>
                <c:pt idx="8">
                  <c:v>98.5929</c:v>
                </c:pt>
                <c:pt idx="9">
                  <c:v>99.177000000000007</c:v>
                </c:pt>
                <c:pt idx="10">
                  <c:v>101.18060000000001</c:v>
                </c:pt>
                <c:pt idx="11">
                  <c:v>101.7222</c:v>
                </c:pt>
                <c:pt idx="12">
                  <c:v>104.7663</c:v>
                </c:pt>
                <c:pt idx="13">
                  <c:v>106.57619999999999</c:v>
                </c:pt>
              </c:numCache>
            </c:numRef>
          </c:val>
          <c:extLst>
            <c:ext xmlns:c16="http://schemas.microsoft.com/office/drawing/2014/chart" uri="{C3380CC4-5D6E-409C-BE32-E72D297353CC}">
              <c16:uniqueId val="{00000000-0658-4677-80C9-BCFA112DADB1}"/>
            </c:ext>
          </c:extLst>
        </c:ser>
        <c:dLbls>
          <c:showLegendKey val="0"/>
          <c:showVal val="0"/>
          <c:showCatName val="0"/>
          <c:showSerName val="0"/>
          <c:showPercent val="0"/>
          <c:showBubbleSize val="0"/>
        </c:dLbls>
        <c:gapWidth val="150"/>
        <c:axId val="225639808"/>
        <c:axId val="225657984"/>
      </c:barChart>
      <c:lineChart>
        <c:grouping val="standard"/>
        <c:varyColors val="0"/>
        <c:ser>
          <c:idx val="1"/>
          <c:order val="1"/>
          <c:tx>
            <c:strRef>
              <c:f>'נתונים לגרפים'!$A$16</c:f>
              <c:strCache>
                <c:ptCount val="1"/>
                <c:pt idx="0">
                  <c:v>אחוז מסך הנכסים</c:v>
                </c:pt>
              </c:strCache>
            </c:strRef>
          </c:tx>
          <c:spPr>
            <a:ln w="50800">
              <a:solidFill>
                <a:srgbClr val="339966"/>
              </a:solidFill>
              <a:prstDash val="solid"/>
            </a:ln>
          </c:spPr>
          <c:marker>
            <c:symbol val="triangle"/>
            <c:size val="5"/>
            <c:spPr>
              <a:solidFill>
                <a:schemeClr val="accent3">
                  <a:lumMod val="75000"/>
                </a:schemeClr>
              </a:solidFill>
              <a:ln>
                <a:solidFill>
                  <a:srgbClr val="339966"/>
                </a:solidFill>
                <a:prstDash val="solid"/>
              </a:ln>
            </c:spPr>
          </c:marker>
          <c:dLbls>
            <c:dLbl>
              <c:idx val="9"/>
              <c:layout>
                <c:manualLayout>
                  <c:x val="-3.1308164647458586E-2"/>
                  <c:y val="-4.5568618008722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58-4677-80C9-BCFA112DADB1}"/>
                </c:ext>
              </c:extLst>
            </c:dLbl>
            <c:dLbl>
              <c:idx val="13"/>
              <c:layout>
                <c:manualLayout>
                  <c:x val="-3.4660182183109463E-2"/>
                  <c:y val="-3.9205753192460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58-4677-80C9-BCFA112DADB1}"/>
                </c:ext>
              </c:extLst>
            </c:dLbl>
            <c:spPr>
              <a:solidFill>
                <a:srgbClr val="FFFF99"/>
              </a:solidFill>
              <a:ln w="25400">
                <a:noFill/>
              </a:ln>
            </c:spPr>
            <c:txPr>
              <a:bodyPr/>
              <a:lstStyle/>
              <a:p>
                <a:pPr>
                  <a:defRPr sz="1200" b="1" i="0" u="none" strike="noStrike" baseline="0">
                    <a:solidFill>
                      <a:srgbClr val="FF0000"/>
                    </a:solidFill>
                    <a:effectLst>
                      <a:glow rad="101600">
                        <a:sysClr val="window" lastClr="FFFFFF"/>
                      </a:glow>
                    </a:effectLst>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לגרפים'!$B$14:$O$14</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לגרפים'!$B$16:$O$16</c:f>
              <c:numCache>
                <c:formatCode>0.0%</c:formatCode>
                <c:ptCount val="14"/>
                <c:pt idx="0">
                  <c:v>0.24092477954679814</c:v>
                </c:pt>
                <c:pt idx="1">
                  <c:v>0.24136090489511855</c:v>
                </c:pt>
                <c:pt idx="2">
                  <c:v>0.24499807538362639</c:v>
                </c:pt>
                <c:pt idx="3">
                  <c:v>0.25009141951221725</c:v>
                </c:pt>
                <c:pt idx="4">
                  <c:v>0.25078253161161101</c:v>
                </c:pt>
                <c:pt idx="5">
                  <c:v>0.24916971157187415</c:v>
                </c:pt>
                <c:pt idx="6">
                  <c:v>0.24998505914726601</c:v>
                </c:pt>
                <c:pt idx="7">
                  <c:v>0.25085453859853324</c:v>
                </c:pt>
                <c:pt idx="8">
                  <c:v>0.24950771821413503</c:v>
                </c:pt>
                <c:pt idx="9">
                  <c:v>0.24681726011115326</c:v>
                </c:pt>
                <c:pt idx="10">
                  <c:v>0.25188514424185215</c:v>
                </c:pt>
                <c:pt idx="11">
                  <c:v>0.25361395813964271</c:v>
                </c:pt>
                <c:pt idx="12">
                  <c:v>0.25480490939355405</c:v>
                </c:pt>
                <c:pt idx="13">
                  <c:v>0.25575026672598705</c:v>
                </c:pt>
              </c:numCache>
            </c:numRef>
          </c:val>
          <c:smooth val="0"/>
          <c:extLst>
            <c:ext xmlns:c16="http://schemas.microsoft.com/office/drawing/2014/chart" uri="{C3380CC4-5D6E-409C-BE32-E72D297353CC}">
              <c16:uniqueId val="{00000003-0658-4677-80C9-BCFA112DADB1}"/>
            </c:ext>
          </c:extLst>
        </c:ser>
        <c:dLbls>
          <c:showLegendKey val="0"/>
          <c:showVal val="0"/>
          <c:showCatName val="0"/>
          <c:showSerName val="0"/>
          <c:showPercent val="0"/>
          <c:showBubbleSize val="0"/>
        </c:dLbls>
        <c:marker val="1"/>
        <c:smooth val="0"/>
        <c:axId val="225659904"/>
        <c:axId val="225661696"/>
      </c:lineChart>
      <c:catAx>
        <c:axId val="225639808"/>
        <c:scaling>
          <c:orientation val="minMax"/>
        </c:scaling>
        <c:delete val="0"/>
        <c:axPos val="b"/>
        <c:numFmt formatCode="mm\-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657984"/>
        <c:crosses val="autoZero"/>
        <c:auto val="0"/>
        <c:lblAlgn val="ctr"/>
        <c:lblOffset val="100"/>
        <c:tickLblSkip val="1"/>
        <c:tickMarkSkip val="1"/>
        <c:noMultiLvlLbl val="1"/>
      </c:catAx>
      <c:valAx>
        <c:axId val="225657984"/>
        <c:scaling>
          <c:orientation val="minMax"/>
        </c:scaling>
        <c:delete val="0"/>
        <c:axPos val="l"/>
        <c:majorGridlines>
          <c:spPr>
            <a:ln w="3175">
              <a:solidFill>
                <a:srgbClr val="C0C0C0"/>
              </a:solidFill>
              <a:prstDash val="solid"/>
            </a:ln>
          </c:spPr>
        </c:majorGridlines>
        <c:title>
          <c:tx>
            <c:rich>
              <a:bodyPr rot="0" vert="horz"/>
              <a:lstStyle/>
              <a:p>
                <a:pPr algn="ctr">
                  <a:defRPr sz="1200" b="1" i="0" u="none" strike="noStrike" baseline="0">
                    <a:solidFill>
                      <a:srgbClr val="993366"/>
                    </a:solidFill>
                    <a:latin typeface="Arial"/>
                    <a:ea typeface="Arial"/>
                    <a:cs typeface="Arial"/>
                  </a:defRPr>
                </a:pPr>
                <a:r>
                  <a:rPr lang="he-IL" sz="1200"/>
                  <a:t>מיליארדי $</a:t>
                </a:r>
              </a:p>
            </c:rich>
          </c:tx>
          <c:layout>
            <c:manualLayout>
              <c:xMode val="edge"/>
              <c:yMode val="edge"/>
              <c:x val="2.306201430703515E-2"/>
              <c:y val="5.556219078948184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639808"/>
        <c:crosses val="autoZero"/>
        <c:crossBetween val="between"/>
      </c:valAx>
      <c:dateAx>
        <c:axId val="225659904"/>
        <c:scaling>
          <c:orientation val="minMax"/>
        </c:scaling>
        <c:delete val="1"/>
        <c:axPos val="b"/>
        <c:numFmt formatCode="mmm\-yy" sourceLinked="1"/>
        <c:majorTickMark val="out"/>
        <c:minorTickMark val="none"/>
        <c:tickLblPos val="nextTo"/>
        <c:crossAx val="225661696"/>
        <c:crosses val="autoZero"/>
        <c:auto val="1"/>
        <c:lblOffset val="100"/>
        <c:baseTimeUnit val="months"/>
      </c:dateAx>
      <c:valAx>
        <c:axId val="225661696"/>
        <c:scaling>
          <c:orientation val="minMax"/>
        </c:scaling>
        <c:delete val="0"/>
        <c:axPos val="r"/>
        <c:title>
          <c:tx>
            <c:rich>
              <a:bodyPr rot="0" vert="horz"/>
              <a:lstStyle/>
              <a:p>
                <a:pPr algn="ctr">
                  <a:defRPr sz="1400" b="1" i="0" u="none" strike="noStrike" baseline="0">
                    <a:solidFill>
                      <a:srgbClr val="339966"/>
                    </a:solidFill>
                    <a:latin typeface="Arial"/>
                    <a:ea typeface="Arial"/>
                    <a:cs typeface="Arial"/>
                  </a:defRPr>
                </a:pPr>
                <a:r>
                  <a:rPr lang="he-IL" sz="1400">
                    <a:solidFill>
                      <a:srgbClr val="339966"/>
                    </a:solidFill>
                  </a:rPr>
                  <a:t>אחוז מסך הנכסים</a:t>
                </a:r>
              </a:p>
            </c:rich>
          </c:tx>
          <c:layout>
            <c:manualLayout>
              <c:xMode val="edge"/>
              <c:yMode val="edge"/>
              <c:x val="0.85714219546086146"/>
              <c:y val="5.151802432859360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659904"/>
        <c:crosses val="max"/>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a:t>גרף 3: שיעור החשיפה למט"ח של המשקיעים המוסדיים *</a:t>
            </a:r>
          </a:p>
        </c:rich>
      </c:tx>
      <c:overlay val="0"/>
      <c:spPr>
        <a:noFill/>
        <a:ln w="25400">
          <a:noFill/>
        </a:ln>
      </c:spPr>
    </c:title>
    <c:autoTitleDeleted val="0"/>
    <c:plotArea>
      <c:layout>
        <c:manualLayout>
          <c:layoutTarget val="inner"/>
          <c:xMode val="edge"/>
          <c:yMode val="edge"/>
          <c:x val="7.0175547981833966E-2"/>
          <c:y val="9.6055467031986586E-2"/>
          <c:w val="0.8792268602404103"/>
          <c:h val="0.70362781162443699"/>
        </c:manualLayout>
      </c:layout>
      <c:lineChart>
        <c:grouping val="standard"/>
        <c:varyColors val="0"/>
        <c:ser>
          <c:idx val="0"/>
          <c:order val="0"/>
          <c:tx>
            <c:strRef>
              <c:f>'נתונים לגרפים'!$A$22</c:f>
              <c:strCache>
                <c:ptCount val="1"/>
                <c:pt idx="0">
                  <c:v>שיעור החשיפה למט"ח ללא נגזרי ש"ח/מט"ח</c:v>
                </c:pt>
              </c:strCache>
            </c:strRef>
          </c:tx>
          <c:spPr>
            <a:ln w="38100">
              <a:solidFill>
                <a:srgbClr val="000080"/>
              </a:solidFill>
              <a:prstDash val="solid"/>
            </a:ln>
          </c:spPr>
          <c:marker>
            <c:spPr>
              <a:solidFill>
                <a:srgbClr val="002060"/>
              </a:solidFill>
              <a:ln>
                <a:noFill/>
              </a:ln>
            </c:spPr>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לגרפים'!$B$21:$O$21</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לגרפים'!$B$22:$O$22</c:f>
              <c:numCache>
                <c:formatCode>0.0%</c:formatCode>
                <c:ptCount val="14"/>
                <c:pt idx="0">
                  <c:v>0.23167704027387223</c:v>
                </c:pt>
                <c:pt idx="1">
                  <c:v>0.23200663721517345</c:v>
                </c:pt>
                <c:pt idx="2">
                  <c:v>0.23521764215434371</c:v>
                </c:pt>
                <c:pt idx="3">
                  <c:v>0.23675212025129574</c:v>
                </c:pt>
                <c:pt idx="4">
                  <c:v>0.23590033695168283</c:v>
                </c:pt>
                <c:pt idx="5">
                  <c:v>0.23465720632932421</c:v>
                </c:pt>
                <c:pt idx="6">
                  <c:v>0.23571112376896625</c:v>
                </c:pt>
                <c:pt idx="7">
                  <c:v>0.23425181452204957</c:v>
                </c:pt>
                <c:pt idx="8">
                  <c:v>0.23369725448355394</c:v>
                </c:pt>
                <c:pt idx="9">
                  <c:v>0.23263267762271805</c:v>
                </c:pt>
                <c:pt idx="10">
                  <c:v>0.23582837059309419</c:v>
                </c:pt>
                <c:pt idx="11">
                  <c:v>0.23569257527038145</c:v>
                </c:pt>
                <c:pt idx="12">
                  <c:v>0.23550428200216553</c:v>
                </c:pt>
                <c:pt idx="13">
                  <c:v>0.23502051018454123</c:v>
                </c:pt>
              </c:numCache>
            </c:numRef>
          </c:val>
          <c:smooth val="0"/>
          <c:extLst>
            <c:ext xmlns:c16="http://schemas.microsoft.com/office/drawing/2014/chart" uri="{C3380CC4-5D6E-409C-BE32-E72D297353CC}">
              <c16:uniqueId val="{00000000-F1C6-4AA4-AACE-1766403330E2}"/>
            </c:ext>
          </c:extLst>
        </c:ser>
        <c:ser>
          <c:idx val="1"/>
          <c:order val="1"/>
          <c:tx>
            <c:strRef>
              <c:f>'נתונים לגרפים'!$A$23</c:f>
              <c:strCache>
                <c:ptCount val="1"/>
                <c:pt idx="0">
                  <c:v>שיעור החשיפה למט"ח כולל נגזרי ש"ח/מט"ח</c:v>
                </c:pt>
              </c:strCache>
            </c:strRef>
          </c:tx>
          <c:spPr>
            <a:ln w="38100">
              <a:solidFill>
                <a:srgbClr val="008000"/>
              </a:solidFill>
              <a:prstDash val="solid"/>
            </a:ln>
          </c:spPr>
          <c:marker>
            <c:spPr>
              <a:solidFill>
                <a:srgbClr val="339966"/>
              </a:solidFill>
              <a:ln>
                <a:noFill/>
              </a:ln>
            </c:spPr>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לגרפים'!$B$21:$O$21</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לגרפים'!$B$23:$O$23</c:f>
              <c:numCache>
                <c:formatCode>0.0%</c:formatCode>
                <c:ptCount val="14"/>
                <c:pt idx="0">
                  <c:v>0.14534794854331179</c:v>
                </c:pt>
                <c:pt idx="1">
                  <c:v>0.14397764076647426</c:v>
                </c:pt>
                <c:pt idx="2">
                  <c:v>0.14611721902535599</c:v>
                </c:pt>
                <c:pt idx="3">
                  <c:v>0.14851695973907392</c:v>
                </c:pt>
                <c:pt idx="4">
                  <c:v>0.1526369183848203</c:v>
                </c:pt>
                <c:pt idx="5">
                  <c:v>0.15342780254041297</c:v>
                </c:pt>
                <c:pt idx="6">
                  <c:v>0.15284386570897121</c:v>
                </c:pt>
                <c:pt idx="7">
                  <c:v>0.15197936165518403</c:v>
                </c:pt>
                <c:pt idx="8">
                  <c:v>0.15130063365858556</c:v>
                </c:pt>
                <c:pt idx="9">
                  <c:v>0.1514393380577945</c:v>
                </c:pt>
                <c:pt idx="10">
                  <c:v>0.15332440114774107</c:v>
                </c:pt>
                <c:pt idx="11">
                  <c:v>0.152527096738967</c:v>
                </c:pt>
                <c:pt idx="12">
                  <c:v>0.15483599197203635</c:v>
                </c:pt>
                <c:pt idx="13">
                  <c:v>0.15587812242182875</c:v>
                </c:pt>
              </c:numCache>
            </c:numRef>
          </c:val>
          <c:smooth val="0"/>
          <c:extLst>
            <c:ext xmlns:c16="http://schemas.microsoft.com/office/drawing/2014/chart" uri="{C3380CC4-5D6E-409C-BE32-E72D297353CC}">
              <c16:uniqueId val="{00000001-F1C6-4AA4-AACE-1766403330E2}"/>
            </c:ext>
          </c:extLst>
        </c:ser>
        <c:dLbls>
          <c:showLegendKey val="0"/>
          <c:showVal val="0"/>
          <c:showCatName val="0"/>
          <c:showSerName val="0"/>
          <c:showPercent val="0"/>
          <c:showBubbleSize val="0"/>
        </c:dLbls>
        <c:marker val="1"/>
        <c:smooth val="0"/>
        <c:axId val="225705344"/>
        <c:axId val="225723520"/>
      </c:lineChart>
      <c:catAx>
        <c:axId val="225705344"/>
        <c:scaling>
          <c:orientation val="minMax"/>
        </c:scaling>
        <c:delete val="0"/>
        <c:axPos val="b"/>
        <c:numFmt formatCode="mm\-yy" sourceLinked="0"/>
        <c:majorTickMark val="out"/>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25723520"/>
        <c:crosses val="autoZero"/>
        <c:auto val="0"/>
        <c:lblAlgn val="ctr"/>
        <c:lblOffset val="100"/>
        <c:tickLblSkip val="1"/>
        <c:tickMarkSkip val="1"/>
        <c:noMultiLvlLbl val="1"/>
      </c:catAx>
      <c:valAx>
        <c:axId val="225723520"/>
        <c:scaling>
          <c:orientation val="minMax"/>
          <c:max val="0.30000000000000004"/>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705344"/>
        <c:crosses val="autoZero"/>
        <c:crossBetween val="between"/>
      </c:valAx>
      <c:spPr>
        <a:noFill/>
        <a:ln w="12700">
          <a:solidFill>
            <a:srgbClr val="808080"/>
          </a:solidFill>
          <a:prstDash val="solid"/>
        </a:ln>
      </c:spPr>
    </c:plotArea>
    <c:legend>
      <c:legendPos val="b"/>
      <c:layout>
        <c:manualLayout>
          <c:xMode val="edge"/>
          <c:yMode val="edge"/>
          <c:x val="3.2452479348979754E-2"/>
          <c:y val="0.89985122628416314"/>
          <c:w val="0.59381536491509823"/>
          <c:h val="7.4860458586975959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a:t>גרף 4: </a:t>
            </a:r>
            <a:r>
              <a:rPr lang="he-IL" sz="2000" b="1" i="0" u="none" strike="noStrike" baseline="0">
                <a:effectLst/>
              </a:rPr>
              <a:t>שיעור החשיפה למט"ח של המשקיעים המוסדיים, לפי גופים</a:t>
            </a:r>
            <a:endParaRPr lang="he-IL" sz="2000"/>
          </a:p>
        </c:rich>
      </c:tx>
      <c:layout>
        <c:manualLayout>
          <c:xMode val="edge"/>
          <c:yMode val="edge"/>
          <c:x val="0.1712049889292297"/>
          <c:y val="3.6131479053250433E-2"/>
        </c:manualLayout>
      </c:layout>
      <c:overlay val="0"/>
      <c:spPr>
        <a:noFill/>
        <a:ln w="25400">
          <a:noFill/>
        </a:ln>
      </c:spPr>
    </c:title>
    <c:autoTitleDeleted val="0"/>
    <c:plotArea>
      <c:layout>
        <c:manualLayout>
          <c:layoutTarget val="inner"/>
          <c:xMode val="edge"/>
          <c:yMode val="edge"/>
          <c:x val="6.72515580048971E-2"/>
          <c:y val="0.12776412776412777"/>
          <c:w val="0.8918141387605919"/>
          <c:h val="0.70372105674064167"/>
        </c:manualLayout>
      </c:layout>
      <c:lineChart>
        <c:grouping val="standard"/>
        <c:varyColors val="0"/>
        <c:ser>
          <c:idx val="0"/>
          <c:order val="0"/>
          <c:tx>
            <c:strRef>
              <c:f>'נתונים לגרפים'!$A$29</c:f>
              <c:strCache>
                <c:ptCount val="1"/>
                <c:pt idx="0">
                  <c:v>ביטוח משתתפות ברווחים</c:v>
                </c:pt>
              </c:strCache>
            </c:strRef>
          </c:tx>
          <c:spPr>
            <a:ln w="38100">
              <a:solidFill>
                <a:srgbClr val="FF0000"/>
              </a:solidFill>
              <a:prstDash val="solid"/>
            </a:ln>
          </c:spPr>
          <c:marker>
            <c:spPr>
              <a:solidFill>
                <a:srgbClr val="FF0000"/>
              </a:solidFill>
              <a:ln>
                <a:noFill/>
              </a:ln>
            </c:spPr>
          </c:marker>
          <c:dLbls>
            <c:dLbl>
              <c:idx val="1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CF-4066-9168-4B0F6C154E1B}"/>
                </c:ext>
              </c:extLst>
            </c:dLbl>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'נתונים לגרפים'!$B$28:$O$28</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לגרפים'!$B$29:$O$29</c:f>
              <c:numCache>
                <c:formatCode>0.0%</c:formatCode>
                <c:ptCount val="14"/>
                <c:pt idx="0">
                  <c:v>0.17199489956732286</c:v>
                </c:pt>
                <c:pt idx="1">
                  <c:v>0.16812943133078517</c:v>
                </c:pt>
                <c:pt idx="2">
                  <c:v>0.16881631826987023</c:v>
                </c:pt>
                <c:pt idx="3">
                  <c:v>0.17114367259496138</c:v>
                </c:pt>
                <c:pt idx="4">
                  <c:v>0.17675563258232235</c:v>
                </c:pt>
                <c:pt idx="5">
                  <c:v>0.18272621073350784</c:v>
                </c:pt>
                <c:pt idx="6">
                  <c:v>0.1838903602146518</c:v>
                </c:pt>
                <c:pt idx="7">
                  <c:v>0.1828829142443828</c:v>
                </c:pt>
                <c:pt idx="8">
                  <c:v>0.18131261270286522</c:v>
                </c:pt>
                <c:pt idx="9">
                  <c:v>0.18175790497333089</c:v>
                </c:pt>
                <c:pt idx="10">
                  <c:v>0.1819788875744297</c:v>
                </c:pt>
                <c:pt idx="11">
                  <c:v>0.17990752934828269</c:v>
                </c:pt>
                <c:pt idx="12">
                  <c:v>0.18429078780025437</c:v>
                </c:pt>
                <c:pt idx="13">
                  <c:v>0.18405128773951152</c:v>
                </c:pt>
              </c:numCache>
            </c:numRef>
          </c:val>
          <c:smooth val="0"/>
          <c:extLst>
            <c:ext xmlns:c16="http://schemas.microsoft.com/office/drawing/2014/chart" uri="{C3380CC4-5D6E-409C-BE32-E72D297353CC}">
              <c16:uniqueId val="{00000001-23CF-4066-9168-4B0F6C154E1B}"/>
            </c:ext>
          </c:extLst>
        </c:ser>
        <c:ser>
          <c:idx val="1"/>
          <c:order val="1"/>
          <c:tx>
            <c:strRef>
              <c:f>'נתונים לגרפים'!$A$30</c:f>
              <c:strCache>
                <c:ptCount val="1"/>
                <c:pt idx="0">
                  <c:v>קופ"ג וקרנות השתלמות</c:v>
                </c:pt>
              </c:strCache>
            </c:strRef>
          </c:tx>
          <c:spPr>
            <a:ln w="38100">
              <a:solidFill>
                <a:srgbClr val="0000FF"/>
              </a:solidFill>
              <a:prstDash val="solid"/>
            </a:ln>
          </c:spPr>
          <c:marker>
            <c:spPr>
              <a:solidFill>
                <a:srgbClr val="0000FF"/>
              </a:solidFill>
              <a:ln>
                <a:noFill/>
              </a:ln>
            </c:spPr>
          </c:marker>
          <c:dLbls>
            <c:dLbl>
              <c:idx val="1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CF-4066-9168-4B0F6C154E1B}"/>
                </c:ext>
              </c:extLst>
            </c:dLbl>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'נתונים לגרפים'!$B$28:$O$28</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לגרפים'!$B$30:$O$30</c:f>
              <c:numCache>
                <c:formatCode>0.0%</c:formatCode>
                <c:ptCount val="14"/>
                <c:pt idx="0">
                  <c:v>0.15603612737969771</c:v>
                </c:pt>
                <c:pt idx="1">
                  <c:v>0.15523919279234463</c:v>
                </c:pt>
                <c:pt idx="2">
                  <c:v>0.15740617301840312</c:v>
                </c:pt>
                <c:pt idx="3">
                  <c:v>0.16002571981618346</c:v>
                </c:pt>
                <c:pt idx="4">
                  <c:v>0.16614670826333897</c:v>
                </c:pt>
                <c:pt idx="5">
                  <c:v>0.16441189629341396</c:v>
                </c:pt>
                <c:pt idx="6">
                  <c:v>0.16096074041958286</c:v>
                </c:pt>
                <c:pt idx="7">
                  <c:v>0.15964261866340215</c:v>
                </c:pt>
                <c:pt idx="8">
                  <c:v>0.15924830749182586</c:v>
                </c:pt>
                <c:pt idx="9">
                  <c:v>0.15772061081627539</c:v>
                </c:pt>
                <c:pt idx="10">
                  <c:v>0.16242789732996266</c:v>
                </c:pt>
                <c:pt idx="11">
                  <c:v>0.16084899425984447</c:v>
                </c:pt>
                <c:pt idx="12">
                  <c:v>0.16171194071138828</c:v>
                </c:pt>
                <c:pt idx="13">
                  <c:v>0.16279640669884571</c:v>
                </c:pt>
              </c:numCache>
            </c:numRef>
          </c:val>
          <c:smooth val="0"/>
          <c:extLst>
            <c:ext xmlns:c16="http://schemas.microsoft.com/office/drawing/2014/chart" uri="{C3380CC4-5D6E-409C-BE32-E72D297353CC}">
              <c16:uniqueId val="{00000003-23CF-4066-9168-4B0F6C154E1B}"/>
            </c:ext>
          </c:extLst>
        </c:ser>
        <c:ser>
          <c:idx val="2"/>
          <c:order val="2"/>
          <c:tx>
            <c:strRef>
              <c:f>'נתונים לגרפים'!$A$31</c:f>
              <c:strCache>
                <c:ptCount val="1"/>
                <c:pt idx="0">
                  <c:v>קרנות פנסיה חדשות</c:v>
                </c:pt>
              </c:strCache>
            </c:strRef>
          </c:tx>
          <c:spPr>
            <a:ln w="38100">
              <a:solidFill>
                <a:srgbClr val="339966"/>
              </a:solidFill>
              <a:prstDash val="solid"/>
            </a:ln>
          </c:spPr>
          <c:marker>
            <c:spPr>
              <a:solidFill>
                <a:srgbClr val="339966"/>
              </a:solidFill>
              <a:ln>
                <a:noFill/>
              </a:ln>
            </c:spPr>
          </c:marker>
          <c:dLbls>
            <c:dLbl>
              <c:idx val="1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CF-4066-9168-4B0F6C154E1B}"/>
                </c:ext>
              </c:extLst>
            </c:dLbl>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'נתונים לגרפים'!$B$28:$O$28</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לגרפים'!$B$31:$O$31</c:f>
              <c:numCache>
                <c:formatCode>0.0%</c:formatCode>
                <c:ptCount val="14"/>
                <c:pt idx="0">
                  <c:v>0.15143328504529383</c:v>
                </c:pt>
                <c:pt idx="1">
                  <c:v>0.14947484874675884</c:v>
                </c:pt>
                <c:pt idx="2">
                  <c:v>0.14949800540084476</c:v>
                </c:pt>
                <c:pt idx="3">
                  <c:v>0.15301967121581422</c:v>
                </c:pt>
                <c:pt idx="4">
                  <c:v>0.15806390498526826</c:v>
                </c:pt>
                <c:pt idx="5">
                  <c:v>0.15670796775330195</c:v>
                </c:pt>
                <c:pt idx="6">
                  <c:v>0.15808264535890529</c:v>
                </c:pt>
                <c:pt idx="7">
                  <c:v>0.15779528467676215</c:v>
                </c:pt>
                <c:pt idx="8">
                  <c:v>0.1562698513530682</c:v>
                </c:pt>
                <c:pt idx="9">
                  <c:v>0.15955740658745274</c:v>
                </c:pt>
                <c:pt idx="10">
                  <c:v>0.16042220610748531</c:v>
                </c:pt>
                <c:pt idx="11">
                  <c:v>0.1616735408215845</c:v>
                </c:pt>
                <c:pt idx="12">
                  <c:v>0.16425555911510559</c:v>
                </c:pt>
                <c:pt idx="13">
                  <c:v>0.16551152272237782</c:v>
                </c:pt>
              </c:numCache>
            </c:numRef>
          </c:val>
          <c:smooth val="0"/>
          <c:extLst>
            <c:ext xmlns:c16="http://schemas.microsoft.com/office/drawing/2014/chart" uri="{C3380CC4-5D6E-409C-BE32-E72D297353CC}">
              <c16:uniqueId val="{00000005-23CF-4066-9168-4B0F6C154E1B}"/>
            </c:ext>
          </c:extLst>
        </c:ser>
        <c:ser>
          <c:idx val="3"/>
          <c:order val="3"/>
          <c:tx>
            <c:strRef>
              <c:f>'נתונים לגרפים'!$A$32</c:f>
              <c:strCache>
                <c:ptCount val="1"/>
                <c:pt idx="0">
                  <c:v>ק. פנסיה וותיקות</c:v>
                </c:pt>
              </c:strCache>
            </c:strRef>
          </c:tx>
          <c:spPr>
            <a:ln w="38100">
              <a:solidFill>
                <a:srgbClr val="7030A0"/>
              </a:solidFill>
              <a:prstDash val="solid"/>
            </a:ln>
          </c:spPr>
          <c:marker>
            <c:symbol val="circle"/>
            <c:size val="9"/>
            <c:spPr>
              <a:solidFill>
                <a:srgbClr val="7030A0"/>
              </a:solidFill>
              <a:ln>
                <a:noFill/>
              </a:ln>
            </c:spPr>
          </c:marker>
          <c:dLbls>
            <c:dLbl>
              <c:idx val="6"/>
              <c:delete val="1"/>
              <c:extLst>
                <c:ext xmlns:c15="http://schemas.microsoft.com/office/drawing/2012/chart" uri="{CE6537A1-D6FC-4f65-9D91-7224C49458BB}"/>
                <c:ext xmlns:c16="http://schemas.microsoft.com/office/drawing/2014/chart" uri="{C3380CC4-5D6E-409C-BE32-E72D297353CC}">
                  <c16:uniqueId val="{00000006-23CF-4066-9168-4B0F6C154E1B}"/>
                </c:ext>
              </c:extLst>
            </c:dLbl>
            <c:dLbl>
              <c:idx val="7"/>
              <c:delete val="1"/>
              <c:extLst>
                <c:ext xmlns:c15="http://schemas.microsoft.com/office/drawing/2012/chart" uri="{CE6537A1-D6FC-4f65-9D91-7224C49458BB}"/>
                <c:ext xmlns:c16="http://schemas.microsoft.com/office/drawing/2014/chart" uri="{C3380CC4-5D6E-409C-BE32-E72D297353CC}">
                  <c16:uniqueId val="{00000007-23CF-4066-9168-4B0F6C154E1B}"/>
                </c:ext>
              </c:extLst>
            </c:dLbl>
            <c:dLbl>
              <c:idx val="8"/>
              <c:delete val="1"/>
              <c:extLst>
                <c:ext xmlns:c15="http://schemas.microsoft.com/office/drawing/2012/chart" uri="{CE6537A1-D6FC-4f65-9D91-7224C49458BB}"/>
                <c:ext xmlns:c16="http://schemas.microsoft.com/office/drawing/2014/chart" uri="{C3380CC4-5D6E-409C-BE32-E72D297353CC}">
                  <c16:uniqueId val="{00000008-23CF-4066-9168-4B0F6C154E1B}"/>
                </c:ext>
              </c:extLst>
            </c:dLbl>
            <c:dLbl>
              <c:idx val="13"/>
              <c:layout>
                <c:manualLayout>
                  <c:x val="-2.2568134750511611E-2"/>
                  <c:y val="2.3223425574736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3CF-4066-9168-4B0F6C154E1B}"/>
                </c:ext>
              </c:extLst>
            </c:dLbl>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'נתונים לגרפים'!$B$28:$O$28</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לגרפים'!$B$32:$O$32</c:f>
              <c:numCache>
                <c:formatCode>0.0%</c:formatCode>
                <c:ptCount val="14"/>
                <c:pt idx="0">
                  <c:v>0.11347081963799696</c:v>
                </c:pt>
                <c:pt idx="1">
                  <c:v>0.11318984150719136</c:v>
                </c:pt>
                <c:pt idx="2">
                  <c:v>0.11711289102297021</c:v>
                </c:pt>
                <c:pt idx="3">
                  <c:v>0.11808268862564404</c:v>
                </c:pt>
                <c:pt idx="4">
                  <c:v>0.11792166848550989</c:v>
                </c:pt>
                <c:pt idx="5">
                  <c:v>0.11880735884965107</c:v>
                </c:pt>
                <c:pt idx="6">
                  <c:v>0.11831999635291501</c:v>
                </c:pt>
                <c:pt idx="7">
                  <c:v>0.11747387421099843</c:v>
                </c:pt>
                <c:pt idx="8">
                  <c:v>0.11744768124350656</c:v>
                </c:pt>
                <c:pt idx="9">
                  <c:v>0.11628195482346811</c:v>
                </c:pt>
                <c:pt idx="10">
                  <c:v>0.11719386185152315</c:v>
                </c:pt>
                <c:pt idx="11">
                  <c:v>0.11669104299199946</c:v>
                </c:pt>
                <c:pt idx="12">
                  <c:v>0.11841795117369081</c:v>
                </c:pt>
                <c:pt idx="13">
                  <c:v>0.11982369957544085</c:v>
                </c:pt>
              </c:numCache>
            </c:numRef>
          </c:val>
          <c:smooth val="0"/>
          <c:extLst>
            <c:ext xmlns:c16="http://schemas.microsoft.com/office/drawing/2014/chart" uri="{C3380CC4-5D6E-409C-BE32-E72D297353CC}">
              <c16:uniqueId val="{0000000A-23CF-4066-9168-4B0F6C154E1B}"/>
            </c:ext>
          </c:extLst>
        </c:ser>
        <c:dLbls>
          <c:showLegendKey val="0"/>
          <c:showVal val="0"/>
          <c:showCatName val="0"/>
          <c:showSerName val="0"/>
          <c:showPercent val="0"/>
          <c:showBubbleSize val="0"/>
        </c:dLbls>
        <c:marker val="1"/>
        <c:smooth val="0"/>
        <c:axId val="225782016"/>
        <c:axId val="225796096"/>
      </c:lineChart>
      <c:catAx>
        <c:axId val="225782016"/>
        <c:scaling>
          <c:orientation val="minMax"/>
        </c:scaling>
        <c:delete val="0"/>
        <c:axPos val="b"/>
        <c:numFmt formatCode="mm\-yy" sourceLinked="0"/>
        <c:majorTickMark val="out"/>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25796096"/>
        <c:crosses val="autoZero"/>
        <c:auto val="0"/>
        <c:lblAlgn val="ctr"/>
        <c:lblOffset val="100"/>
        <c:tickLblSkip val="1"/>
        <c:tickMarkSkip val="1"/>
        <c:noMultiLvlLbl val="1"/>
      </c:catAx>
      <c:valAx>
        <c:axId val="225796096"/>
        <c:scaling>
          <c:orientation val="minMax"/>
          <c:max val="0.2"/>
          <c:min val="0.1"/>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782016"/>
        <c:crosses val="autoZero"/>
        <c:crossBetween val="between"/>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1638888888888"/>
          <c:y val="2.5472619047619046E-2"/>
          <c:w val="0.52985789025101682"/>
          <c:h val="0.83403061537121903"/>
        </c:manualLayout>
      </c:layout>
      <c:barChart>
        <c:barDir val="bar"/>
        <c:grouping val="clustered"/>
        <c:varyColors val="0"/>
        <c:ser>
          <c:idx val="0"/>
          <c:order val="0"/>
          <c:tx>
            <c:strRef>
              <c:f>'Figure 4.2 data'!$B$1</c:f>
              <c:strCache>
                <c:ptCount val="1"/>
                <c:pt idx="0">
                  <c:v>Contribution to appreciation</c:v>
                </c:pt>
              </c:strCache>
            </c:strRef>
          </c:tx>
          <c:spPr>
            <a:solidFill>
              <a:srgbClr val="A6A6A6"/>
            </a:solidFill>
            <a:ln w="15875" cmpd="sng">
              <a:prstDash val="solid"/>
            </a:ln>
          </c:spPr>
          <c:invertIfNegative val="1"/>
          <c:dPt>
            <c:idx val="0"/>
            <c:invertIfNegative val="0"/>
            <c:bubble3D val="0"/>
            <c:spPr>
              <a:solidFill>
                <a:schemeClr val="bg1">
                  <a:lumMod val="75000"/>
                </a:schemeClr>
              </a:solidFill>
              <a:ln w="15875" cmpd="sng">
                <a:prstDash val="solid"/>
              </a:ln>
            </c:spPr>
            <c:extLst>
              <c:ext xmlns:c16="http://schemas.microsoft.com/office/drawing/2014/chart" uri="{C3380CC4-5D6E-409C-BE32-E72D297353CC}">
                <c16:uniqueId val="{00000000-1502-4E61-AC6B-25390821DF69}"/>
              </c:ext>
            </c:extLst>
          </c:dPt>
          <c:dPt>
            <c:idx val="1"/>
            <c:invertIfNegative val="0"/>
            <c:bubble3D val="0"/>
            <c:spPr>
              <a:solidFill>
                <a:schemeClr val="bg1">
                  <a:lumMod val="65000"/>
                </a:schemeClr>
              </a:solidFill>
              <a:ln w="15875" cmpd="sng">
                <a:prstDash val="solid"/>
              </a:ln>
            </c:spPr>
            <c:extLst>
              <c:ext xmlns:c16="http://schemas.microsoft.com/office/drawing/2014/chart" uri="{C3380CC4-5D6E-409C-BE32-E72D297353CC}">
                <c16:uniqueId val="{00000002-1502-4E61-AC6B-25390821DF69}"/>
              </c:ext>
            </c:extLst>
          </c:dPt>
          <c:dPt>
            <c:idx val="2"/>
            <c:invertIfNegative val="0"/>
            <c:bubble3D val="0"/>
            <c:spPr>
              <a:solidFill>
                <a:schemeClr val="bg1">
                  <a:lumMod val="65000"/>
                </a:schemeClr>
              </a:solidFill>
              <a:ln w="15875" cmpd="sng">
                <a:prstDash val="solid"/>
              </a:ln>
            </c:spPr>
            <c:extLst>
              <c:ext xmlns:c16="http://schemas.microsoft.com/office/drawing/2014/chart" uri="{C3380CC4-5D6E-409C-BE32-E72D297353CC}">
                <c16:uniqueId val="{00000003-1502-4E61-AC6B-25390821DF69}"/>
              </c:ext>
            </c:extLst>
          </c:dPt>
          <c:dPt>
            <c:idx val="3"/>
            <c:invertIfNegative val="1"/>
            <c:bubble3D val="0"/>
            <c:extLst>
              <c:ext xmlns:c16="http://schemas.microsoft.com/office/drawing/2014/chart" uri="{C3380CC4-5D6E-409C-BE32-E72D297353CC}">
                <c16:uniqueId val="{00000004-1502-4E61-AC6B-25390821DF69}"/>
              </c:ext>
            </c:extLst>
          </c:dPt>
          <c:dPt>
            <c:idx val="4"/>
            <c:invertIfNegative val="1"/>
            <c:bubble3D val="0"/>
            <c:extLst>
              <c:ext xmlns:c16="http://schemas.microsoft.com/office/drawing/2014/chart" uri="{C3380CC4-5D6E-409C-BE32-E72D297353CC}">
                <c16:uniqueId val="{00000005-1502-4E61-AC6B-25390821DF69}"/>
              </c:ext>
            </c:extLst>
          </c:dPt>
          <c:dPt>
            <c:idx val="5"/>
            <c:invertIfNegative val="1"/>
            <c:bubble3D val="0"/>
            <c:extLst>
              <c:ext xmlns:c16="http://schemas.microsoft.com/office/drawing/2014/chart" uri="{C3380CC4-5D6E-409C-BE32-E72D297353CC}">
                <c16:uniqueId val="{00000006-1502-4E61-AC6B-25390821DF69}"/>
              </c:ext>
            </c:extLst>
          </c:dPt>
          <c:dPt>
            <c:idx val="6"/>
            <c:invertIfNegative val="1"/>
            <c:bubble3D val="0"/>
            <c:extLst>
              <c:ext xmlns:c16="http://schemas.microsoft.com/office/drawing/2014/chart" uri="{C3380CC4-5D6E-409C-BE32-E72D297353CC}">
                <c16:uniqueId val="{00000007-1502-4E61-AC6B-25390821DF69}"/>
              </c:ext>
            </c:extLst>
          </c:dPt>
          <c:dPt>
            <c:idx val="7"/>
            <c:invertIfNegative val="1"/>
            <c:bubble3D val="0"/>
            <c:extLst>
              <c:ext xmlns:c16="http://schemas.microsoft.com/office/drawing/2014/chart" uri="{C3380CC4-5D6E-409C-BE32-E72D297353CC}">
                <c16:uniqueId val="{00000008-1502-4E61-AC6B-25390821DF69}"/>
              </c:ext>
            </c:extLst>
          </c:dPt>
          <c:dPt>
            <c:idx val="8"/>
            <c:invertIfNegative val="1"/>
            <c:bubble3D val="0"/>
            <c:extLst>
              <c:ext xmlns:c16="http://schemas.microsoft.com/office/drawing/2014/chart" uri="{C3380CC4-5D6E-409C-BE32-E72D297353CC}">
                <c16:uniqueId val="{00000009-1502-4E61-AC6B-25390821DF69}"/>
              </c:ext>
            </c:extLst>
          </c:dPt>
          <c:dPt>
            <c:idx val="9"/>
            <c:invertIfNegative val="1"/>
            <c:bubble3D val="0"/>
            <c:extLst>
              <c:ext xmlns:c16="http://schemas.microsoft.com/office/drawing/2014/chart" uri="{C3380CC4-5D6E-409C-BE32-E72D297353CC}">
                <c16:uniqueId val="{0000000B-1502-4E61-AC6B-25390821DF69}"/>
              </c:ext>
            </c:extLst>
          </c:dPt>
          <c:dPt>
            <c:idx val="10"/>
            <c:invertIfNegative val="1"/>
            <c:bubble3D val="0"/>
            <c:extLst>
              <c:ext xmlns:c16="http://schemas.microsoft.com/office/drawing/2014/chart" uri="{C3380CC4-5D6E-409C-BE32-E72D297353CC}">
                <c16:uniqueId val="{0000000C-1502-4E61-AC6B-25390821DF69}"/>
              </c:ext>
            </c:extLst>
          </c:dPt>
          <c:dLbls>
            <c:dLbl>
              <c:idx val="0"/>
              <c:layout>
                <c:manualLayout>
                  <c:x val="-3.5252777777777778E-3"/>
                  <c:y val="-5.03412698412698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02-4E61-AC6B-25390821DF69}"/>
                </c:ext>
              </c:extLst>
            </c:dLbl>
            <c:dLbl>
              <c:idx val="1"/>
              <c:layout>
                <c:manualLayout>
                  <c:x val="1.506750280018874E-3"/>
                  <c:y val="2.85912866236533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2-4E61-AC6B-25390821DF69}"/>
                </c:ext>
              </c:extLst>
            </c:dLbl>
            <c:dLbl>
              <c:idx val="8"/>
              <c:layout>
                <c:manualLayout>
                  <c:x val="-8.29445308449974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02-4E61-AC6B-25390821DF69}"/>
                </c:ext>
              </c:extLst>
            </c:dLbl>
            <c:dLbl>
              <c:idx val="9"/>
              <c:layout>
                <c:manualLayout>
                  <c:x val="-2.1164722222222224E-2"/>
                  <c:y val="-5.0369047619046696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9.2339722222222226E-2"/>
                      <c:h val="5.9745634920634921E-2"/>
                    </c:manualLayout>
                  </c15:layout>
                </c:ext>
                <c:ext xmlns:c16="http://schemas.microsoft.com/office/drawing/2014/chart" uri="{C3380CC4-5D6E-409C-BE32-E72D297353CC}">
                  <c16:uniqueId val="{0000000B-1502-4E61-AC6B-25390821DF69}"/>
                </c:ext>
              </c:extLst>
            </c:dLbl>
            <c:dLbl>
              <c:idx val="10"/>
              <c:layout>
                <c:manualLayout>
                  <c:x val="-2.4205277777777746E-2"/>
                  <c:y val="4.8611111111111113E-6"/>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9.2339722222222226E-2"/>
                      <c:h val="3.9586904761904754E-2"/>
                    </c:manualLayout>
                  </c15:layout>
                </c:ext>
                <c:ext xmlns:c16="http://schemas.microsoft.com/office/drawing/2014/chart" uri="{C3380CC4-5D6E-409C-BE32-E72D297353CC}">
                  <c16:uniqueId val="{0000000C-1502-4E61-AC6B-25390821DF69}"/>
                </c:ext>
              </c:extLst>
            </c:dLbl>
            <c:numFmt formatCode="#,##0.0" sourceLinked="0"/>
            <c:spPr>
              <a:noFill/>
              <a:ln>
                <a:noFill/>
              </a:ln>
              <a:effectLst/>
            </c:spPr>
            <c:txPr>
              <a:bodyPr/>
              <a:lstStyle/>
              <a:p>
                <a:pPr rtl="0">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4.2 data'!$A$2:$A$12</c:f>
              <c:strCache>
                <c:ptCount val="11"/>
                <c:pt idx="0">
                  <c:v>Russia (RUB)</c:v>
                </c:pt>
                <c:pt idx="1">
                  <c:v>Switzerland (CHF)</c:v>
                </c:pt>
                <c:pt idx="2">
                  <c:v>India (INR)</c:v>
                </c:pt>
                <c:pt idx="3">
                  <c:v>Japan (JPY)</c:v>
                </c:pt>
                <c:pt idx="4">
                  <c:v>South Korea (KRW)</c:v>
                </c:pt>
                <c:pt idx="5">
                  <c:v>UK (GBP)</c:v>
                </c:pt>
                <c:pt idx="6">
                  <c:v>Turkey (TRY)</c:v>
                </c:pt>
                <c:pt idx="7">
                  <c:v>Other currencies</c:v>
                </c:pt>
                <c:pt idx="8">
                  <c:v>China (CNY) </c:v>
                </c:pt>
                <c:pt idx="9">
                  <c:v>US (USD)</c:v>
                </c:pt>
                <c:pt idx="10">
                  <c:v>Eurozone (EUR)</c:v>
                </c:pt>
              </c:strCache>
            </c:strRef>
          </c:cat>
          <c:val>
            <c:numRef>
              <c:f>'Figure 4.2 data'!$B$2:$B$12</c:f>
              <c:numCache>
                <c:formatCode>0.00</c:formatCode>
                <c:ptCount val="11"/>
                <c:pt idx="0">
                  <c:v>0.1</c:v>
                </c:pt>
                <c:pt idx="1">
                  <c:v>-9.792458752989619E-2</c:v>
                </c:pt>
                <c:pt idx="2">
                  <c:v>-0.20917869584075044</c:v>
                </c:pt>
                <c:pt idx="3">
                  <c:v>-0.21386593051164748</c:v>
                </c:pt>
                <c:pt idx="4">
                  <c:v>-0.22352800262666062</c:v>
                </c:pt>
                <c:pt idx="5">
                  <c:v>-0.31918078847911202</c:v>
                </c:pt>
                <c:pt idx="6">
                  <c:v>-0.74531685478402832</c:v>
                </c:pt>
                <c:pt idx="7">
                  <c:v>-0.88960517066557498</c:v>
                </c:pt>
                <c:pt idx="8">
                  <c:v>-1.0679947150197822</c:v>
                </c:pt>
                <c:pt idx="9">
                  <c:v>-2.3031563918716413</c:v>
                </c:pt>
                <c:pt idx="10">
                  <c:v>-2.4374649027013362</c:v>
                </c:pt>
              </c:numCache>
            </c:numRef>
          </c:val>
          <c:extLst>
            <c:ext xmlns:c14="http://schemas.microsoft.com/office/drawing/2007/8/2/chart" uri="{6F2FDCE9-48DA-4B69-8628-5D25D57E5C99}">
              <c14:invertSolidFillFmt>
                <c14:spPr xmlns:c14="http://schemas.microsoft.com/office/drawing/2007/8/2/chart">
                  <a:solidFill>
                    <a:srgbClr val="A6A6A6"/>
                  </a:solidFill>
                  <a:ln w="15875" cmpd="sng">
                    <a:prstDash val="solid"/>
                  </a:ln>
                </c14:spPr>
              </c14:invertSolidFillFmt>
            </c:ext>
            <c:ext xmlns:c16="http://schemas.microsoft.com/office/drawing/2014/chart" uri="{C3380CC4-5D6E-409C-BE32-E72D297353CC}">
              <c16:uniqueId val="{0000000D-1502-4E61-AC6B-25390821DF69}"/>
            </c:ext>
          </c:extLst>
        </c:ser>
        <c:dLbls>
          <c:showLegendKey val="0"/>
          <c:showVal val="0"/>
          <c:showCatName val="0"/>
          <c:showSerName val="0"/>
          <c:showPercent val="0"/>
          <c:showBubbleSize val="0"/>
        </c:dLbls>
        <c:gapWidth val="30"/>
        <c:axId val="200149632"/>
        <c:axId val="200155520"/>
      </c:barChart>
      <c:catAx>
        <c:axId val="200149632"/>
        <c:scaling>
          <c:orientation val="maxMin"/>
        </c:scaling>
        <c:delete val="0"/>
        <c:axPos val="l"/>
        <c:numFmt formatCode="General" sourceLinked="1"/>
        <c:majorTickMark val="none"/>
        <c:minorTickMark val="none"/>
        <c:tickLblPos val="low"/>
        <c:txPr>
          <a:bodyPr rot="0" vert="horz"/>
          <a:lstStyle/>
          <a:p>
            <a:pPr>
              <a:defRPr/>
            </a:pPr>
            <a:endParaRPr lang="he-IL"/>
          </a:p>
        </c:txPr>
        <c:crossAx val="200155520"/>
        <c:crosses val="autoZero"/>
        <c:auto val="1"/>
        <c:lblAlgn val="ctr"/>
        <c:lblOffset val="100"/>
        <c:noMultiLvlLbl val="0"/>
      </c:catAx>
      <c:valAx>
        <c:axId val="200155520"/>
        <c:scaling>
          <c:orientation val="minMax"/>
        </c:scaling>
        <c:delete val="1"/>
        <c:axPos val="t"/>
        <c:majorGridlines>
          <c:spPr>
            <a:ln>
              <a:noFill/>
            </a:ln>
          </c:spPr>
        </c:majorGridlines>
        <c:numFmt formatCode="#,##0.0" sourceLinked="0"/>
        <c:majorTickMark val="out"/>
        <c:minorTickMark val="none"/>
        <c:tickLblPos val="nextTo"/>
        <c:crossAx val="200149632"/>
        <c:crosses val="autoZero"/>
        <c:crossBetween val="between"/>
        <c:majorUnit val="4.000000000000001E-3"/>
      </c:valAx>
      <c:spPr>
        <a:noFill/>
        <a:ln>
          <a:noFill/>
        </a:ln>
      </c:spPr>
    </c:plotArea>
    <c:plotVisOnly val="1"/>
    <c:dispBlanksAs val="gap"/>
    <c:showDLblsOverMax val="0"/>
  </c:chart>
  <c:spPr>
    <a:solidFill>
      <a:schemeClr val="bg1">
        <a:lumMod val="95000"/>
      </a:schemeClr>
    </a:solidFill>
    <a:ln w="9525">
      <a:noFill/>
    </a:ln>
  </c:spPr>
  <c:txPr>
    <a:bodyPr/>
    <a:lstStyle/>
    <a:p>
      <a:pPr>
        <a:defRPr sz="1000" b="0" i="0" u="none" strike="noStrike" baseline="0">
          <a:solidFill>
            <a:schemeClr val="tx1"/>
          </a:solidFill>
          <a:latin typeface="Arial" panose="020B0604020202020204" pitchFamily="34" charset="0"/>
          <a:ea typeface="David"/>
          <a:cs typeface="Arial" panose="020B0604020202020204" pitchFamily="34" charset="0"/>
        </a:defRPr>
      </a:pPr>
      <a:endParaRPr lang="he-IL"/>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he-IL" sz="2000" b="1" i="0" u="none" strike="noStrike" kern="1200" baseline="0">
                <a:solidFill>
                  <a:srgbClr val="000000"/>
                </a:solidFill>
                <a:effectLst/>
                <a:latin typeface="Arial"/>
                <a:ea typeface="Arial"/>
                <a:cs typeface="Arial"/>
              </a:rPr>
              <a:t>גרף 5: תנועות נטו בנכסי מט"ח של המשקיעים המוסדיים* מול שינוי בנגזרים ש"ח/מט"ח, מיליארדי דולרים </a:t>
            </a:r>
            <a:r>
              <a:rPr lang="he-IL" sz="1400" b="0" i="0" u="none" strike="noStrike" kern="1200" baseline="0">
                <a:solidFill>
                  <a:srgbClr val="000000"/>
                </a:solidFill>
                <a:effectLst/>
                <a:latin typeface="Arial"/>
                <a:ea typeface="Arial"/>
                <a:cs typeface="Arial"/>
              </a:rPr>
              <a:t>(הפעולות בנכסי מט"ח שבוצעו במהלך התקופה) </a:t>
            </a:r>
            <a:endParaRPr lang="he-IL" sz="1400" b="0" i="0" u="none" strike="noStrike" baseline="0">
              <a:solidFill>
                <a:srgbClr val="FF0000"/>
              </a:solidFill>
              <a:latin typeface="Arial"/>
              <a:cs typeface="Arial"/>
            </a:endParaRPr>
          </a:p>
        </c:rich>
      </c:tx>
      <c:layout>
        <c:manualLayout>
          <c:xMode val="edge"/>
          <c:yMode val="edge"/>
          <c:x val="0.14085190801815531"/>
          <c:y val="2.0665591819206693E-2"/>
        </c:manualLayout>
      </c:layout>
      <c:overlay val="0"/>
      <c:spPr>
        <a:noFill/>
        <a:ln w="25400">
          <a:noFill/>
        </a:ln>
      </c:spPr>
    </c:title>
    <c:autoTitleDeleted val="0"/>
    <c:plotArea>
      <c:layout>
        <c:manualLayout>
          <c:layoutTarget val="inner"/>
          <c:xMode val="edge"/>
          <c:yMode val="edge"/>
          <c:x val="5.3280024172133102E-2"/>
          <c:y val="0.11662316833256187"/>
          <c:w val="0.9005860811090568"/>
          <c:h val="0.71500020013838139"/>
        </c:manualLayout>
      </c:layout>
      <c:barChart>
        <c:barDir val="col"/>
        <c:grouping val="clustered"/>
        <c:varyColors val="0"/>
        <c:ser>
          <c:idx val="0"/>
          <c:order val="1"/>
          <c:tx>
            <c:strRef>
              <c:f>'נתונים לגרפים'!$A$38</c:f>
              <c:strCache>
                <c:ptCount val="1"/>
                <c:pt idx="0">
                  <c:v>תנועה נטו בנכסים מאזניים במט"ח</c:v>
                </c:pt>
              </c:strCache>
            </c:strRef>
          </c:tx>
          <c:spPr>
            <a:solidFill>
              <a:schemeClr val="accent3"/>
            </a:solidFill>
            <a:ln w="25400">
              <a:noFill/>
            </a:ln>
          </c:spPr>
          <c:invertIfNegative val="0"/>
          <c:dLbls>
            <c:spPr>
              <a:noFill/>
              <a:ln w="25400">
                <a:noFill/>
              </a:ln>
            </c:spPr>
            <c:txPr>
              <a:bodyPr/>
              <a:lstStyle/>
              <a:p>
                <a:pPr>
                  <a:defRPr sz="1200" b="0" i="0" u="none" strike="noStrike" baseline="0">
                    <a:solidFill>
                      <a:sysClr val="windowText" lastClr="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לגרפים'!$B$37:$O$37</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לגרפים'!$B$38:$O$38</c:f>
              <c:numCache>
                <c:formatCode>_ * #,##0.0_ ;_ * \-#,##0.0_ ;_ * "-"??_ ;_ @_ </c:formatCode>
                <c:ptCount val="14"/>
                <c:pt idx="0">
                  <c:v>0.6893999999999999</c:v>
                </c:pt>
                <c:pt idx="1">
                  <c:v>-0.30750000000000005</c:v>
                </c:pt>
                <c:pt idx="2">
                  <c:v>0.95250000000000001</c:v>
                </c:pt>
                <c:pt idx="3">
                  <c:v>-0.30739999999999995</c:v>
                </c:pt>
                <c:pt idx="4">
                  <c:v>-0.15430000000000005</c:v>
                </c:pt>
                <c:pt idx="5">
                  <c:v>0.39560000000000001</c:v>
                </c:pt>
                <c:pt idx="6">
                  <c:v>0.6535000000000003</c:v>
                </c:pt>
                <c:pt idx="7">
                  <c:v>-0.27389999999999998</c:v>
                </c:pt>
                <c:pt idx="8">
                  <c:v>0.48649999999999999</c:v>
                </c:pt>
                <c:pt idx="9">
                  <c:v>0.14440000000000003</c:v>
                </c:pt>
                <c:pt idx="10">
                  <c:v>-4.2499999999999941E-2</c:v>
                </c:pt>
                <c:pt idx="11">
                  <c:v>-0.10360000000000008</c:v>
                </c:pt>
                <c:pt idx="12">
                  <c:v>0.24750000000000008</c:v>
                </c:pt>
                <c:pt idx="13">
                  <c:v>-0.4628000000000001</c:v>
                </c:pt>
              </c:numCache>
            </c:numRef>
          </c:val>
          <c:extLst>
            <c:ext xmlns:c16="http://schemas.microsoft.com/office/drawing/2014/chart" uri="{C3380CC4-5D6E-409C-BE32-E72D297353CC}">
              <c16:uniqueId val="{00000000-47C4-4696-9821-66DC89F5AB39}"/>
            </c:ext>
          </c:extLst>
        </c:ser>
        <c:ser>
          <c:idx val="2"/>
          <c:order val="2"/>
          <c:tx>
            <c:strRef>
              <c:f>'נתונים לגרפים'!$A$39</c:f>
              <c:strCache>
                <c:ptCount val="1"/>
                <c:pt idx="0">
                  <c:v>שינוי בחשיפה נגזרים ש"ח/מט"ח</c:v>
                </c:pt>
              </c:strCache>
            </c:strRef>
          </c:tx>
          <c:spPr>
            <a:solidFill>
              <a:srgbClr val="FF0000"/>
            </a:solidFill>
            <a:ln w="25400">
              <a:noFill/>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לגרפים'!$B$37:$O$37</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לגרפים'!$B$39:$O$39</c:f>
              <c:numCache>
                <c:formatCode>_ * #,##0.0_ ;_ * \-#,##0.0_ ;_ * "-"??_ ;_ @_ </c:formatCode>
                <c:ptCount val="14"/>
                <c:pt idx="0">
                  <c:v>-0.501</c:v>
                </c:pt>
                <c:pt idx="1">
                  <c:v>8.2099999999999451E-2</c:v>
                </c:pt>
                <c:pt idx="2">
                  <c:v>-0.44450000000000001</c:v>
                </c:pt>
                <c:pt idx="3">
                  <c:v>8.8000000000006372E-3</c:v>
                </c:pt>
                <c:pt idx="4">
                  <c:v>1.0968000000000002</c:v>
                </c:pt>
                <c:pt idx="5">
                  <c:v>-0.29029999999999972</c:v>
                </c:pt>
                <c:pt idx="6">
                  <c:v>-1.0649999999999999</c:v>
                </c:pt>
                <c:pt idx="7">
                  <c:v>-0.32140000000000052</c:v>
                </c:pt>
                <c:pt idx="8">
                  <c:v>-0.90069999999999895</c:v>
                </c:pt>
                <c:pt idx="9">
                  <c:v>-6.6400000000002818E-2</c:v>
                </c:pt>
                <c:pt idx="10">
                  <c:v>-0.51589999999999736</c:v>
                </c:pt>
                <c:pt idx="11">
                  <c:v>-0.21560000000000082</c:v>
                </c:pt>
                <c:pt idx="12">
                  <c:v>0.18910000000000174</c:v>
                </c:pt>
                <c:pt idx="13">
                  <c:v>0.18759999999999899</c:v>
                </c:pt>
              </c:numCache>
            </c:numRef>
          </c:val>
          <c:extLst>
            <c:ext xmlns:c16="http://schemas.microsoft.com/office/drawing/2014/chart" uri="{C3380CC4-5D6E-409C-BE32-E72D297353CC}">
              <c16:uniqueId val="{00000001-47C4-4696-9821-66DC89F5AB39}"/>
            </c:ext>
          </c:extLst>
        </c:ser>
        <c:dLbls>
          <c:showLegendKey val="0"/>
          <c:showVal val="0"/>
          <c:showCatName val="0"/>
          <c:showSerName val="0"/>
          <c:showPercent val="0"/>
          <c:showBubbleSize val="0"/>
        </c:dLbls>
        <c:gapWidth val="150"/>
        <c:axId val="225866112"/>
        <c:axId val="225867648"/>
      </c:barChart>
      <c:lineChart>
        <c:grouping val="standard"/>
        <c:varyColors val="0"/>
        <c:ser>
          <c:idx val="3"/>
          <c:order val="0"/>
          <c:tx>
            <c:strRef>
              <c:f>'נתונים לגרפים'!$A$40</c:f>
              <c:strCache>
                <c:ptCount val="1"/>
                <c:pt idx="0">
                  <c:v>סה"כ תנועה במט"ח (כולל נגזרים)</c:v>
                </c:pt>
              </c:strCache>
            </c:strRef>
          </c:tx>
          <c:spPr>
            <a:ln>
              <a:solidFill>
                <a:schemeClr val="accent1"/>
              </a:solidFill>
            </a:ln>
          </c:spPr>
          <c:marker>
            <c:symbol val="none"/>
          </c:marker>
          <c:dLbls>
            <c:spPr>
              <a:noFill/>
              <a:ln>
                <a:noFill/>
              </a:ln>
              <a:effectLst/>
            </c:spPr>
            <c:txPr>
              <a:bodyPr/>
              <a:lstStyle/>
              <a:p>
                <a:pPr>
                  <a:defRPr sz="1200" b="1">
                    <a:effectLst>
                      <a:glow rad="63500">
                        <a:sysClr val="window" lastClr="FFFFFF">
                          <a:alpha val="83000"/>
                        </a:sysClr>
                      </a:glow>
                    </a:effectLst>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לגרפים'!$B$37:$O$37</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לגרפים'!$B$40:$O$40</c:f>
              <c:numCache>
                <c:formatCode>_ * #,##0.0_ ;_ * \-#,##0.0_ ;_ * "-"??_ ;_ @_ </c:formatCode>
                <c:ptCount val="14"/>
                <c:pt idx="0">
                  <c:v>0.1883999999999999</c:v>
                </c:pt>
                <c:pt idx="1">
                  <c:v>-0.2254000000000006</c:v>
                </c:pt>
                <c:pt idx="2">
                  <c:v>0.50800000000000001</c:v>
                </c:pt>
                <c:pt idx="3">
                  <c:v>-0.29859999999999931</c:v>
                </c:pt>
                <c:pt idx="4">
                  <c:v>0.94250000000000012</c:v>
                </c:pt>
                <c:pt idx="5">
                  <c:v>0.10530000000000028</c:v>
                </c:pt>
                <c:pt idx="6">
                  <c:v>-0.41149999999999964</c:v>
                </c:pt>
                <c:pt idx="7">
                  <c:v>-0.5953000000000005</c:v>
                </c:pt>
                <c:pt idx="8">
                  <c:v>-0.41419999999999896</c:v>
                </c:pt>
                <c:pt idx="9">
                  <c:v>7.799999999999721E-2</c:v>
                </c:pt>
                <c:pt idx="10">
                  <c:v>-0.55839999999999734</c:v>
                </c:pt>
                <c:pt idx="11">
                  <c:v>-0.31920000000000093</c:v>
                </c:pt>
                <c:pt idx="12">
                  <c:v>0.43660000000000182</c:v>
                </c:pt>
                <c:pt idx="13">
                  <c:v>-0.27520000000000111</c:v>
                </c:pt>
              </c:numCache>
            </c:numRef>
          </c:val>
          <c:smooth val="0"/>
          <c:extLst>
            <c:ext xmlns:c16="http://schemas.microsoft.com/office/drawing/2014/chart" uri="{C3380CC4-5D6E-409C-BE32-E72D297353CC}">
              <c16:uniqueId val="{00000002-47C4-4696-9821-66DC89F5AB39}"/>
            </c:ext>
          </c:extLst>
        </c:ser>
        <c:dLbls>
          <c:showLegendKey val="0"/>
          <c:showVal val="0"/>
          <c:showCatName val="0"/>
          <c:showSerName val="0"/>
          <c:showPercent val="0"/>
          <c:showBubbleSize val="0"/>
        </c:dLbls>
        <c:marker val="1"/>
        <c:smooth val="0"/>
        <c:axId val="225866112"/>
        <c:axId val="225867648"/>
      </c:lineChart>
      <c:catAx>
        <c:axId val="225866112"/>
        <c:scaling>
          <c:orientation val="minMax"/>
        </c:scaling>
        <c:delete val="0"/>
        <c:axPos val="b"/>
        <c:numFmt formatCode="mm/yy" sourceLinked="0"/>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867648"/>
        <c:crosses val="autoZero"/>
        <c:auto val="0"/>
        <c:lblAlgn val="ctr"/>
        <c:lblOffset val="100"/>
        <c:tickLblSkip val="1"/>
        <c:tickMarkSkip val="1"/>
        <c:noMultiLvlLbl val="1"/>
      </c:catAx>
      <c:valAx>
        <c:axId val="225867648"/>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866112"/>
        <c:crosses val="autoZero"/>
        <c:crossBetween val="between"/>
        <c:majorUnit val="0.5"/>
        <c:minorUnit val="0.2"/>
      </c:valAx>
      <c:spPr>
        <a:noFill/>
        <a:ln w="12700">
          <a:solidFill>
            <a:srgbClr val="808080"/>
          </a:solidFill>
          <a:prstDash val="solid"/>
        </a:ln>
      </c:spPr>
    </c:plotArea>
    <c:legend>
      <c:legendPos val="r"/>
      <c:layout>
        <c:manualLayout>
          <c:xMode val="edge"/>
          <c:yMode val="edge"/>
          <c:x val="3.3692264671756018E-2"/>
          <c:y val="0.90471209517000595"/>
          <c:w val="0.72604332396308346"/>
          <c:h val="6.5556933462475028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he-IL" sz="2000" b="1" i="0" u="none" strike="noStrike" kern="1200" baseline="0">
                <a:solidFill>
                  <a:srgbClr val="000000"/>
                </a:solidFill>
                <a:effectLst/>
                <a:latin typeface="Arial"/>
                <a:ea typeface="Arial"/>
                <a:cs typeface="Arial"/>
              </a:rPr>
              <a:t>גרף 6: תנועות מצטברות בנכסי מט"ח מול שינוי בנגזרים ש"ח/מט"ח, מיליארדי דולרים</a:t>
            </a:r>
          </a:p>
        </c:rich>
      </c:tx>
      <c:layout>
        <c:manualLayout>
          <c:xMode val="edge"/>
          <c:yMode val="edge"/>
          <c:x val="0.15754692372982529"/>
          <c:y val="6.6129603654409468E-3"/>
        </c:manualLayout>
      </c:layout>
      <c:overlay val="0"/>
      <c:spPr>
        <a:noFill/>
        <a:ln w="25400">
          <a:noFill/>
        </a:ln>
      </c:spPr>
    </c:title>
    <c:autoTitleDeleted val="0"/>
    <c:plotArea>
      <c:layout>
        <c:manualLayout>
          <c:layoutTarget val="inner"/>
          <c:xMode val="edge"/>
          <c:yMode val="edge"/>
          <c:x val="6.4841383051857077E-2"/>
          <c:y val="0.12875128567723429"/>
          <c:w val="0.9005860811090568"/>
          <c:h val="0.71500020013838139"/>
        </c:manualLayout>
      </c:layout>
      <c:barChart>
        <c:barDir val="col"/>
        <c:grouping val="clustered"/>
        <c:varyColors val="0"/>
        <c:ser>
          <c:idx val="2"/>
          <c:order val="2"/>
          <c:tx>
            <c:strRef>
              <c:f>'נתונים לגרפים'!$A$48</c:f>
              <c:strCache>
                <c:ptCount val="1"/>
                <c:pt idx="0">
                  <c:v>סה"כ תנועה במט"ח (כולל נגזרים)</c:v>
                </c:pt>
              </c:strCache>
            </c:strRef>
          </c:tx>
          <c:spPr>
            <a:solidFill>
              <a:schemeClr val="accent1"/>
            </a:solidFill>
            <a:ln>
              <a:solidFill>
                <a:schemeClr val="accent1"/>
              </a:solidFill>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לגרפים'!$B$45:$W$45</c:f>
              <c:numCache>
                <c:formatCode>mmm\-yy</c:formatCode>
                <c:ptCount val="22"/>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numCache>
            </c:numRef>
          </c:cat>
          <c:val>
            <c:numRef>
              <c:f>'נתונים לגרפים'!$B$48:$W$48</c:f>
              <c:numCache>
                <c:formatCode>_ * #,##0.0_ ;_ * \-#,##0.0_ ;_ * "-"??_ ;_ @_ </c:formatCode>
                <c:ptCount val="22"/>
                <c:pt idx="0">
                  <c:v>1.5252999999999985</c:v>
                </c:pt>
                <c:pt idx="1">
                  <c:v>2.2867999999999986</c:v>
                </c:pt>
                <c:pt idx="2">
                  <c:v>2.2314999999999983</c:v>
                </c:pt>
                <c:pt idx="3">
                  <c:v>1.9522999999999975</c:v>
                </c:pt>
                <c:pt idx="4">
                  <c:v>1.3706999999999991</c:v>
                </c:pt>
                <c:pt idx="5">
                  <c:v>1.8725999999999998</c:v>
                </c:pt>
                <c:pt idx="6">
                  <c:v>1.2575999999999994</c:v>
                </c:pt>
                <c:pt idx="7">
                  <c:v>1.3566999999999991</c:v>
                </c:pt>
                <c:pt idx="8">
                  <c:v>1.545099999999999</c:v>
                </c:pt>
                <c:pt idx="9">
                  <c:v>1.3196999999999983</c:v>
                </c:pt>
                <c:pt idx="10">
                  <c:v>1.8276999999999983</c:v>
                </c:pt>
                <c:pt idx="11">
                  <c:v>1.5290999999999992</c:v>
                </c:pt>
                <c:pt idx="12">
                  <c:v>2.4715999999999996</c:v>
                </c:pt>
                <c:pt idx="13">
                  <c:v>2.5768999999999997</c:v>
                </c:pt>
                <c:pt idx="14">
                  <c:v>2.1654</c:v>
                </c:pt>
                <c:pt idx="15">
                  <c:v>1.5700999999999994</c:v>
                </c:pt>
                <c:pt idx="16">
                  <c:v>1.1559000000000004</c:v>
                </c:pt>
                <c:pt idx="17">
                  <c:v>1.2338999999999976</c:v>
                </c:pt>
                <c:pt idx="18">
                  <c:v>0.67549999999999999</c:v>
                </c:pt>
                <c:pt idx="19">
                  <c:v>0.35629999999999917</c:v>
                </c:pt>
                <c:pt idx="20">
                  <c:v>0.79290000000000083</c:v>
                </c:pt>
                <c:pt idx="21">
                  <c:v>0.5176999999999996</c:v>
                </c:pt>
              </c:numCache>
            </c:numRef>
          </c:val>
          <c:extLst>
            <c:ext xmlns:c16="http://schemas.microsoft.com/office/drawing/2014/chart" uri="{C3380CC4-5D6E-409C-BE32-E72D297353CC}">
              <c16:uniqueId val="{00000000-FC34-4E57-AD18-63642A1D3CFF}"/>
            </c:ext>
          </c:extLst>
        </c:ser>
        <c:dLbls>
          <c:showLegendKey val="0"/>
          <c:showVal val="0"/>
          <c:showCatName val="0"/>
          <c:showSerName val="0"/>
          <c:showPercent val="0"/>
          <c:showBubbleSize val="0"/>
        </c:dLbls>
        <c:gapWidth val="150"/>
        <c:axId val="225997952"/>
        <c:axId val="225999488"/>
      </c:barChart>
      <c:lineChart>
        <c:grouping val="standard"/>
        <c:varyColors val="0"/>
        <c:ser>
          <c:idx val="3"/>
          <c:order val="0"/>
          <c:tx>
            <c:strRef>
              <c:f>'נתונים לגרפים'!$A$46</c:f>
              <c:strCache>
                <c:ptCount val="1"/>
                <c:pt idx="0">
                  <c:v>תנועה נטו בנכסים מאזניים במט"ח</c:v>
                </c:pt>
              </c:strCache>
            </c:strRef>
          </c:tx>
          <c:spPr>
            <a:ln>
              <a:solidFill>
                <a:schemeClr val="accent3"/>
              </a:solidFill>
            </a:ln>
          </c:spPr>
          <c:marker>
            <c:symbol val="none"/>
          </c:marker>
          <c:dLbls>
            <c:spPr>
              <a:noFill/>
              <a:ln>
                <a:noFill/>
              </a:ln>
              <a:effectLst/>
            </c:spPr>
            <c:txPr>
              <a:bodyPr/>
              <a:lstStyle/>
              <a:p>
                <a:pPr>
                  <a:defRPr sz="1200" b="0"/>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לגרפים'!$B$45:$W$45</c:f>
              <c:numCache>
                <c:formatCode>mmm\-yy</c:formatCode>
                <c:ptCount val="22"/>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numCache>
            </c:numRef>
          </c:cat>
          <c:val>
            <c:numRef>
              <c:f>'נתונים לגרפים'!$B$46:$W$46</c:f>
              <c:numCache>
                <c:formatCode>_ * #,##0.0_ ;_ * \-#,##0.0_ ;_ * "-"??_ ;_ @_ </c:formatCode>
                <c:ptCount val="22"/>
                <c:pt idx="0">
                  <c:v>1.6551</c:v>
                </c:pt>
                <c:pt idx="1">
                  <c:v>2.2502000000000004</c:v>
                </c:pt>
                <c:pt idx="2">
                  <c:v>1.7607000000000004</c:v>
                </c:pt>
                <c:pt idx="3">
                  <c:v>1.6283000000000003</c:v>
                </c:pt>
                <c:pt idx="4">
                  <c:v>0.5031000000000001</c:v>
                </c:pt>
                <c:pt idx="5">
                  <c:v>1.7117000000000002</c:v>
                </c:pt>
                <c:pt idx="6">
                  <c:v>0.98620000000000019</c:v>
                </c:pt>
                <c:pt idx="7">
                  <c:v>0.9135000000000002</c:v>
                </c:pt>
                <c:pt idx="8">
                  <c:v>1.6029</c:v>
                </c:pt>
                <c:pt idx="9">
                  <c:v>1.2953999999999999</c:v>
                </c:pt>
                <c:pt idx="10">
                  <c:v>2.2479</c:v>
                </c:pt>
                <c:pt idx="11">
                  <c:v>1.9405000000000001</c:v>
                </c:pt>
                <c:pt idx="12">
                  <c:v>1.7862</c:v>
                </c:pt>
                <c:pt idx="13">
                  <c:v>2.1818</c:v>
                </c:pt>
                <c:pt idx="14">
                  <c:v>2.8353000000000002</c:v>
                </c:pt>
                <c:pt idx="15">
                  <c:v>2.5614000000000003</c:v>
                </c:pt>
                <c:pt idx="16">
                  <c:v>3.0479000000000003</c:v>
                </c:pt>
                <c:pt idx="17">
                  <c:v>3.1923000000000004</c:v>
                </c:pt>
                <c:pt idx="18">
                  <c:v>3.1498000000000004</c:v>
                </c:pt>
                <c:pt idx="19">
                  <c:v>3.0462000000000002</c:v>
                </c:pt>
                <c:pt idx="20">
                  <c:v>3.2937000000000003</c:v>
                </c:pt>
                <c:pt idx="21">
                  <c:v>2.8309000000000002</c:v>
                </c:pt>
              </c:numCache>
            </c:numRef>
          </c:val>
          <c:smooth val="0"/>
          <c:extLst>
            <c:ext xmlns:c16="http://schemas.microsoft.com/office/drawing/2014/chart" uri="{C3380CC4-5D6E-409C-BE32-E72D297353CC}">
              <c16:uniqueId val="{00000001-FC34-4E57-AD18-63642A1D3CFF}"/>
            </c:ext>
          </c:extLst>
        </c:ser>
        <c:ser>
          <c:idx val="0"/>
          <c:order val="1"/>
          <c:tx>
            <c:strRef>
              <c:f>'נתונים לגרפים'!$A$47</c:f>
              <c:strCache>
                <c:ptCount val="1"/>
                <c:pt idx="0">
                  <c:v>שינוי בחשיפה נגזרים ש"ח/מט"ח</c:v>
                </c:pt>
              </c:strCache>
            </c:strRef>
          </c:tx>
          <c:spPr>
            <a:ln>
              <a:solidFill>
                <a:srgbClr val="C00000"/>
              </a:solidFill>
            </a:ln>
          </c:spPr>
          <c:marker>
            <c:symbol val="none"/>
          </c:marker>
          <c:dLbls>
            <c:spPr>
              <a:noFill/>
              <a:ln w="25400">
                <a:noFill/>
              </a:ln>
            </c:spPr>
            <c:txPr>
              <a:bodyPr/>
              <a:lstStyle/>
              <a:p>
                <a:pPr>
                  <a:defRPr sz="1200" b="0" i="0" u="none" strike="noStrike" baseline="0">
                    <a:solidFill>
                      <a:sysClr val="windowText" lastClr="000000"/>
                    </a:solidFill>
                    <a:latin typeface="Arial"/>
                    <a:ea typeface="Arial"/>
                    <a:cs typeface="Arial"/>
                  </a:defRPr>
                </a:pPr>
                <a:endParaRPr lang="he-IL"/>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לגרפים'!$B$45:$W$45</c:f>
              <c:numCache>
                <c:formatCode>mmm\-yy</c:formatCode>
                <c:ptCount val="22"/>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numCache>
            </c:numRef>
          </c:cat>
          <c:val>
            <c:numRef>
              <c:f>'נתונים לגרפים'!$B$47:$W$47</c:f>
              <c:numCache>
                <c:formatCode>_ * #,##0.0_ ;_ * \-#,##0.0_ ;_ * "-"??_ ;_ @_ </c:formatCode>
                <c:ptCount val="22"/>
                <c:pt idx="0">
                  <c:v>-0.12980000000000155</c:v>
                </c:pt>
                <c:pt idx="1">
                  <c:v>3.6599999999998079E-2</c:v>
                </c:pt>
                <c:pt idx="2">
                  <c:v>0.47079999999999789</c:v>
                </c:pt>
                <c:pt idx="3">
                  <c:v>0.32399999999999729</c:v>
                </c:pt>
                <c:pt idx="4">
                  <c:v>0.86759999999999904</c:v>
                </c:pt>
                <c:pt idx="5">
                  <c:v>0.16089999999999971</c:v>
                </c:pt>
                <c:pt idx="6">
                  <c:v>0.27139999999999925</c:v>
                </c:pt>
                <c:pt idx="7">
                  <c:v>0.44319999999999898</c:v>
                </c:pt>
                <c:pt idx="8">
                  <c:v>-5.7800000000001017E-2</c:v>
                </c:pt>
                <c:pt idx="9">
                  <c:v>2.4299999999998434E-2</c:v>
                </c:pt>
                <c:pt idx="10">
                  <c:v>-0.42020000000000157</c:v>
                </c:pt>
                <c:pt idx="11">
                  <c:v>-0.41140000000000093</c:v>
                </c:pt>
                <c:pt idx="12">
                  <c:v>0.68539999999999934</c:v>
                </c:pt>
                <c:pt idx="13">
                  <c:v>0.39509999999999962</c:v>
                </c:pt>
                <c:pt idx="14">
                  <c:v>-0.66990000000000038</c:v>
                </c:pt>
                <c:pt idx="15">
                  <c:v>-0.99130000000000096</c:v>
                </c:pt>
                <c:pt idx="16">
                  <c:v>-1.8919999999999999</c:v>
                </c:pt>
                <c:pt idx="17">
                  <c:v>-1.9584000000000028</c:v>
                </c:pt>
                <c:pt idx="18">
                  <c:v>-2.4743000000000004</c:v>
                </c:pt>
                <c:pt idx="19">
                  <c:v>-2.6899000000000011</c:v>
                </c:pt>
                <c:pt idx="20">
                  <c:v>-2.5007999999999995</c:v>
                </c:pt>
                <c:pt idx="21">
                  <c:v>-2.3132000000000006</c:v>
                </c:pt>
              </c:numCache>
            </c:numRef>
          </c:val>
          <c:smooth val="0"/>
          <c:extLst>
            <c:ext xmlns:c16="http://schemas.microsoft.com/office/drawing/2014/chart" uri="{C3380CC4-5D6E-409C-BE32-E72D297353CC}">
              <c16:uniqueId val="{00000002-FC34-4E57-AD18-63642A1D3CFF}"/>
            </c:ext>
          </c:extLst>
        </c:ser>
        <c:dLbls>
          <c:showLegendKey val="0"/>
          <c:showVal val="0"/>
          <c:showCatName val="0"/>
          <c:showSerName val="0"/>
          <c:showPercent val="0"/>
          <c:showBubbleSize val="0"/>
        </c:dLbls>
        <c:marker val="1"/>
        <c:smooth val="0"/>
        <c:axId val="225997952"/>
        <c:axId val="225999488"/>
      </c:lineChart>
      <c:catAx>
        <c:axId val="225997952"/>
        <c:scaling>
          <c:orientation val="minMax"/>
        </c:scaling>
        <c:delete val="0"/>
        <c:axPos val="b"/>
        <c:numFmt formatCode="mm/yy" sourceLinked="0"/>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999488"/>
        <c:crosses val="autoZero"/>
        <c:auto val="0"/>
        <c:lblAlgn val="ctr"/>
        <c:lblOffset val="100"/>
        <c:tickMarkSkip val="1"/>
        <c:noMultiLvlLbl val="1"/>
      </c:catAx>
      <c:valAx>
        <c:axId val="225999488"/>
        <c:scaling>
          <c:orientation val="minMax"/>
          <c:min val="-10"/>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5997952"/>
        <c:crosses val="autoZero"/>
        <c:crossBetween val="between"/>
        <c:majorUnit val="1"/>
      </c:valAx>
      <c:spPr>
        <a:noFill/>
        <a:ln w="12700">
          <a:solidFill>
            <a:srgbClr val="808080"/>
          </a:solidFill>
          <a:prstDash val="solid"/>
        </a:ln>
      </c:spPr>
    </c:plotArea>
    <c:legend>
      <c:legendPos val="r"/>
      <c:layout>
        <c:manualLayout>
          <c:xMode val="edge"/>
          <c:yMode val="edge"/>
          <c:x val="4.409147843957948E-2"/>
          <c:y val="0.90283338765660837"/>
          <c:w val="0.88723178808516256"/>
          <c:h val="6.5556933462475028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a:t>גרף 7: שיעור החשיפה לנכסים זרים של המשקיעים המוסדיים,</a:t>
            </a:r>
            <a:r>
              <a:rPr lang="he-IL" sz="2000" baseline="0"/>
              <a:t> לפי גופים</a:t>
            </a:r>
            <a:endParaRPr lang="he-IL" sz="2000"/>
          </a:p>
        </c:rich>
      </c:tx>
      <c:overlay val="0"/>
      <c:spPr>
        <a:noFill/>
        <a:ln w="25400">
          <a:noFill/>
        </a:ln>
      </c:spPr>
    </c:title>
    <c:autoTitleDeleted val="0"/>
    <c:plotArea>
      <c:layout>
        <c:manualLayout>
          <c:layoutTarget val="inner"/>
          <c:xMode val="edge"/>
          <c:yMode val="edge"/>
          <c:x val="6.72515580048971E-2"/>
          <c:y val="0.12068980032159252"/>
          <c:w val="0.8918141387605919"/>
          <c:h val="0.75862160202143869"/>
        </c:manualLayout>
      </c:layout>
      <c:lineChart>
        <c:grouping val="standard"/>
        <c:varyColors val="0"/>
        <c:ser>
          <c:idx val="0"/>
          <c:order val="0"/>
          <c:tx>
            <c:strRef>
              <c:f>'נתונים לגרפים'!$A$54</c:f>
              <c:strCache>
                <c:ptCount val="1"/>
                <c:pt idx="0">
                  <c:v>ביטוח משתתפות ברווחים</c:v>
                </c:pt>
              </c:strCache>
            </c:strRef>
          </c:tx>
          <c:spPr>
            <a:ln w="38100">
              <a:solidFill>
                <a:srgbClr val="FF0000"/>
              </a:solidFill>
              <a:prstDash val="solid"/>
            </a:ln>
          </c:spPr>
          <c:marker>
            <c:symbol val="none"/>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לגרפים'!$B$53:$O$53</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לגרפים'!$B$54:$O$54</c:f>
              <c:numCache>
                <c:formatCode>0.0%</c:formatCode>
                <c:ptCount val="14"/>
                <c:pt idx="0">
                  <c:v>0.33902833892088596</c:v>
                </c:pt>
                <c:pt idx="1">
                  <c:v>0.3383523473288011</c:v>
                </c:pt>
                <c:pt idx="2">
                  <c:v>0.34154740220313989</c:v>
                </c:pt>
                <c:pt idx="3">
                  <c:v>0.34946462777830872</c:v>
                </c:pt>
                <c:pt idx="4">
                  <c:v>0.3478752166377817</c:v>
                </c:pt>
                <c:pt idx="5">
                  <c:v>0.34652262507401221</c:v>
                </c:pt>
                <c:pt idx="6">
                  <c:v>0.35140374971633798</c:v>
                </c:pt>
                <c:pt idx="7">
                  <c:v>0.34867091879821199</c:v>
                </c:pt>
                <c:pt idx="8">
                  <c:v>0.3440117210979764</c:v>
                </c:pt>
                <c:pt idx="9">
                  <c:v>0.33612344429928392</c:v>
                </c:pt>
                <c:pt idx="10">
                  <c:v>0.34445955458261007</c:v>
                </c:pt>
                <c:pt idx="11">
                  <c:v>0.34891470795856194</c:v>
                </c:pt>
                <c:pt idx="12">
                  <c:v>0.35096945264319823</c:v>
                </c:pt>
                <c:pt idx="13">
                  <c:v>0.35004377818737065</c:v>
                </c:pt>
              </c:numCache>
            </c:numRef>
          </c:val>
          <c:smooth val="0"/>
          <c:extLst>
            <c:ext xmlns:c16="http://schemas.microsoft.com/office/drawing/2014/chart" uri="{C3380CC4-5D6E-409C-BE32-E72D297353CC}">
              <c16:uniqueId val="{00000000-2E42-4395-9DE4-A333D070FBBB}"/>
            </c:ext>
          </c:extLst>
        </c:ser>
        <c:ser>
          <c:idx val="1"/>
          <c:order val="1"/>
          <c:tx>
            <c:strRef>
              <c:f>'נתונים לגרפים'!$A$55</c:f>
              <c:strCache>
                <c:ptCount val="1"/>
                <c:pt idx="0">
                  <c:v>קופ"ג וקרנות השתלמות</c:v>
                </c:pt>
              </c:strCache>
            </c:strRef>
          </c:tx>
          <c:spPr>
            <a:ln w="38100">
              <a:solidFill>
                <a:srgbClr val="0000FF"/>
              </a:solidFill>
              <a:prstDash val="solid"/>
            </a:ln>
          </c:spPr>
          <c:marker>
            <c:symbol val="none"/>
          </c:marker>
          <c:dLbls>
            <c:spPr>
              <a:noFill/>
              <a:ln>
                <a:noFill/>
              </a:ln>
              <a:effectLst/>
            </c:spPr>
            <c:txPr>
              <a:bodyPr/>
              <a:lstStyle/>
              <a:p>
                <a:pPr>
                  <a:defRPr sz="1200" b="1"/>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לגרפים'!$B$53:$O$53</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לגרפים'!$B$55:$O$55</c:f>
              <c:numCache>
                <c:formatCode>0.0%</c:formatCode>
                <c:ptCount val="14"/>
                <c:pt idx="0">
                  <c:v>0.26181296324178244</c:v>
                </c:pt>
                <c:pt idx="1">
                  <c:v>0.26131151810076098</c:v>
                </c:pt>
                <c:pt idx="2">
                  <c:v>0.25949669130077768</c:v>
                </c:pt>
                <c:pt idx="3">
                  <c:v>0.26260829082472276</c:v>
                </c:pt>
                <c:pt idx="4">
                  <c:v>0.26075402339905829</c:v>
                </c:pt>
                <c:pt idx="5">
                  <c:v>0.25743921803146852</c:v>
                </c:pt>
                <c:pt idx="6">
                  <c:v>0.2582576072626242</c:v>
                </c:pt>
                <c:pt idx="7">
                  <c:v>0.26028740748984475</c:v>
                </c:pt>
                <c:pt idx="8">
                  <c:v>0.25933256317274611</c:v>
                </c:pt>
                <c:pt idx="9">
                  <c:v>0.25742728753151939</c:v>
                </c:pt>
                <c:pt idx="10">
                  <c:v>0.26186606916025634</c:v>
                </c:pt>
                <c:pt idx="11">
                  <c:v>0.26264682902835612</c:v>
                </c:pt>
                <c:pt idx="12">
                  <c:v>0.26344899846017378</c:v>
                </c:pt>
                <c:pt idx="13">
                  <c:v>0.26459345971541093</c:v>
                </c:pt>
              </c:numCache>
            </c:numRef>
          </c:val>
          <c:smooth val="0"/>
          <c:extLst>
            <c:ext xmlns:c16="http://schemas.microsoft.com/office/drawing/2014/chart" uri="{C3380CC4-5D6E-409C-BE32-E72D297353CC}">
              <c16:uniqueId val="{00000001-2E42-4395-9DE4-A333D070FBBB}"/>
            </c:ext>
          </c:extLst>
        </c:ser>
        <c:ser>
          <c:idx val="2"/>
          <c:order val="2"/>
          <c:tx>
            <c:strRef>
              <c:f>'נתונים לגרפים'!$A$56</c:f>
              <c:strCache>
                <c:ptCount val="1"/>
                <c:pt idx="0">
                  <c:v>קרנות פנסיה חדשות</c:v>
                </c:pt>
              </c:strCache>
            </c:strRef>
          </c:tx>
          <c:spPr>
            <a:ln w="38100">
              <a:solidFill>
                <a:srgbClr val="339966"/>
              </a:solidFill>
              <a:prstDash val="solid"/>
            </a:ln>
          </c:spPr>
          <c:marker>
            <c:symbol val="none"/>
          </c:marker>
          <c:dLbls>
            <c:spPr>
              <a:noFill/>
              <a:ln>
                <a:noFill/>
              </a:ln>
              <a:effectLst/>
            </c:spPr>
            <c:txPr>
              <a:bodyPr/>
              <a:lstStyle/>
              <a:p>
                <a:pPr>
                  <a:defRPr sz="1200" b="1"/>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לגרפים'!$B$53:$O$53</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לגרפים'!$B$56:$O$56</c:f>
              <c:numCache>
                <c:formatCode>0.0%</c:formatCode>
                <c:ptCount val="14"/>
                <c:pt idx="0">
                  <c:v>0.28051727090133743</c:v>
                </c:pt>
                <c:pt idx="1">
                  <c:v>0.28070665514261017</c:v>
                </c:pt>
                <c:pt idx="2">
                  <c:v>0.28773833480322952</c:v>
                </c:pt>
                <c:pt idx="3">
                  <c:v>0.29602522253599767</c:v>
                </c:pt>
                <c:pt idx="4">
                  <c:v>0.30094792612578475</c:v>
                </c:pt>
                <c:pt idx="5">
                  <c:v>0.29548814573962634</c:v>
                </c:pt>
                <c:pt idx="6">
                  <c:v>0.29686598069823361</c:v>
                </c:pt>
                <c:pt idx="7">
                  <c:v>0.29871647237855287</c:v>
                </c:pt>
                <c:pt idx="8">
                  <c:v>0.29672272737339139</c:v>
                </c:pt>
                <c:pt idx="9">
                  <c:v>0.29416002977636996</c:v>
                </c:pt>
                <c:pt idx="10">
                  <c:v>0.29887730216607028</c:v>
                </c:pt>
                <c:pt idx="11">
                  <c:v>0.30239774458106999</c:v>
                </c:pt>
                <c:pt idx="12">
                  <c:v>0.30256858107070289</c:v>
                </c:pt>
                <c:pt idx="13">
                  <c:v>0.30357312082705151</c:v>
                </c:pt>
              </c:numCache>
            </c:numRef>
          </c:val>
          <c:smooth val="0"/>
          <c:extLst>
            <c:ext xmlns:c16="http://schemas.microsoft.com/office/drawing/2014/chart" uri="{C3380CC4-5D6E-409C-BE32-E72D297353CC}">
              <c16:uniqueId val="{00000002-2E42-4395-9DE4-A333D070FBBB}"/>
            </c:ext>
          </c:extLst>
        </c:ser>
        <c:ser>
          <c:idx val="3"/>
          <c:order val="3"/>
          <c:tx>
            <c:strRef>
              <c:f>'נתונים לגרפים'!$A$57</c:f>
              <c:strCache>
                <c:ptCount val="1"/>
                <c:pt idx="0">
                  <c:v>ק. פנסיה וותיקות</c:v>
                </c:pt>
              </c:strCache>
            </c:strRef>
          </c:tx>
          <c:spPr>
            <a:ln w="38100">
              <a:solidFill>
                <a:srgbClr val="800080"/>
              </a:solidFill>
              <a:prstDash val="solid"/>
            </a:ln>
          </c:spPr>
          <c:marker>
            <c:symbol val="none"/>
          </c:marker>
          <c:dLbls>
            <c:spPr>
              <a:noFill/>
              <a:ln>
                <a:noFill/>
              </a:ln>
              <a:effectLst/>
            </c:spPr>
            <c:txPr>
              <a:bodyPr/>
              <a:lstStyle/>
              <a:p>
                <a:pPr>
                  <a:defRPr sz="1200" b="1"/>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לגרפים'!$B$53:$O$53</c:f>
              <c:numCache>
                <c:formatCode>mmm\-yy</c:formatCode>
                <c:ptCount val="14"/>
                <c:pt idx="0">
                  <c:v>42643</c:v>
                </c:pt>
                <c:pt idx="1">
                  <c:v>42674</c:v>
                </c:pt>
                <c:pt idx="2">
                  <c:v>42704</c:v>
                </c:pt>
                <c:pt idx="3">
                  <c:v>42735</c:v>
                </c:pt>
                <c:pt idx="4">
                  <c:v>42766</c:v>
                </c:pt>
                <c:pt idx="5">
                  <c:v>42794</c:v>
                </c:pt>
                <c:pt idx="6">
                  <c:v>42825</c:v>
                </c:pt>
                <c:pt idx="7">
                  <c:v>42855</c:v>
                </c:pt>
                <c:pt idx="8">
                  <c:v>42886</c:v>
                </c:pt>
                <c:pt idx="9">
                  <c:v>42916</c:v>
                </c:pt>
                <c:pt idx="10">
                  <c:v>42947</c:v>
                </c:pt>
                <c:pt idx="11">
                  <c:v>42978</c:v>
                </c:pt>
                <c:pt idx="12">
                  <c:v>43008</c:v>
                </c:pt>
                <c:pt idx="13">
                  <c:v>43039</c:v>
                </c:pt>
              </c:numCache>
            </c:numRef>
          </c:cat>
          <c:val>
            <c:numRef>
              <c:f>'נתונים לגרפים'!$B$57:$O$57</c:f>
              <c:numCache>
                <c:formatCode>0.0%</c:formatCode>
                <c:ptCount val="14"/>
                <c:pt idx="0">
                  <c:v>0.12981691628121422</c:v>
                </c:pt>
                <c:pt idx="1">
                  <c:v>0.1306820414755599</c:v>
                </c:pt>
                <c:pt idx="2">
                  <c:v>0.13515222325494664</c:v>
                </c:pt>
                <c:pt idx="3">
                  <c:v>0.13624865739948006</c:v>
                </c:pt>
                <c:pt idx="4">
                  <c:v>0.13612549825718251</c:v>
                </c:pt>
                <c:pt idx="5">
                  <c:v>0.13717628815112426</c:v>
                </c:pt>
                <c:pt idx="6">
                  <c:v>0.13383871510963119</c:v>
                </c:pt>
                <c:pt idx="7">
                  <c:v>0.13480026634822279</c:v>
                </c:pt>
                <c:pt idx="8">
                  <c:v>0.13472760064586062</c:v>
                </c:pt>
                <c:pt idx="9">
                  <c:v>0.13337242480469882</c:v>
                </c:pt>
                <c:pt idx="10">
                  <c:v>0.13705231518438082</c:v>
                </c:pt>
                <c:pt idx="11">
                  <c:v>0.13680551967890947</c:v>
                </c:pt>
                <c:pt idx="12">
                  <c:v>0.13714425413304429</c:v>
                </c:pt>
                <c:pt idx="13">
                  <c:v>0.13796300407148471</c:v>
                </c:pt>
              </c:numCache>
            </c:numRef>
          </c:val>
          <c:smooth val="0"/>
          <c:extLst>
            <c:ext xmlns:c16="http://schemas.microsoft.com/office/drawing/2014/chart" uri="{C3380CC4-5D6E-409C-BE32-E72D297353CC}">
              <c16:uniqueId val="{00000003-2E42-4395-9DE4-A333D070FBBB}"/>
            </c:ext>
          </c:extLst>
        </c:ser>
        <c:dLbls>
          <c:showLegendKey val="0"/>
          <c:showVal val="0"/>
          <c:showCatName val="0"/>
          <c:showSerName val="0"/>
          <c:showPercent val="0"/>
          <c:showBubbleSize val="0"/>
        </c:dLbls>
        <c:smooth val="0"/>
        <c:axId val="226134272"/>
        <c:axId val="226136064"/>
      </c:lineChart>
      <c:catAx>
        <c:axId val="226134272"/>
        <c:scaling>
          <c:orientation val="minMax"/>
        </c:scaling>
        <c:delete val="0"/>
        <c:axPos val="b"/>
        <c:numFmt formatCode="mm/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136064"/>
        <c:crosses val="autoZero"/>
        <c:auto val="0"/>
        <c:lblAlgn val="ctr"/>
        <c:lblOffset val="100"/>
        <c:tickLblSkip val="1"/>
        <c:tickMarkSkip val="1"/>
        <c:noMultiLvlLbl val="0"/>
      </c:catAx>
      <c:valAx>
        <c:axId val="226136064"/>
        <c:scaling>
          <c:orientation val="minMax"/>
          <c:min val="9.0000000000000024E-2"/>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134272"/>
        <c:crosses val="autoZero"/>
        <c:crossBetween val="between"/>
      </c:valAx>
      <c:spPr>
        <a:noFill/>
        <a:ln w="12700">
          <a:solidFill>
            <a:srgbClr val="808080"/>
          </a:solidFill>
          <a:prstDash val="solid"/>
        </a:ln>
      </c:spPr>
    </c:plotArea>
    <c:legend>
      <c:legendPos val="r"/>
      <c:layout>
        <c:manualLayout>
          <c:xMode val="edge"/>
          <c:yMode val="edge"/>
          <c:x val="3.8921498672544845E-2"/>
          <c:y val="0.93842467967366139"/>
          <c:w val="0.91136636097478396"/>
          <c:h val="5.4187192118226646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a:t>גרף 1:</a:t>
            </a:r>
            <a:r>
              <a:rPr lang="he-IL" sz="2000" baseline="0"/>
              <a:t> </a:t>
            </a:r>
            <a:r>
              <a:rPr lang="he-IL" sz="2000"/>
              <a:t>יתרת החשיפה למט"ח של המשקיעים המוסדיים*</a:t>
            </a:r>
          </a:p>
        </c:rich>
      </c:tx>
      <c:overlay val="0"/>
      <c:spPr>
        <a:noFill/>
        <a:ln w="25400">
          <a:noFill/>
        </a:ln>
      </c:spPr>
    </c:title>
    <c:autoTitleDeleted val="0"/>
    <c:plotArea>
      <c:layout>
        <c:manualLayout>
          <c:layoutTarget val="inner"/>
          <c:xMode val="edge"/>
          <c:yMode val="edge"/>
          <c:x val="5.8515021564587766E-2"/>
          <c:y val="0.10083915091221525"/>
          <c:w val="0.8649873724667575"/>
          <c:h val="0.65248879617095357"/>
        </c:manualLayout>
      </c:layout>
      <c:barChart>
        <c:barDir val="col"/>
        <c:grouping val="clustered"/>
        <c:varyColors val="0"/>
        <c:ser>
          <c:idx val="0"/>
          <c:order val="0"/>
          <c:tx>
            <c:strRef>
              <c:f>'נתונים לגרפים'!$A$66</c:f>
              <c:strCache>
                <c:ptCount val="1"/>
                <c:pt idx="0">
                  <c:v>סך הכל חשיפה למט"ח כולל נגזרי ש"ח/מט"ח </c:v>
                </c:pt>
              </c:strCache>
            </c:strRef>
          </c:tx>
          <c:spPr>
            <a:solidFill>
              <a:schemeClr val="accent1"/>
            </a:solidFill>
            <a:ln w="25400">
              <a:noFill/>
            </a:ln>
          </c:spPr>
          <c:invertIfNegative val="0"/>
          <c:dLbls>
            <c:dLbl>
              <c:idx val="3"/>
              <c:tx>
                <c:rich>
                  <a:bodyPr/>
                  <a:lstStyle/>
                  <a:p>
                    <a:r>
                      <a:rPr lang="en-US" sz="1200">
                        <a:solidFill>
                          <a:sysClr val="windowText" lastClr="000000"/>
                        </a:solidFill>
                      </a:rPr>
                      <a:t>16.8</a:t>
                    </a:r>
                    <a:endParaRPr lang="en-US">
                      <a:solidFill>
                        <a:sysClr val="windowText" lastClr="000000"/>
                      </a:solidFill>
                    </a:endParaRP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07-449C-82F3-5B16A1B372FB}"/>
                </c:ext>
              </c:extLst>
            </c:dLbl>
            <c:dLbl>
              <c:idx val="5"/>
              <c:tx>
                <c:rich>
                  <a:bodyPr/>
                  <a:lstStyle/>
                  <a:p>
                    <a:r>
                      <a:rPr lang="en-US" sz="1200">
                        <a:solidFill>
                          <a:sysClr val="windowText" lastClr="000000"/>
                        </a:solidFill>
                      </a:rPr>
                      <a:t>24.6</a:t>
                    </a:r>
                    <a:endParaRPr lang="en-US">
                      <a:solidFill>
                        <a:sysClr val="windowText" lastClr="000000"/>
                      </a:solidFill>
                    </a:endParaRP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07-449C-82F3-5B16A1B372FB}"/>
                </c:ext>
              </c:extLst>
            </c:dLbl>
            <c:dLbl>
              <c:idx val="13"/>
              <c:layout>
                <c:manualLayout>
                  <c:x val="2.6421326962256823E-3"/>
                  <c:y val="-1.16062183741972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07-449C-82F3-5B16A1B372FB}"/>
                </c:ext>
              </c:extLst>
            </c:dLbl>
            <c:spPr>
              <a:noFill/>
              <a:ln>
                <a:noFill/>
              </a:ln>
              <a:effectLst>
                <a:glow rad="127000">
                  <a:schemeClr val="tx1"/>
                </a:glow>
              </a:effectLst>
            </c:spPr>
            <c:txPr>
              <a:bodyPr/>
              <a:lstStyle/>
              <a:p>
                <a:pPr>
                  <a:defRPr sz="1200" b="1" i="0" u="none" strike="noStrike" baseline="0">
                    <a:solidFill>
                      <a:sysClr val="windowText" lastClr="000000"/>
                    </a:solidFill>
                    <a:latin typeface="Arial"/>
                    <a:ea typeface="Arial"/>
                    <a:cs typeface="Arial"/>
                  </a:defRPr>
                </a:pPr>
                <a:endParaRPr lang="he-I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לגרפים'!$B$65:$O$65</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לגרפים'!$B$66:$O$66</c:f>
              <c:numCache>
                <c:formatCode>0.0</c:formatCode>
                <c:ptCount val="14"/>
                <c:pt idx="0">
                  <c:v>41.870899999999992</c:v>
                </c:pt>
                <c:pt idx="1">
                  <c:v>40.601700000000001</c:v>
                </c:pt>
                <c:pt idx="2">
                  <c:v>43.398399999999995</c:v>
                </c:pt>
                <c:pt idx="3">
                  <c:v>44.132799999999982</c:v>
                </c:pt>
                <c:pt idx="4">
                  <c:v>45.683</c:v>
                </c:pt>
                <c:pt idx="5">
                  <c:v>41.232999999999997</c:v>
                </c:pt>
                <c:pt idx="6">
                  <c:v>46.496499999999997</c:v>
                </c:pt>
                <c:pt idx="7">
                  <c:v>48.873600000000003</c:v>
                </c:pt>
                <c:pt idx="8">
                  <c:v>48.149199999999993</c:v>
                </c:pt>
                <c:pt idx="9">
                  <c:v>51.729800000000004</c:v>
                </c:pt>
                <c:pt idx="10">
                  <c:v>52.310999999999993</c:v>
                </c:pt>
                <c:pt idx="11">
                  <c:v>57.799099999999996</c:v>
                </c:pt>
                <c:pt idx="12">
                  <c:v>60.851899999999993</c:v>
                </c:pt>
                <c:pt idx="13">
                  <c:v>63.66279999999999</c:v>
                </c:pt>
              </c:numCache>
            </c:numRef>
          </c:val>
          <c:extLst>
            <c:ext xmlns:c16="http://schemas.microsoft.com/office/drawing/2014/chart" uri="{C3380CC4-5D6E-409C-BE32-E72D297353CC}">
              <c16:uniqueId val="{00000003-A807-449C-82F3-5B16A1B372FB}"/>
            </c:ext>
          </c:extLst>
        </c:ser>
        <c:ser>
          <c:idx val="3"/>
          <c:order val="1"/>
          <c:tx>
            <c:strRef>
              <c:f>'נתונים לגרפים'!$A$67</c:f>
              <c:strCache>
                <c:ptCount val="1"/>
                <c:pt idx="0">
                  <c:v>סך הכל חשיפה למט"ח ללא נגזרי ש"ח/מט"ח </c:v>
                </c:pt>
              </c:strCache>
            </c:strRef>
          </c:tx>
          <c:spPr>
            <a:solidFill>
              <a:schemeClr val="tx2">
                <a:lumMod val="20000"/>
                <a:lumOff val="80000"/>
              </a:schemeClr>
            </a:solidFill>
            <a:ln>
              <a:noFill/>
            </a:ln>
          </c:spPr>
          <c:invertIfNegative val="0"/>
          <c:cat>
            <c:numRef>
              <c:f>'נתונים לגרפים'!$B$65:$O$65</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לגרפים'!$B$67:$O$67</c:f>
              <c:numCache>
                <c:formatCode>0.0</c:formatCode>
                <c:ptCount val="14"/>
                <c:pt idx="0">
                  <c:v>72.968099999999993</c:v>
                </c:pt>
                <c:pt idx="1">
                  <c:v>71.830100000000002</c:v>
                </c:pt>
                <c:pt idx="2">
                  <c:v>72.232199999999992</c:v>
                </c:pt>
                <c:pt idx="3">
                  <c:v>74.814699999999988</c:v>
                </c:pt>
                <c:pt idx="4">
                  <c:v>77.585399999999993</c:v>
                </c:pt>
                <c:pt idx="5">
                  <c:v>73.718800000000002</c:v>
                </c:pt>
                <c:pt idx="6">
                  <c:v>77.163499999999999</c:v>
                </c:pt>
                <c:pt idx="7">
                  <c:v>79.069800000000001</c:v>
                </c:pt>
                <c:pt idx="8">
                  <c:v>78.655299999999983</c:v>
                </c:pt>
                <c:pt idx="9">
                  <c:v>82.454599999999999</c:v>
                </c:pt>
                <c:pt idx="10">
                  <c:v>83.389399999999995</c:v>
                </c:pt>
                <c:pt idx="11">
                  <c:v>89.135999999999996</c:v>
                </c:pt>
                <c:pt idx="12">
                  <c:v>93.4773</c:v>
                </c:pt>
                <c:pt idx="13">
                  <c:v>96.83059999999999</c:v>
                </c:pt>
              </c:numCache>
            </c:numRef>
          </c:val>
          <c:extLst>
            <c:ext xmlns:c16="http://schemas.microsoft.com/office/drawing/2014/chart" uri="{C3380CC4-5D6E-409C-BE32-E72D297353CC}">
              <c16:uniqueId val="{00000004-A807-449C-82F3-5B16A1B372FB}"/>
            </c:ext>
          </c:extLst>
        </c:ser>
        <c:ser>
          <c:idx val="4"/>
          <c:order val="2"/>
          <c:tx>
            <c:strRef>
              <c:f>'נתונים לגרפים'!$A$68</c:f>
              <c:strCache>
                <c:ptCount val="1"/>
                <c:pt idx="0">
                  <c:v>נגזרים ש"ח/מט"ח</c:v>
                </c:pt>
              </c:strCache>
            </c:strRef>
          </c:tx>
          <c:spPr>
            <a:pattFill prst="ltDnDiag">
              <a:fgClr>
                <a:srgbClr val="FF0000"/>
              </a:fgClr>
              <a:bgClr>
                <a:schemeClr val="bg1"/>
              </a:bgClr>
            </a:pattFill>
            <a:ln>
              <a:solidFill>
                <a:srgbClr val="FF0000"/>
              </a:solidFill>
            </a:ln>
          </c:spPr>
          <c:invertIfNegative val="0"/>
          <c:dLbls>
            <c:spPr>
              <a:noFill/>
              <a:ln>
                <a:noFill/>
              </a:ln>
              <a:effectLst/>
            </c:spPr>
            <c:txPr>
              <a:bodyPr/>
              <a:lstStyle/>
              <a:p>
                <a:pPr>
                  <a:defRPr sz="1200" b="1"/>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לגרפים'!$B$65:$O$65</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לגרפים'!$B$68:$O$68</c:f>
              <c:numCache>
                <c:formatCode>0.0</c:formatCode>
                <c:ptCount val="14"/>
                <c:pt idx="0">
                  <c:v>-31.097199999999997</c:v>
                </c:pt>
                <c:pt idx="1">
                  <c:v>-31.228400000000001</c:v>
                </c:pt>
                <c:pt idx="2">
                  <c:v>-28.833800000000004</c:v>
                </c:pt>
                <c:pt idx="3">
                  <c:v>-30.681900000000002</c:v>
                </c:pt>
                <c:pt idx="4">
                  <c:v>-31.902399999999997</c:v>
                </c:pt>
                <c:pt idx="5">
                  <c:v>-32.485800000000005</c:v>
                </c:pt>
                <c:pt idx="6">
                  <c:v>-30.666999999999998</c:v>
                </c:pt>
                <c:pt idx="7">
                  <c:v>-30.196200000000001</c:v>
                </c:pt>
                <c:pt idx="8">
                  <c:v>-30.5061</c:v>
                </c:pt>
                <c:pt idx="9">
                  <c:v>-30.724799999999998</c:v>
                </c:pt>
                <c:pt idx="10">
                  <c:v>-31.078400000000002</c:v>
                </c:pt>
                <c:pt idx="11">
                  <c:v>-31.3369</c:v>
                </c:pt>
                <c:pt idx="12">
                  <c:v>-32.625400000000006</c:v>
                </c:pt>
                <c:pt idx="13">
                  <c:v>-33.1678</c:v>
                </c:pt>
              </c:numCache>
            </c:numRef>
          </c:val>
          <c:extLst>
            <c:ext xmlns:c16="http://schemas.microsoft.com/office/drawing/2014/chart" uri="{C3380CC4-5D6E-409C-BE32-E72D297353CC}">
              <c16:uniqueId val="{00000005-A807-449C-82F3-5B16A1B372FB}"/>
            </c:ext>
          </c:extLst>
        </c:ser>
        <c:dLbls>
          <c:showLegendKey val="0"/>
          <c:showVal val="0"/>
          <c:showCatName val="0"/>
          <c:showSerName val="0"/>
          <c:showPercent val="0"/>
          <c:showBubbleSize val="0"/>
        </c:dLbls>
        <c:gapWidth val="150"/>
        <c:axId val="226217984"/>
        <c:axId val="226219520"/>
      </c:barChart>
      <c:lineChart>
        <c:grouping val="stacked"/>
        <c:varyColors val="0"/>
        <c:ser>
          <c:idx val="1"/>
          <c:order val="3"/>
          <c:tx>
            <c:strRef>
              <c:f>'נתונים לגרפים'!$A$69</c:f>
              <c:strCache>
                <c:ptCount val="1"/>
                <c:pt idx="0">
                  <c:v>שיעור החשיפה למט"ח מסך הנכסים</c:v>
                </c:pt>
              </c:strCache>
            </c:strRef>
          </c:tx>
          <c:spPr>
            <a:ln>
              <a:solidFill>
                <a:schemeClr val="accent4"/>
              </a:solidFill>
            </a:ln>
          </c:spPr>
          <c:marker>
            <c:symbol val="none"/>
          </c:marker>
          <c:dLbls>
            <c:dLbl>
              <c:idx val="13"/>
              <c:layout>
                <c:manualLayout>
                  <c:x val="-2.3138529097682558E-2"/>
                  <c:y val="-7.54891594569504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07-449C-82F3-5B16A1B372FB}"/>
                </c:ext>
              </c:extLst>
            </c:dLbl>
            <c:spPr>
              <a:noFill/>
              <a:ln>
                <a:noFill/>
              </a:ln>
              <a:effectLst/>
            </c:spPr>
            <c:txPr>
              <a:bodyPr/>
              <a:lstStyle/>
              <a:p>
                <a:pPr>
                  <a:defRPr sz="1200" b="1">
                    <a:effectLst>
                      <a:glow rad="101600">
                        <a:sysClr val="window" lastClr="FFFFFF">
                          <a:alpha val="84000"/>
                        </a:sysClr>
                      </a:glow>
                    </a:effectLst>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לגרפים'!$B$65:$O$65</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לגרפים'!$B$69:$O$69</c:f>
              <c:numCache>
                <c:formatCode>0.0%</c:formatCode>
                <c:ptCount val="14"/>
                <c:pt idx="0">
                  <c:v>0.12561708403623284</c:v>
                </c:pt>
                <c:pt idx="1">
                  <c:v>0.12706602744073137</c:v>
                </c:pt>
                <c:pt idx="2">
                  <c:v>0.14121452220387376</c:v>
                </c:pt>
                <c:pt idx="3">
                  <c:v>0.13845779783557724</c:v>
                </c:pt>
                <c:pt idx="4">
                  <c:v>0.13916093416913769</c:v>
                </c:pt>
                <c:pt idx="5">
                  <c:v>0.13159507283638716</c:v>
                </c:pt>
                <c:pt idx="6">
                  <c:v>0.14236597607336715</c:v>
                </c:pt>
                <c:pt idx="7">
                  <c:v>0.14329841198821208</c:v>
                </c:pt>
                <c:pt idx="8">
                  <c:v>0.14091700889240608</c:v>
                </c:pt>
                <c:pt idx="9">
                  <c:v>0.14534794854331179</c:v>
                </c:pt>
                <c:pt idx="10">
                  <c:v>0.14851695973907392</c:v>
                </c:pt>
                <c:pt idx="11">
                  <c:v>0.15284386570897121</c:v>
                </c:pt>
                <c:pt idx="12">
                  <c:v>0.1514393380577945</c:v>
                </c:pt>
                <c:pt idx="13">
                  <c:v>0.15483599197203635</c:v>
                </c:pt>
              </c:numCache>
            </c:numRef>
          </c:val>
          <c:smooth val="0"/>
          <c:extLst>
            <c:ext xmlns:c16="http://schemas.microsoft.com/office/drawing/2014/chart" uri="{C3380CC4-5D6E-409C-BE32-E72D297353CC}">
              <c16:uniqueId val="{00000007-A807-449C-82F3-5B16A1B372FB}"/>
            </c:ext>
          </c:extLst>
        </c:ser>
        <c:dLbls>
          <c:showLegendKey val="0"/>
          <c:showVal val="0"/>
          <c:showCatName val="0"/>
          <c:showSerName val="0"/>
          <c:showPercent val="0"/>
          <c:showBubbleSize val="0"/>
        </c:dLbls>
        <c:marker val="1"/>
        <c:smooth val="0"/>
        <c:axId val="226227328"/>
        <c:axId val="226221440"/>
      </c:lineChart>
      <c:catAx>
        <c:axId val="226217984"/>
        <c:scaling>
          <c:orientation val="minMax"/>
        </c:scaling>
        <c:delete val="0"/>
        <c:axPos val="b"/>
        <c:numFmt formatCode="mm\-yy" sourceLinked="0"/>
        <c:majorTickMark val="out"/>
        <c:minorTickMark val="none"/>
        <c:tickLblPos val="low"/>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26219520"/>
        <c:crosses val="autoZero"/>
        <c:auto val="0"/>
        <c:lblAlgn val="ctr"/>
        <c:lblOffset val="100"/>
        <c:noMultiLvlLbl val="1"/>
      </c:catAx>
      <c:valAx>
        <c:axId val="226219520"/>
        <c:scaling>
          <c:orientation val="minMax"/>
          <c:max val="110"/>
        </c:scaling>
        <c:delete val="0"/>
        <c:axPos val="l"/>
        <c:majorGridlines>
          <c:spPr>
            <a:ln w="3175">
              <a:solidFill>
                <a:srgbClr val="C0C0C0"/>
              </a:solidFill>
              <a:prstDash val="solid"/>
            </a:ln>
          </c:spPr>
        </c:majorGridlines>
        <c:title>
          <c:tx>
            <c:rich>
              <a:bodyPr rot="0" vert="horz"/>
              <a:lstStyle/>
              <a:p>
                <a:pPr>
                  <a:defRPr sz="1200" b="1">
                    <a:solidFill>
                      <a:srgbClr val="0070C0"/>
                    </a:solidFill>
                  </a:defRPr>
                </a:pPr>
                <a:r>
                  <a:rPr lang="he-IL" sz="1200" b="1">
                    <a:solidFill>
                      <a:sysClr val="windowText" lastClr="000000"/>
                    </a:solidFill>
                  </a:rPr>
                  <a:t>מיליארדי $</a:t>
                </a:r>
              </a:p>
            </c:rich>
          </c:tx>
          <c:layout>
            <c:manualLayout>
              <c:xMode val="edge"/>
              <c:yMode val="edge"/>
              <c:x val="1.8907268007746648E-2"/>
              <c:y val="4.90048962401031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217984"/>
        <c:crosses val="autoZero"/>
        <c:crossBetween val="between"/>
      </c:valAx>
      <c:valAx>
        <c:axId val="226221440"/>
        <c:scaling>
          <c:orientation val="minMax"/>
          <c:min val="0.12000000000000001"/>
        </c:scaling>
        <c:delete val="0"/>
        <c:axPos val="r"/>
        <c:numFmt formatCode="0.0%" sourceLinked="0"/>
        <c:majorTickMark val="out"/>
        <c:minorTickMark val="none"/>
        <c:tickLblPos val="nextTo"/>
        <c:txPr>
          <a:bodyPr/>
          <a:lstStyle/>
          <a:p>
            <a:pPr>
              <a:defRPr sz="1400" b="1"/>
            </a:pPr>
            <a:endParaRPr lang="he-IL"/>
          </a:p>
        </c:txPr>
        <c:crossAx val="226227328"/>
        <c:crosses val="max"/>
        <c:crossBetween val="between"/>
      </c:valAx>
      <c:dateAx>
        <c:axId val="226227328"/>
        <c:scaling>
          <c:orientation val="minMax"/>
        </c:scaling>
        <c:delete val="1"/>
        <c:axPos val="b"/>
        <c:numFmt formatCode="mmm\-yy" sourceLinked="1"/>
        <c:majorTickMark val="out"/>
        <c:minorTickMark val="none"/>
        <c:tickLblPos val="nextTo"/>
        <c:crossAx val="226221440"/>
        <c:crosses val="autoZero"/>
        <c:auto val="1"/>
        <c:lblOffset val="100"/>
        <c:baseTimeUnit val="months"/>
      </c:dateAx>
      <c:spPr>
        <a:noFill/>
        <a:ln w="12700">
          <a:solidFill>
            <a:srgbClr val="808080"/>
          </a:solidFill>
          <a:prstDash val="solid"/>
        </a:ln>
      </c:spPr>
    </c:plotArea>
    <c:legend>
      <c:legendPos val="r"/>
      <c:layout>
        <c:manualLayout>
          <c:xMode val="edge"/>
          <c:yMode val="edge"/>
          <c:x val="1.9452962028392317E-2"/>
          <c:y val="0.86432757195779231"/>
          <c:w val="0.80001281538378655"/>
          <c:h val="9.508540917409182E-2"/>
        </c:manualLayout>
      </c:layout>
      <c:overlay val="0"/>
      <c:spPr>
        <a:solidFill>
          <a:srgbClr val="FFFFFF"/>
        </a:solidFill>
        <a:ln w="3175">
          <a:solidFill>
            <a:sysClr val="windowText" lastClr="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u="none" baseline="0"/>
              <a:t>גרף 2: </a:t>
            </a:r>
            <a:r>
              <a:rPr lang="he-IL" sz="2000" b="1" i="0" u="none" strike="noStrike" baseline="0">
                <a:effectLst/>
              </a:rPr>
              <a:t>יתרת החשיפה לנכסים זרים של המשקיעים המוסדיים* </a:t>
            </a:r>
            <a:endParaRPr lang="he-IL" sz="2000"/>
          </a:p>
        </c:rich>
      </c:tx>
      <c:layout>
        <c:manualLayout>
          <c:xMode val="edge"/>
          <c:yMode val="edge"/>
          <c:x val="0.19019926920899594"/>
          <c:y val="3.1518222868580179E-2"/>
        </c:manualLayout>
      </c:layout>
      <c:overlay val="0"/>
      <c:spPr>
        <a:noFill/>
        <a:ln w="25400">
          <a:noFill/>
        </a:ln>
      </c:spPr>
    </c:title>
    <c:autoTitleDeleted val="0"/>
    <c:plotArea>
      <c:layout>
        <c:manualLayout>
          <c:layoutTarget val="inner"/>
          <c:xMode val="edge"/>
          <c:yMode val="edge"/>
          <c:x val="7.7765014667284235E-2"/>
          <c:y val="0.11478573812823946"/>
          <c:w val="0.8449720670391061"/>
          <c:h val="0.75862160202143869"/>
        </c:manualLayout>
      </c:layout>
      <c:barChart>
        <c:barDir val="col"/>
        <c:grouping val="clustered"/>
        <c:varyColors val="0"/>
        <c:ser>
          <c:idx val="0"/>
          <c:order val="0"/>
          <c:tx>
            <c:strRef>
              <c:f>'נתונים לגרפים'!$A$75</c:f>
              <c:strCache>
                <c:ptCount val="1"/>
                <c:pt idx="0">
                  <c:v>מיליארדי $</c:v>
                </c:pt>
              </c:strCache>
            </c:strRef>
          </c:tx>
          <c:spPr>
            <a:gradFill>
              <a:gsLst>
                <a:gs pos="0">
                  <a:srgbClr xmlns:mc="http://schemas.openxmlformats.org/markup-compatibility/2006" xmlns:a14="http://schemas.microsoft.com/office/drawing/2010/main" val="47182F" mc:Ignorable="a14" a14:legacySpreadsheetColorIndex="61">
                    <a:gamma/>
                    <a:shade val="46275"/>
                    <a:invGamma/>
                  </a:srgbClr>
                </a:gs>
                <a:gs pos="100000">
                  <a:srgbClr xmlns:mc="http://schemas.openxmlformats.org/markup-compatibility/2006" xmlns:a14="http://schemas.microsoft.com/office/drawing/2010/main" val="993366" mc:Ignorable="a14" a14:legacySpreadsheetColorIndex="61"/>
                </a:gs>
              </a:gsLst>
              <a:lin ang="0" scaled="1"/>
            </a:gradFill>
            <a:ln w="25400">
              <a:noFill/>
            </a:ln>
          </c:spPr>
          <c:invertIfNegative val="0"/>
          <c:dLbls>
            <c:spPr>
              <a:noFill/>
              <a:ln w="25400">
                <a:noFill/>
              </a:ln>
            </c:spPr>
            <c:txPr>
              <a:bodyPr rot="-5400000" vert="horz"/>
              <a:lstStyle/>
              <a:p>
                <a:pPr>
                  <a:defRPr sz="1200" b="1" i="0" u="none" strike="noStrike" baseline="0">
                    <a:solidFill>
                      <a:srgbClr val="FFFFFF"/>
                    </a:solidFill>
                    <a:latin typeface="Arial"/>
                    <a:ea typeface="Arial"/>
                    <a:cs typeface="Arial"/>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לגרפים'!$B$74:$O$74</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לגרפים'!$B$75:$O$75</c:f>
              <c:numCache>
                <c:formatCode>0.0</c:formatCode>
                <c:ptCount val="14"/>
                <c:pt idx="0">
                  <c:v>73.15379999999999</c:v>
                </c:pt>
                <c:pt idx="1">
                  <c:v>72.613200000000006</c:v>
                </c:pt>
                <c:pt idx="2">
                  <c:v>73.380799999999994</c:v>
                </c:pt>
                <c:pt idx="3">
                  <c:v>76.590299999999999</c:v>
                </c:pt>
                <c:pt idx="4">
                  <c:v>80.263200000000012</c:v>
                </c:pt>
                <c:pt idx="5">
                  <c:v>75.455900000000014</c:v>
                </c:pt>
                <c:pt idx="6">
                  <c:v>81.703999999999994</c:v>
                </c:pt>
                <c:pt idx="7">
                  <c:v>82.5321</c:v>
                </c:pt>
                <c:pt idx="8">
                  <c:v>82.228800000000007</c:v>
                </c:pt>
                <c:pt idx="9">
                  <c:v>85.745900000000006</c:v>
                </c:pt>
                <c:pt idx="10">
                  <c:v>88.087800000000001</c:v>
                </c:pt>
                <c:pt idx="11">
                  <c:v>94.533799999999999</c:v>
                </c:pt>
                <c:pt idx="12">
                  <c:v>99.177000000000007</c:v>
                </c:pt>
                <c:pt idx="13">
                  <c:v>104.7663</c:v>
                </c:pt>
              </c:numCache>
            </c:numRef>
          </c:val>
          <c:extLst>
            <c:ext xmlns:c16="http://schemas.microsoft.com/office/drawing/2014/chart" uri="{C3380CC4-5D6E-409C-BE32-E72D297353CC}">
              <c16:uniqueId val="{00000000-FA3B-47EE-BFCC-47F2E3A73881}"/>
            </c:ext>
          </c:extLst>
        </c:ser>
        <c:dLbls>
          <c:showLegendKey val="0"/>
          <c:showVal val="0"/>
          <c:showCatName val="0"/>
          <c:showSerName val="0"/>
          <c:showPercent val="0"/>
          <c:showBubbleSize val="0"/>
        </c:dLbls>
        <c:gapWidth val="150"/>
        <c:axId val="226426880"/>
        <c:axId val="226428416"/>
      </c:barChart>
      <c:lineChart>
        <c:grouping val="standard"/>
        <c:varyColors val="0"/>
        <c:ser>
          <c:idx val="1"/>
          <c:order val="1"/>
          <c:tx>
            <c:strRef>
              <c:f>'נתונים לגרפים'!$A$76</c:f>
              <c:strCache>
                <c:ptCount val="1"/>
                <c:pt idx="0">
                  <c:v>אחוז מסך הנכסים</c:v>
                </c:pt>
              </c:strCache>
            </c:strRef>
          </c:tx>
          <c:spPr>
            <a:ln w="50800">
              <a:solidFill>
                <a:srgbClr val="339966"/>
              </a:solidFill>
              <a:prstDash val="solid"/>
            </a:ln>
          </c:spPr>
          <c:marker>
            <c:symbol val="triangle"/>
            <c:size val="5"/>
            <c:spPr>
              <a:solidFill>
                <a:schemeClr val="accent3">
                  <a:lumMod val="75000"/>
                </a:schemeClr>
              </a:solidFill>
              <a:ln>
                <a:solidFill>
                  <a:srgbClr val="339966"/>
                </a:solidFill>
                <a:prstDash val="solid"/>
              </a:ln>
            </c:spPr>
          </c:marker>
          <c:dLbls>
            <c:dLbl>
              <c:idx val="9"/>
              <c:layout>
                <c:manualLayout>
                  <c:x val="-3.1308164647458586E-2"/>
                  <c:y val="-4.5568618008722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3B-47EE-BFCC-47F2E3A73881}"/>
                </c:ext>
              </c:extLst>
            </c:dLbl>
            <c:dLbl>
              <c:idx val="13"/>
              <c:layout>
                <c:manualLayout>
                  <c:x val="-3.4660182183109463E-2"/>
                  <c:y val="-3.9205753192460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3B-47EE-BFCC-47F2E3A73881}"/>
                </c:ext>
              </c:extLst>
            </c:dLbl>
            <c:spPr>
              <a:solidFill>
                <a:srgbClr val="FFFF99"/>
              </a:solidFill>
              <a:ln w="25400">
                <a:noFill/>
              </a:ln>
            </c:spPr>
            <c:txPr>
              <a:bodyPr/>
              <a:lstStyle/>
              <a:p>
                <a:pPr>
                  <a:defRPr sz="1200" b="1" i="0" u="none" strike="noStrike" baseline="0">
                    <a:solidFill>
                      <a:srgbClr val="FF0000"/>
                    </a:solidFill>
                    <a:effectLst>
                      <a:glow rad="101600">
                        <a:sysClr val="window" lastClr="FFFFFF"/>
                      </a:glow>
                    </a:effectLst>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לגרפים'!$B$74:$O$74</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לגרפים'!$B$76:$O$76</c:f>
              <c:numCache>
                <c:formatCode>0.0%</c:formatCode>
                <c:ptCount val="14"/>
                <c:pt idx="0">
                  <c:v>0.21946905947017548</c:v>
                </c:pt>
                <c:pt idx="1">
                  <c:v>0.22724838772167952</c:v>
                </c:pt>
                <c:pt idx="2">
                  <c:v>0.23877457719496617</c:v>
                </c:pt>
                <c:pt idx="3">
                  <c:v>0.24028668640027862</c:v>
                </c:pt>
                <c:pt idx="4">
                  <c:v>0.24450018368768103</c:v>
                </c:pt>
                <c:pt idx="5">
                  <c:v>0.24081741945614307</c:v>
                </c:pt>
                <c:pt idx="6">
                  <c:v>0.25016656542101856</c:v>
                </c:pt>
                <c:pt idx="7">
                  <c:v>0.24198583423468537</c:v>
                </c:pt>
                <c:pt idx="8">
                  <c:v>0.24065688611258096</c:v>
                </c:pt>
                <c:pt idx="9">
                  <c:v>0.24092477954679814</c:v>
                </c:pt>
                <c:pt idx="10">
                  <c:v>0.25009141951221725</c:v>
                </c:pt>
                <c:pt idx="11">
                  <c:v>0.24998505914726601</c:v>
                </c:pt>
                <c:pt idx="12">
                  <c:v>0.24681726011115326</c:v>
                </c:pt>
                <c:pt idx="13">
                  <c:v>0.25480490939355405</c:v>
                </c:pt>
              </c:numCache>
            </c:numRef>
          </c:val>
          <c:smooth val="0"/>
          <c:extLst>
            <c:ext xmlns:c16="http://schemas.microsoft.com/office/drawing/2014/chart" uri="{C3380CC4-5D6E-409C-BE32-E72D297353CC}">
              <c16:uniqueId val="{00000003-FA3B-47EE-BFCC-47F2E3A73881}"/>
            </c:ext>
          </c:extLst>
        </c:ser>
        <c:dLbls>
          <c:showLegendKey val="0"/>
          <c:showVal val="0"/>
          <c:showCatName val="0"/>
          <c:showSerName val="0"/>
          <c:showPercent val="0"/>
          <c:showBubbleSize val="0"/>
        </c:dLbls>
        <c:marker val="1"/>
        <c:smooth val="0"/>
        <c:axId val="226430336"/>
        <c:axId val="226448512"/>
      </c:lineChart>
      <c:catAx>
        <c:axId val="226426880"/>
        <c:scaling>
          <c:orientation val="minMax"/>
        </c:scaling>
        <c:delete val="0"/>
        <c:axPos val="b"/>
        <c:numFmt formatCode="mm\-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428416"/>
        <c:crosses val="autoZero"/>
        <c:auto val="0"/>
        <c:lblAlgn val="ctr"/>
        <c:lblOffset val="100"/>
        <c:tickLblSkip val="1"/>
        <c:tickMarkSkip val="1"/>
        <c:noMultiLvlLbl val="1"/>
      </c:catAx>
      <c:valAx>
        <c:axId val="226428416"/>
        <c:scaling>
          <c:orientation val="minMax"/>
        </c:scaling>
        <c:delete val="0"/>
        <c:axPos val="l"/>
        <c:majorGridlines>
          <c:spPr>
            <a:ln w="3175">
              <a:solidFill>
                <a:srgbClr val="C0C0C0"/>
              </a:solidFill>
              <a:prstDash val="solid"/>
            </a:ln>
          </c:spPr>
        </c:majorGridlines>
        <c:title>
          <c:tx>
            <c:rich>
              <a:bodyPr rot="0" vert="horz"/>
              <a:lstStyle/>
              <a:p>
                <a:pPr algn="ctr">
                  <a:defRPr sz="1200" b="1" i="0" u="none" strike="noStrike" baseline="0">
                    <a:solidFill>
                      <a:srgbClr val="993366"/>
                    </a:solidFill>
                    <a:latin typeface="Arial"/>
                    <a:ea typeface="Arial"/>
                    <a:cs typeface="Arial"/>
                  </a:defRPr>
                </a:pPr>
                <a:r>
                  <a:rPr lang="he-IL" sz="1200"/>
                  <a:t>מיליארדי $</a:t>
                </a:r>
              </a:p>
            </c:rich>
          </c:tx>
          <c:layout>
            <c:manualLayout>
              <c:xMode val="edge"/>
              <c:yMode val="edge"/>
              <c:x val="2.306201430703515E-2"/>
              <c:y val="5.556219078948184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426880"/>
        <c:crosses val="autoZero"/>
        <c:crossBetween val="between"/>
      </c:valAx>
      <c:dateAx>
        <c:axId val="226430336"/>
        <c:scaling>
          <c:orientation val="minMax"/>
        </c:scaling>
        <c:delete val="1"/>
        <c:axPos val="b"/>
        <c:numFmt formatCode="mmm\-yy" sourceLinked="1"/>
        <c:majorTickMark val="out"/>
        <c:minorTickMark val="none"/>
        <c:tickLblPos val="nextTo"/>
        <c:crossAx val="226448512"/>
        <c:crosses val="autoZero"/>
        <c:auto val="1"/>
        <c:lblOffset val="100"/>
        <c:baseTimeUnit val="months"/>
      </c:dateAx>
      <c:valAx>
        <c:axId val="226448512"/>
        <c:scaling>
          <c:orientation val="minMax"/>
        </c:scaling>
        <c:delete val="0"/>
        <c:axPos val="r"/>
        <c:title>
          <c:tx>
            <c:rich>
              <a:bodyPr rot="0" vert="horz"/>
              <a:lstStyle/>
              <a:p>
                <a:pPr algn="ctr">
                  <a:defRPr sz="1400" b="1" i="0" u="none" strike="noStrike" baseline="0">
                    <a:solidFill>
                      <a:srgbClr val="339966"/>
                    </a:solidFill>
                    <a:latin typeface="Arial"/>
                    <a:ea typeface="Arial"/>
                    <a:cs typeface="Arial"/>
                  </a:defRPr>
                </a:pPr>
                <a:r>
                  <a:rPr lang="he-IL" sz="1400">
                    <a:solidFill>
                      <a:srgbClr val="339966"/>
                    </a:solidFill>
                  </a:rPr>
                  <a:t>אחוז מסך הנכסים</a:t>
                </a:r>
              </a:p>
            </c:rich>
          </c:tx>
          <c:layout>
            <c:manualLayout>
              <c:xMode val="edge"/>
              <c:yMode val="edge"/>
              <c:x val="0.85714219546086146"/>
              <c:y val="5.151802432859360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430336"/>
        <c:crosses val="max"/>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a:t>גרף </a:t>
            </a:r>
            <a:r>
              <a:rPr lang="en-US" sz="2000"/>
              <a:t>6</a:t>
            </a:r>
            <a:r>
              <a:rPr lang="he-IL" sz="2000"/>
              <a:t>: שיעור החשיפה למט"ח של המשקיעים המוסדיים *</a:t>
            </a:r>
          </a:p>
        </c:rich>
      </c:tx>
      <c:overlay val="0"/>
      <c:spPr>
        <a:noFill/>
        <a:ln w="25400">
          <a:noFill/>
        </a:ln>
      </c:spPr>
    </c:title>
    <c:autoTitleDeleted val="0"/>
    <c:plotArea>
      <c:layout>
        <c:manualLayout>
          <c:layoutTarget val="inner"/>
          <c:xMode val="edge"/>
          <c:yMode val="edge"/>
          <c:x val="8.445463889538507E-2"/>
          <c:y val="9.2164957012161833E-2"/>
          <c:w val="0.8792268602404103"/>
          <c:h val="0.70362781162443699"/>
        </c:manualLayout>
      </c:layout>
      <c:lineChart>
        <c:grouping val="standard"/>
        <c:varyColors val="0"/>
        <c:ser>
          <c:idx val="0"/>
          <c:order val="0"/>
          <c:tx>
            <c:strRef>
              <c:f>'נתונים לגרפים'!$A$82</c:f>
              <c:strCache>
                <c:ptCount val="1"/>
                <c:pt idx="0">
                  <c:v>שיעור החשיפה למט"ח ללא נגזרי ש"ח/מט"ח</c:v>
                </c:pt>
              </c:strCache>
            </c:strRef>
          </c:tx>
          <c:spPr>
            <a:ln w="38100">
              <a:solidFill>
                <a:srgbClr val="000080"/>
              </a:solidFill>
              <a:prstDash val="solid"/>
            </a:ln>
          </c:spPr>
          <c:marker>
            <c:spPr>
              <a:solidFill>
                <a:srgbClr val="002060"/>
              </a:solidFill>
              <a:ln>
                <a:noFill/>
              </a:ln>
            </c:spPr>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לגרפים'!$B$81:$O$81</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לגרפים'!$B$82:$O$82</c:f>
              <c:numCache>
                <c:formatCode>0.0%</c:formatCode>
                <c:ptCount val="14"/>
                <c:pt idx="0">
                  <c:v>0.21891194002670689</c:v>
                </c:pt>
                <c:pt idx="1">
                  <c:v>0.22479761826895123</c:v>
                </c:pt>
                <c:pt idx="2">
                  <c:v>0.23503713525693692</c:v>
                </c:pt>
                <c:pt idx="3">
                  <c:v>0.23471609795275536</c:v>
                </c:pt>
                <c:pt idx="4">
                  <c:v>0.23634298846148924</c:v>
                </c:pt>
                <c:pt idx="5">
                  <c:v>0.23527346677202868</c:v>
                </c:pt>
                <c:pt idx="6">
                  <c:v>0.23626417030824398</c:v>
                </c:pt>
                <c:pt idx="7">
                  <c:v>0.23183429860344912</c:v>
                </c:pt>
                <c:pt idx="8">
                  <c:v>0.23019841678646516</c:v>
                </c:pt>
                <c:pt idx="9">
                  <c:v>0.23167704027387223</c:v>
                </c:pt>
                <c:pt idx="10">
                  <c:v>0.23675212025129574</c:v>
                </c:pt>
                <c:pt idx="11">
                  <c:v>0.23571112376896625</c:v>
                </c:pt>
                <c:pt idx="12">
                  <c:v>0.23263267762271805</c:v>
                </c:pt>
                <c:pt idx="13">
                  <c:v>0.23550428200216553</c:v>
                </c:pt>
              </c:numCache>
            </c:numRef>
          </c:val>
          <c:smooth val="0"/>
          <c:extLst>
            <c:ext xmlns:c16="http://schemas.microsoft.com/office/drawing/2014/chart" uri="{C3380CC4-5D6E-409C-BE32-E72D297353CC}">
              <c16:uniqueId val="{00000000-17F2-47BD-9552-3A5BBD2B6B7C}"/>
            </c:ext>
          </c:extLst>
        </c:ser>
        <c:ser>
          <c:idx val="1"/>
          <c:order val="1"/>
          <c:tx>
            <c:strRef>
              <c:f>'נתונים לגרפים'!$A$83</c:f>
              <c:strCache>
                <c:ptCount val="1"/>
                <c:pt idx="0">
                  <c:v>שיעור החשיפה למט"ח כולל נגזרי ש"ח/מט"ח</c:v>
                </c:pt>
              </c:strCache>
            </c:strRef>
          </c:tx>
          <c:spPr>
            <a:ln w="38100">
              <a:solidFill>
                <a:srgbClr val="008000"/>
              </a:solidFill>
              <a:prstDash val="solid"/>
            </a:ln>
          </c:spPr>
          <c:marker>
            <c:spPr>
              <a:solidFill>
                <a:srgbClr val="339966"/>
              </a:solidFill>
              <a:ln>
                <a:noFill/>
              </a:ln>
            </c:spPr>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לגרפים'!$B$81:$O$81</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לגרפים'!$B$83:$O$83</c:f>
              <c:numCache>
                <c:formatCode>0.0%</c:formatCode>
                <c:ptCount val="14"/>
                <c:pt idx="0">
                  <c:v>0.12561708403623284</c:v>
                </c:pt>
                <c:pt idx="1">
                  <c:v>0.12706602744073137</c:v>
                </c:pt>
                <c:pt idx="2">
                  <c:v>0.14121452220387376</c:v>
                </c:pt>
                <c:pt idx="3">
                  <c:v>0.13845779783557724</c:v>
                </c:pt>
                <c:pt idx="4">
                  <c:v>0.13916093416913769</c:v>
                </c:pt>
                <c:pt idx="5">
                  <c:v>0.13159507283638716</c:v>
                </c:pt>
                <c:pt idx="6">
                  <c:v>0.14236597607336715</c:v>
                </c:pt>
                <c:pt idx="7">
                  <c:v>0.14329841198821208</c:v>
                </c:pt>
                <c:pt idx="8">
                  <c:v>0.14091700889240608</c:v>
                </c:pt>
                <c:pt idx="9">
                  <c:v>0.14534794854331179</c:v>
                </c:pt>
                <c:pt idx="10">
                  <c:v>0.14851695973907392</c:v>
                </c:pt>
                <c:pt idx="11">
                  <c:v>0.15284386570897121</c:v>
                </c:pt>
                <c:pt idx="12">
                  <c:v>0.1514393380577945</c:v>
                </c:pt>
                <c:pt idx="13">
                  <c:v>0.15483599197203635</c:v>
                </c:pt>
              </c:numCache>
            </c:numRef>
          </c:val>
          <c:smooth val="0"/>
          <c:extLst>
            <c:ext xmlns:c16="http://schemas.microsoft.com/office/drawing/2014/chart" uri="{C3380CC4-5D6E-409C-BE32-E72D297353CC}">
              <c16:uniqueId val="{00000001-17F2-47BD-9552-3A5BBD2B6B7C}"/>
            </c:ext>
          </c:extLst>
        </c:ser>
        <c:dLbls>
          <c:showLegendKey val="0"/>
          <c:showVal val="0"/>
          <c:showCatName val="0"/>
          <c:showSerName val="0"/>
          <c:showPercent val="0"/>
          <c:showBubbleSize val="0"/>
        </c:dLbls>
        <c:marker val="1"/>
        <c:smooth val="0"/>
        <c:axId val="226496512"/>
        <c:axId val="226498048"/>
      </c:lineChart>
      <c:catAx>
        <c:axId val="226496512"/>
        <c:scaling>
          <c:orientation val="minMax"/>
        </c:scaling>
        <c:delete val="0"/>
        <c:axPos val="b"/>
        <c:numFmt formatCode="mm\-yy" sourceLinked="0"/>
        <c:majorTickMark val="out"/>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26498048"/>
        <c:crosses val="autoZero"/>
        <c:auto val="0"/>
        <c:lblAlgn val="ctr"/>
        <c:lblOffset val="100"/>
        <c:tickLblSkip val="1"/>
        <c:tickMarkSkip val="1"/>
        <c:noMultiLvlLbl val="1"/>
      </c:catAx>
      <c:valAx>
        <c:axId val="226498048"/>
        <c:scaling>
          <c:orientation val="minMax"/>
          <c:max val="0.30000000000000004"/>
          <c:min val="8.0000000000000016E-2"/>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496512"/>
        <c:crosses val="autoZero"/>
        <c:crossBetween val="between"/>
        <c:majorUnit val="5.000000000000001E-2"/>
      </c:valAx>
      <c:spPr>
        <a:noFill/>
        <a:ln w="12700">
          <a:solidFill>
            <a:srgbClr val="808080"/>
          </a:solidFill>
          <a:prstDash val="solid"/>
        </a:ln>
      </c:spPr>
    </c:plotArea>
    <c:legend>
      <c:legendPos val="b"/>
      <c:layout>
        <c:manualLayout>
          <c:xMode val="edge"/>
          <c:yMode val="edge"/>
          <c:x val="3.2452479348979754E-2"/>
          <c:y val="0.89985122628416314"/>
          <c:w val="0.70285569552767013"/>
          <c:h val="7.4860458586975959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a:t>גרף </a:t>
            </a:r>
            <a:r>
              <a:rPr lang="en-US" sz="2000"/>
              <a:t>7</a:t>
            </a:r>
            <a:r>
              <a:rPr lang="he-IL" sz="2000"/>
              <a:t>: </a:t>
            </a:r>
            <a:r>
              <a:rPr lang="he-IL" sz="2000" b="1" i="0" u="none" strike="noStrike" baseline="0">
                <a:effectLst/>
              </a:rPr>
              <a:t>שיעור החשיפה למט"ח של המשקיעים המוסדיים, לפי גופים</a:t>
            </a:r>
            <a:endParaRPr lang="he-IL" sz="2000"/>
          </a:p>
        </c:rich>
      </c:tx>
      <c:layout>
        <c:manualLayout>
          <c:xMode val="edge"/>
          <c:yMode val="edge"/>
          <c:x val="0.1712049889292297"/>
          <c:y val="3.6131479053250433E-2"/>
        </c:manualLayout>
      </c:layout>
      <c:overlay val="0"/>
      <c:spPr>
        <a:noFill/>
        <a:ln w="25400">
          <a:noFill/>
        </a:ln>
      </c:spPr>
    </c:title>
    <c:autoTitleDeleted val="0"/>
    <c:plotArea>
      <c:layout>
        <c:manualLayout>
          <c:layoutTarget val="inner"/>
          <c:xMode val="edge"/>
          <c:yMode val="edge"/>
          <c:x val="6.72515580048971E-2"/>
          <c:y val="0.12396078932843954"/>
          <c:w val="0.90873650951659857"/>
          <c:h val="0.7075243928697742"/>
        </c:manualLayout>
      </c:layout>
      <c:lineChart>
        <c:grouping val="standard"/>
        <c:varyColors val="0"/>
        <c:ser>
          <c:idx val="0"/>
          <c:order val="0"/>
          <c:tx>
            <c:strRef>
              <c:f>'נתונים לגרפים'!$A$89</c:f>
              <c:strCache>
                <c:ptCount val="1"/>
                <c:pt idx="0">
                  <c:v>ביטוח משתתפות ברווחים</c:v>
                </c:pt>
              </c:strCache>
            </c:strRef>
          </c:tx>
          <c:spPr>
            <a:ln w="38100">
              <a:solidFill>
                <a:srgbClr val="FF0000"/>
              </a:solidFill>
              <a:prstDash val="solid"/>
            </a:ln>
          </c:spPr>
          <c:marker>
            <c:spPr>
              <a:solidFill>
                <a:srgbClr val="FF0000"/>
              </a:solidFill>
              <a:ln>
                <a:noFill/>
              </a:ln>
            </c:spPr>
          </c:marker>
          <c:dLbls>
            <c:dLbl>
              <c:idx val="1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33-443D-9B42-C387665A0F82}"/>
                </c:ext>
              </c:extLst>
            </c:dLbl>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'נתונים לגרפים'!$B$88:$O$88</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לגרפים'!$B$89:$O$89</c:f>
              <c:numCache>
                <c:formatCode>0.0%</c:formatCode>
                <c:ptCount val="14"/>
                <c:pt idx="0">
                  <c:v>0.14136155807755188</c:v>
                </c:pt>
                <c:pt idx="1">
                  <c:v>0.13798384203462802</c:v>
                </c:pt>
                <c:pt idx="2">
                  <c:v>0.15888237833412724</c:v>
                </c:pt>
                <c:pt idx="3">
                  <c:v>0.16640709017803576</c:v>
                </c:pt>
                <c:pt idx="4">
                  <c:v>0.17085839724924004</c:v>
                </c:pt>
                <c:pt idx="5">
                  <c:v>0.14976435964159074</c:v>
                </c:pt>
                <c:pt idx="6">
                  <c:v>0.1677728119826021</c:v>
                </c:pt>
                <c:pt idx="7">
                  <c:v>0.17298399549475893</c:v>
                </c:pt>
                <c:pt idx="8">
                  <c:v>0.16695636402110003</c:v>
                </c:pt>
                <c:pt idx="9">
                  <c:v>0.17199489956732286</c:v>
                </c:pt>
                <c:pt idx="10">
                  <c:v>0.17114367259496138</c:v>
                </c:pt>
                <c:pt idx="11">
                  <c:v>0.1838903602146518</c:v>
                </c:pt>
                <c:pt idx="12">
                  <c:v>0.18175790497333089</c:v>
                </c:pt>
                <c:pt idx="13">
                  <c:v>0.18429078780025437</c:v>
                </c:pt>
              </c:numCache>
            </c:numRef>
          </c:val>
          <c:smooth val="0"/>
          <c:extLst>
            <c:ext xmlns:c16="http://schemas.microsoft.com/office/drawing/2014/chart" uri="{C3380CC4-5D6E-409C-BE32-E72D297353CC}">
              <c16:uniqueId val="{00000001-1F33-443D-9B42-C387665A0F82}"/>
            </c:ext>
          </c:extLst>
        </c:ser>
        <c:ser>
          <c:idx val="1"/>
          <c:order val="1"/>
          <c:tx>
            <c:strRef>
              <c:f>'נתונים לגרפים'!$A$90</c:f>
              <c:strCache>
                <c:ptCount val="1"/>
                <c:pt idx="0">
                  <c:v>קופ"ג וקרנות השתלמות</c:v>
                </c:pt>
              </c:strCache>
            </c:strRef>
          </c:tx>
          <c:spPr>
            <a:ln w="38100">
              <a:solidFill>
                <a:srgbClr val="0000FF"/>
              </a:solidFill>
              <a:prstDash val="solid"/>
            </a:ln>
          </c:spPr>
          <c:marker>
            <c:spPr>
              <a:solidFill>
                <a:srgbClr val="0000FF"/>
              </a:solidFill>
              <a:ln>
                <a:noFill/>
              </a:ln>
            </c:spPr>
          </c:marker>
          <c:dLbls>
            <c:dLbl>
              <c:idx val="1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33-443D-9B42-C387665A0F82}"/>
                </c:ext>
              </c:extLst>
            </c:dLbl>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'נתונים לגרפים'!$B$88:$O$88</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לגרפים'!$B$90:$O$90</c:f>
              <c:numCache>
                <c:formatCode>0.0%</c:formatCode>
                <c:ptCount val="14"/>
                <c:pt idx="0">
                  <c:v>0.11949051554792146</c:v>
                </c:pt>
                <c:pt idx="1">
                  <c:v>0.12228343461221824</c:v>
                </c:pt>
                <c:pt idx="2">
                  <c:v>0.13691897264656194</c:v>
                </c:pt>
                <c:pt idx="3">
                  <c:v>0.14032106349033119</c:v>
                </c:pt>
                <c:pt idx="4">
                  <c:v>0.13590185568159427</c:v>
                </c:pt>
                <c:pt idx="5">
                  <c:v>0.13249864889209154</c:v>
                </c:pt>
                <c:pt idx="6">
                  <c:v>0.14449607588561994</c:v>
                </c:pt>
                <c:pt idx="7">
                  <c:v>0.14621234169007782</c:v>
                </c:pt>
                <c:pt idx="8">
                  <c:v>0.15039359341983863</c:v>
                </c:pt>
                <c:pt idx="9">
                  <c:v>0.15603612737969771</c:v>
                </c:pt>
                <c:pt idx="10">
                  <c:v>0.16002571981618346</c:v>
                </c:pt>
                <c:pt idx="11">
                  <c:v>0.16096074041958286</c:v>
                </c:pt>
                <c:pt idx="12">
                  <c:v>0.15772061081627539</c:v>
                </c:pt>
                <c:pt idx="13">
                  <c:v>0.16171194071138828</c:v>
                </c:pt>
              </c:numCache>
            </c:numRef>
          </c:val>
          <c:smooth val="0"/>
          <c:extLst>
            <c:ext xmlns:c16="http://schemas.microsoft.com/office/drawing/2014/chart" uri="{C3380CC4-5D6E-409C-BE32-E72D297353CC}">
              <c16:uniqueId val="{00000003-1F33-443D-9B42-C387665A0F82}"/>
            </c:ext>
          </c:extLst>
        </c:ser>
        <c:ser>
          <c:idx val="2"/>
          <c:order val="2"/>
          <c:tx>
            <c:strRef>
              <c:f>'נתונים לגרפים'!$A$91</c:f>
              <c:strCache>
                <c:ptCount val="1"/>
                <c:pt idx="0">
                  <c:v>קרנות פנסיה חדשות</c:v>
                </c:pt>
              </c:strCache>
            </c:strRef>
          </c:tx>
          <c:spPr>
            <a:ln w="38100">
              <a:solidFill>
                <a:srgbClr val="339966"/>
              </a:solidFill>
              <a:prstDash val="solid"/>
            </a:ln>
          </c:spPr>
          <c:marker>
            <c:spPr>
              <a:solidFill>
                <a:srgbClr val="339966"/>
              </a:solidFill>
              <a:ln>
                <a:noFill/>
              </a:ln>
            </c:spPr>
          </c:marker>
          <c:dLbls>
            <c:dLbl>
              <c:idx val="1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33-443D-9B42-C387665A0F82}"/>
                </c:ext>
              </c:extLst>
            </c:dLbl>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'נתונים לגרפים'!$B$88:$O$88</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לגרפים'!$B$91:$O$91</c:f>
              <c:numCache>
                <c:formatCode>0.0%</c:formatCode>
                <c:ptCount val="14"/>
                <c:pt idx="0">
                  <c:v>0.1229441689308164</c:v>
                </c:pt>
                <c:pt idx="1">
                  <c:v>0.12400588491980674</c:v>
                </c:pt>
                <c:pt idx="2">
                  <c:v>0.13853812060170595</c:v>
                </c:pt>
                <c:pt idx="3">
                  <c:v>0.14403109494873972</c:v>
                </c:pt>
                <c:pt idx="4">
                  <c:v>0.14987551578801031</c:v>
                </c:pt>
                <c:pt idx="5">
                  <c:v>0.14009862995803327</c:v>
                </c:pt>
                <c:pt idx="6">
                  <c:v>0.15632042933097581</c:v>
                </c:pt>
                <c:pt idx="7">
                  <c:v>0.15591300441164546</c:v>
                </c:pt>
                <c:pt idx="8">
                  <c:v>0.1482269626496312</c:v>
                </c:pt>
                <c:pt idx="9">
                  <c:v>0.15143328504529383</c:v>
                </c:pt>
                <c:pt idx="10">
                  <c:v>0.15301967121581422</c:v>
                </c:pt>
                <c:pt idx="11">
                  <c:v>0.15808264535890529</c:v>
                </c:pt>
                <c:pt idx="12">
                  <c:v>0.15955740658745274</c:v>
                </c:pt>
                <c:pt idx="13">
                  <c:v>0.16425555911510559</c:v>
                </c:pt>
              </c:numCache>
            </c:numRef>
          </c:val>
          <c:smooth val="0"/>
          <c:extLst>
            <c:ext xmlns:c16="http://schemas.microsoft.com/office/drawing/2014/chart" uri="{C3380CC4-5D6E-409C-BE32-E72D297353CC}">
              <c16:uniqueId val="{00000005-1F33-443D-9B42-C387665A0F82}"/>
            </c:ext>
          </c:extLst>
        </c:ser>
        <c:ser>
          <c:idx val="3"/>
          <c:order val="3"/>
          <c:tx>
            <c:strRef>
              <c:f>'נתונים לגרפים'!$A$92</c:f>
              <c:strCache>
                <c:ptCount val="1"/>
                <c:pt idx="0">
                  <c:v>ק. פנסיה וותיקות</c:v>
                </c:pt>
              </c:strCache>
            </c:strRef>
          </c:tx>
          <c:spPr>
            <a:ln w="38100">
              <a:solidFill>
                <a:srgbClr val="7030A0"/>
              </a:solidFill>
              <a:prstDash val="solid"/>
            </a:ln>
          </c:spPr>
          <c:marker>
            <c:symbol val="circle"/>
            <c:size val="9"/>
            <c:spPr>
              <a:solidFill>
                <a:srgbClr val="7030A0"/>
              </a:solidFill>
              <a:ln>
                <a:noFill/>
              </a:ln>
            </c:spPr>
          </c:marker>
          <c:dLbls>
            <c:dLbl>
              <c:idx val="6"/>
              <c:delete val="1"/>
              <c:extLst>
                <c:ext xmlns:c15="http://schemas.microsoft.com/office/drawing/2012/chart" uri="{CE6537A1-D6FC-4f65-9D91-7224C49458BB}"/>
                <c:ext xmlns:c16="http://schemas.microsoft.com/office/drawing/2014/chart" uri="{C3380CC4-5D6E-409C-BE32-E72D297353CC}">
                  <c16:uniqueId val="{00000006-1F33-443D-9B42-C387665A0F82}"/>
                </c:ext>
              </c:extLst>
            </c:dLbl>
            <c:dLbl>
              <c:idx val="7"/>
              <c:delete val="1"/>
              <c:extLst>
                <c:ext xmlns:c15="http://schemas.microsoft.com/office/drawing/2012/chart" uri="{CE6537A1-D6FC-4f65-9D91-7224C49458BB}"/>
                <c:ext xmlns:c16="http://schemas.microsoft.com/office/drawing/2014/chart" uri="{C3380CC4-5D6E-409C-BE32-E72D297353CC}">
                  <c16:uniqueId val="{00000007-1F33-443D-9B42-C387665A0F82}"/>
                </c:ext>
              </c:extLst>
            </c:dLbl>
            <c:dLbl>
              <c:idx val="8"/>
              <c:delete val="1"/>
              <c:extLst>
                <c:ext xmlns:c15="http://schemas.microsoft.com/office/drawing/2012/chart" uri="{CE6537A1-D6FC-4f65-9D91-7224C49458BB}"/>
                <c:ext xmlns:c16="http://schemas.microsoft.com/office/drawing/2014/chart" uri="{C3380CC4-5D6E-409C-BE32-E72D297353CC}">
                  <c16:uniqueId val="{00000008-1F33-443D-9B42-C387665A0F82}"/>
                </c:ext>
              </c:extLst>
            </c:dLbl>
            <c:dLbl>
              <c:idx val="13"/>
              <c:layout>
                <c:manualLayout>
                  <c:x val="-2.2568134750511611E-2"/>
                  <c:y val="2.3223425574736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33-443D-9B42-C387665A0F82}"/>
                </c:ext>
              </c:extLst>
            </c:dLbl>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'נתונים לגרפים'!$B$88:$O$88</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לגרפים'!$B$92:$O$92</c:f>
              <c:numCache>
                <c:formatCode>0.0%</c:formatCode>
                <c:ptCount val="14"/>
                <c:pt idx="0">
                  <c:v>0.12388780064595768</c:v>
                </c:pt>
                <c:pt idx="1">
                  <c:v>0.12702014209877102</c:v>
                </c:pt>
                <c:pt idx="2">
                  <c:v>0.13641711345133853</c:v>
                </c:pt>
                <c:pt idx="3">
                  <c:v>0.11703604217381376</c:v>
                </c:pt>
                <c:pt idx="4">
                  <c:v>0.11538089603008371</c:v>
                </c:pt>
                <c:pt idx="5">
                  <c:v>0.1136456360954483</c:v>
                </c:pt>
                <c:pt idx="6">
                  <c:v>0.11544997732138862</c:v>
                </c:pt>
                <c:pt idx="7">
                  <c:v>0.11396972193265383</c:v>
                </c:pt>
                <c:pt idx="8">
                  <c:v>0.110860714019119</c:v>
                </c:pt>
                <c:pt idx="9">
                  <c:v>0.11347081963799696</c:v>
                </c:pt>
                <c:pt idx="10">
                  <c:v>0.11808268862564404</c:v>
                </c:pt>
                <c:pt idx="11">
                  <c:v>0.11831999635291501</c:v>
                </c:pt>
                <c:pt idx="12">
                  <c:v>0.11628195482346811</c:v>
                </c:pt>
                <c:pt idx="13">
                  <c:v>0.11841795117369081</c:v>
                </c:pt>
              </c:numCache>
            </c:numRef>
          </c:val>
          <c:smooth val="0"/>
          <c:extLst>
            <c:ext xmlns:c16="http://schemas.microsoft.com/office/drawing/2014/chart" uri="{C3380CC4-5D6E-409C-BE32-E72D297353CC}">
              <c16:uniqueId val="{0000000A-1F33-443D-9B42-C387665A0F82}"/>
            </c:ext>
          </c:extLst>
        </c:ser>
        <c:dLbls>
          <c:showLegendKey val="0"/>
          <c:showVal val="0"/>
          <c:showCatName val="0"/>
          <c:showSerName val="0"/>
          <c:showPercent val="0"/>
          <c:showBubbleSize val="0"/>
        </c:dLbls>
        <c:marker val="1"/>
        <c:smooth val="0"/>
        <c:axId val="226560640"/>
        <c:axId val="226587008"/>
      </c:lineChart>
      <c:catAx>
        <c:axId val="226560640"/>
        <c:scaling>
          <c:orientation val="minMax"/>
        </c:scaling>
        <c:delete val="0"/>
        <c:axPos val="b"/>
        <c:numFmt formatCode="mm\-yy" sourceLinked="0"/>
        <c:majorTickMark val="out"/>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26587008"/>
        <c:crosses val="autoZero"/>
        <c:auto val="0"/>
        <c:lblAlgn val="ctr"/>
        <c:lblOffset val="100"/>
        <c:tickLblSkip val="1"/>
        <c:tickMarkSkip val="1"/>
        <c:noMultiLvlLbl val="1"/>
      </c:catAx>
      <c:valAx>
        <c:axId val="226587008"/>
        <c:scaling>
          <c:orientation val="minMax"/>
          <c:max val="0.2"/>
          <c:min val="0.1"/>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560640"/>
        <c:crosses val="autoZero"/>
        <c:crossBetween val="between"/>
      </c:valAx>
      <c:spPr>
        <a:noFill/>
        <a:ln w="12700">
          <a:solidFill>
            <a:srgbClr val="808080"/>
          </a:solidFill>
          <a:prstDash val="solid"/>
        </a:ln>
      </c:spPr>
    </c:plotArea>
    <c:legend>
      <c:legendPos val="b"/>
      <c:layout>
        <c:manualLayout>
          <c:xMode val="edge"/>
          <c:yMode val="edge"/>
          <c:x val="4.9999989750235799E-2"/>
          <c:y val="0.93252231901540283"/>
          <c:w val="0.89999991800188639"/>
          <c:h val="4.0854481906256991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he-IL" sz="2000" b="1" i="0" u="none" strike="noStrike" kern="1200" baseline="0">
                <a:solidFill>
                  <a:srgbClr val="000000"/>
                </a:solidFill>
                <a:effectLst/>
                <a:latin typeface="Arial"/>
                <a:ea typeface="Arial"/>
                <a:cs typeface="Arial"/>
              </a:rPr>
              <a:t>גרף </a:t>
            </a:r>
            <a:r>
              <a:rPr lang="en-US" sz="2000" b="1" i="0" u="none" strike="noStrike" kern="1200" baseline="0">
                <a:solidFill>
                  <a:srgbClr val="000000"/>
                </a:solidFill>
                <a:effectLst/>
                <a:latin typeface="Arial"/>
                <a:ea typeface="Arial"/>
                <a:cs typeface="Arial"/>
              </a:rPr>
              <a:t>8</a:t>
            </a:r>
            <a:r>
              <a:rPr lang="he-IL" sz="2000" b="1" i="0" u="none" strike="noStrike" kern="1200" baseline="0">
                <a:solidFill>
                  <a:srgbClr val="000000"/>
                </a:solidFill>
                <a:effectLst/>
                <a:latin typeface="Arial"/>
                <a:ea typeface="Arial"/>
                <a:cs typeface="Arial"/>
              </a:rPr>
              <a:t>: תנועות נטו בנכסי מט"ח של המשקיעים המוסדיים* מול שינוי בנגזרים ש"ח/מט"ח, מיליארדי דולרים </a:t>
            </a:r>
            <a:r>
              <a:rPr lang="he-IL" sz="1400" b="0" i="0" u="none" strike="noStrike" kern="1200" baseline="0">
                <a:solidFill>
                  <a:srgbClr val="000000"/>
                </a:solidFill>
                <a:effectLst/>
                <a:latin typeface="Arial"/>
                <a:ea typeface="Arial"/>
                <a:cs typeface="Arial"/>
              </a:rPr>
              <a:t>(הפעולות בנכסי מט"ח שבוצעו במהלך התקופה) </a:t>
            </a:r>
            <a:endParaRPr lang="he-IL" sz="1400" b="0" i="0" u="none" strike="noStrike" baseline="0">
              <a:solidFill>
                <a:srgbClr val="FF0000"/>
              </a:solidFill>
              <a:latin typeface="Arial"/>
              <a:cs typeface="Arial"/>
            </a:endParaRPr>
          </a:p>
        </c:rich>
      </c:tx>
      <c:layout>
        <c:manualLayout>
          <c:xMode val="edge"/>
          <c:yMode val="edge"/>
          <c:x val="0.13305246466504153"/>
          <c:y val="2.8182859409034946E-2"/>
        </c:manualLayout>
      </c:layout>
      <c:overlay val="0"/>
      <c:spPr>
        <a:noFill/>
        <a:ln w="25400">
          <a:noFill/>
        </a:ln>
      </c:spPr>
    </c:title>
    <c:autoTitleDeleted val="0"/>
    <c:plotArea>
      <c:layout>
        <c:manualLayout>
          <c:layoutTarget val="inner"/>
          <c:xMode val="edge"/>
          <c:yMode val="edge"/>
          <c:x val="8.057807590803126E-2"/>
          <c:y val="0.14105428425987313"/>
          <c:w val="0.87328801194850159"/>
          <c:h val="0.6497747774410455"/>
        </c:manualLayout>
      </c:layout>
      <c:barChart>
        <c:barDir val="col"/>
        <c:grouping val="clustered"/>
        <c:varyColors val="0"/>
        <c:ser>
          <c:idx val="0"/>
          <c:order val="1"/>
          <c:tx>
            <c:strRef>
              <c:f>'נתונים לגרפים'!$A$99</c:f>
              <c:strCache>
                <c:ptCount val="1"/>
                <c:pt idx="0">
                  <c:v>תנועה נטו בנכסים מאזניים במט"ח</c:v>
                </c:pt>
              </c:strCache>
            </c:strRef>
          </c:tx>
          <c:spPr>
            <a:solidFill>
              <a:schemeClr val="accent3"/>
            </a:solidFill>
            <a:ln w="25400">
              <a:noFill/>
            </a:ln>
          </c:spPr>
          <c:invertIfNegative val="0"/>
          <c:dLbls>
            <c:spPr>
              <a:noFill/>
              <a:ln w="25400">
                <a:noFill/>
              </a:ln>
            </c:spPr>
            <c:txPr>
              <a:bodyPr/>
              <a:lstStyle/>
              <a:p>
                <a:pPr>
                  <a:defRPr sz="1200" b="0" i="0" u="none" strike="noStrike" baseline="0">
                    <a:solidFill>
                      <a:sysClr val="windowText" lastClr="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לגרפים'!$H$97:$O$97</c:f>
              <c:strCache>
                <c:ptCount val="8"/>
                <c:pt idx="0">
                  <c:v>Q4/2015</c:v>
                </c:pt>
                <c:pt idx="1">
                  <c:v>Q1/2016</c:v>
                </c:pt>
                <c:pt idx="2">
                  <c:v>Q2/2016</c:v>
                </c:pt>
                <c:pt idx="3">
                  <c:v>Q3/2016</c:v>
                </c:pt>
                <c:pt idx="4">
                  <c:v>Q4/2016</c:v>
                </c:pt>
                <c:pt idx="5">
                  <c:v>Q1/2017</c:v>
                </c:pt>
                <c:pt idx="6">
                  <c:v>Q2/2017</c:v>
                </c:pt>
                <c:pt idx="7">
                  <c:v>Q3/2017</c:v>
                </c:pt>
              </c:strCache>
            </c:strRef>
          </c:cat>
          <c:val>
            <c:numRef>
              <c:f>'נתונים לגרפים'!$H$99:$O$99</c:f>
              <c:numCache>
                <c:formatCode>_ * #,##0.0_ ;_ * \-#,##0.0_ ;_ * "-"??_ ;_ @_ </c:formatCode>
                <c:ptCount val="8"/>
                <c:pt idx="0">
                  <c:v>0.46389999999999981</c:v>
                </c:pt>
                <c:pt idx="1">
                  <c:v>1.7607000000000002</c:v>
                </c:pt>
                <c:pt idx="2">
                  <c:v>-4.900000000000021E-2</c:v>
                </c:pt>
                <c:pt idx="3">
                  <c:v>-0.1088000000000001</c:v>
                </c:pt>
                <c:pt idx="4">
                  <c:v>0.33760000000000001</c:v>
                </c:pt>
                <c:pt idx="5">
                  <c:v>0.89480000000000026</c:v>
                </c:pt>
                <c:pt idx="6">
                  <c:v>0.35700000000000004</c:v>
                </c:pt>
                <c:pt idx="7">
                  <c:v>0.10140000000000009</c:v>
                </c:pt>
              </c:numCache>
            </c:numRef>
          </c:val>
          <c:extLst>
            <c:ext xmlns:c16="http://schemas.microsoft.com/office/drawing/2014/chart" uri="{C3380CC4-5D6E-409C-BE32-E72D297353CC}">
              <c16:uniqueId val="{00000000-10B0-4E5D-B1F5-2BFA087A4E0D}"/>
            </c:ext>
          </c:extLst>
        </c:ser>
        <c:ser>
          <c:idx val="2"/>
          <c:order val="2"/>
          <c:tx>
            <c:strRef>
              <c:f>'נתונים לגרפים'!$A$100</c:f>
              <c:strCache>
                <c:ptCount val="1"/>
                <c:pt idx="0">
                  <c:v>שינוי בחשיפה נגזרים ש"ח/מט"ח</c:v>
                </c:pt>
              </c:strCache>
            </c:strRef>
          </c:tx>
          <c:spPr>
            <a:solidFill>
              <a:srgbClr val="FF0000"/>
            </a:solidFill>
            <a:ln w="25400">
              <a:noFill/>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לגרפים'!$H$97:$O$97</c:f>
              <c:strCache>
                <c:ptCount val="8"/>
                <c:pt idx="0">
                  <c:v>Q4/2015</c:v>
                </c:pt>
                <c:pt idx="1">
                  <c:v>Q1/2016</c:v>
                </c:pt>
                <c:pt idx="2">
                  <c:v>Q2/2016</c:v>
                </c:pt>
                <c:pt idx="3">
                  <c:v>Q3/2016</c:v>
                </c:pt>
                <c:pt idx="4">
                  <c:v>Q4/2016</c:v>
                </c:pt>
                <c:pt idx="5">
                  <c:v>Q1/2017</c:v>
                </c:pt>
                <c:pt idx="6">
                  <c:v>Q2/2017</c:v>
                </c:pt>
                <c:pt idx="7">
                  <c:v>Q3/2017</c:v>
                </c:pt>
              </c:strCache>
            </c:strRef>
          </c:cat>
          <c:val>
            <c:numRef>
              <c:f>'נתונים לגרפים'!$H$100:$O$100</c:f>
              <c:numCache>
                <c:formatCode>_ * #,##0.0_ ;_ * \-#,##0.0_ ;_ * "-"??_ ;_ @_ </c:formatCode>
                <c:ptCount val="8"/>
                <c:pt idx="0">
                  <c:v>1.8188000000000002</c:v>
                </c:pt>
                <c:pt idx="1">
                  <c:v>0.47079999999999789</c:v>
                </c:pt>
                <c:pt idx="2">
                  <c:v>-0.30989999999999829</c:v>
                </c:pt>
                <c:pt idx="3">
                  <c:v>-0.21870000000000073</c:v>
                </c:pt>
                <c:pt idx="4">
                  <c:v>-0.35359999999999991</c:v>
                </c:pt>
                <c:pt idx="5">
                  <c:v>-0.25849999999999956</c:v>
                </c:pt>
                <c:pt idx="6">
                  <c:v>-1.2885000000000022</c:v>
                </c:pt>
                <c:pt idx="7">
                  <c:v>-0.54239999999999644</c:v>
                </c:pt>
              </c:numCache>
            </c:numRef>
          </c:val>
          <c:extLst>
            <c:ext xmlns:c16="http://schemas.microsoft.com/office/drawing/2014/chart" uri="{C3380CC4-5D6E-409C-BE32-E72D297353CC}">
              <c16:uniqueId val="{00000001-10B0-4E5D-B1F5-2BFA087A4E0D}"/>
            </c:ext>
          </c:extLst>
        </c:ser>
        <c:dLbls>
          <c:showLegendKey val="0"/>
          <c:showVal val="0"/>
          <c:showCatName val="0"/>
          <c:showSerName val="0"/>
          <c:showPercent val="0"/>
          <c:showBubbleSize val="0"/>
        </c:dLbls>
        <c:gapWidth val="150"/>
        <c:axId val="226654464"/>
        <c:axId val="226664448"/>
      </c:barChart>
      <c:lineChart>
        <c:grouping val="standard"/>
        <c:varyColors val="0"/>
        <c:ser>
          <c:idx val="3"/>
          <c:order val="0"/>
          <c:tx>
            <c:strRef>
              <c:f>'נתונים לגרפים'!$A$98</c:f>
              <c:strCache>
                <c:ptCount val="1"/>
                <c:pt idx="0">
                  <c:v>סה"כ תנועה במט"ח (כולל נגזרים)</c:v>
                </c:pt>
              </c:strCache>
            </c:strRef>
          </c:tx>
          <c:spPr>
            <a:ln>
              <a:solidFill>
                <a:schemeClr val="accent1"/>
              </a:solidFill>
            </a:ln>
          </c:spPr>
          <c:marker>
            <c:symbol val="none"/>
          </c:marker>
          <c:dLbls>
            <c:dLbl>
              <c:idx val="2"/>
              <c:layout>
                <c:manualLayout>
                  <c:x val="-2.4061282744355945E-2"/>
                  <c:y val="-1.67306918268775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B0-4E5D-B1F5-2BFA087A4E0D}"/>
                </c:ext>
              </c:extLst>
            </c:dLbl>
            <c:dLbl>
              <c:idx val="3"/>
              <c:layout>
                <c:manualLayout>
                  <c:x val="-2.2761375518836988E-2"/>
                  <c:y val="-1.6730691826877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B0-4E5D-B1F5-2BFA087A4E0D}"/>
                </c:ext>
              </c:extLst>
            </c:dLbl>
            <c:dLbl>
              <c:idx val="7"/>
              <c:layout>
                <c:manualLayout>
                  <c:x val="-1.1062210489166347E-2"/>
                  <c:y val="-1.4851370868453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B0-4E5D-B1F5-2BFA087A4E0D}"/>
                </c:ext>
              </c:extLst>
            </c:dLbl>
            <c:dLbl>
              <c:idx val="13"/>
              <c:layout>
                <c:manualLayout>
                  <c:x val="-1.4961932165723228E-2"/>
                  <c:y val="-5.055846907851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B0-4E5D-B1F5-2BFA087A4E0D}"/>
                </c:ext>
              </c:extLst>
            </c:dLbl>
            <c:spPr>
              <a:noFill/>
              <a:ln>
                <a:noFill/>
              </a:ln>
              <a:effectLst/>
            </c:spPr>
            <c:txPr>
              <a:bodyPr/>
              <a:lstStyle/>
              <a:p>
                <a:pPr>
                  <a:defRPr sz="1200" b="1">
                    <a:effectLst>
                      <a:glow rad="63500">
                        <a:sysClr val="window" lastClr="FFFFFF">
                          <a:alpha val="83000"/>
                        </a:sysClr>
                      </a:glow>
                    </a:effectLst>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'נתונים לגרפים'!$H$97:$O$97</c:f>
              <c:strCache>
                <c:ptCount val="8"/>
                <c:pt idx="0">
                  <c:v>Q4/2015</c:v>
                </c:pt>
                <c:pt idx="1">
                  <c:v>Q1/2016</c:v>
                </c:pt>
                <c:pt idx="2">
                  <c:v>Q2/2016</c:v>
                </c:pt>
                <c:pt idx="3">
                  <c:v>Q3/2016</c:v>
                </c:pt>
                <c:pt idx="4">
                  <c:v>Q4/2016</c:v>
                </c:pt>
                <c:pt idx="5">
                  <c:v>Q1/2017</c:v>
                </c:pt>
                <c:pt idx="6">
                  <c:v>Q2/2017</c:v>
                </c:pt>
                <c:pt idx="7">
                  <c:v>Q3/2017</c:v>
                </c:pt>
              </c:strCache>
            </c:strRef>
          </c:cat>
          <c:val>
            <c:numRef>
              <c:f>'נתונים לגרפים'!$H$98:$O$98</c:f>
              <c:numCache>
                <c:formatCode>_ * #,##0.0_ ;_ * \-#,##0.0_ ;_ * "-"??_ ;_ @_ </c:formatCode>
                <c:ptCount val="8"/>
                <c:pt idx="0">
                  <c:v>2.2827000000000002</c:v>
                </c:pt>
                <c:pt idx="1">
                  <c:v>2.2314999999999978</c:v>
                </c:pt>
                <c:pt idx="2">
                  <c:v>-0.3588999999999985</c:v>
                </c:pt>
                <c:pt idx="3">
                  <c:v>-0.32750000000000085</c:v>
                </c:pt>
                <c:pt idx="4">
                  <c:v>-1.5999999999999903E-2</c:v>
                </c:pt>
                <c:pt idx="5">
                  <c:v>0.63630000000000075</c:v>
                </c:pt>
                <c:pt idx="6">
                  <c:v>-0.93150000000000222</c:v>
                </c:pt>
                <c:pt idx="7">
                  <c:v>-0.44099999999999634</c:v>
                </c:pt>
              </c:numCache>
            </c:numRef>
          </c:val>
          <c:smooth val="0"/>
          <c:extLst>
            <c:ext xmlns:c16="http://schemas.microsoft.com/office/drawing/2014/chart" uri="{C3380CC4-5D6E-409C-BE32-E72D297353CC}">
              <c16:uniqueId val="{00000006-10B0-4E5D-B1F5-2BFA087A4E0D}"/>
            </c:ext>
          </c:extLst>
        </c:ser>
        <c:dLbls>
          <c:showLegendKey val="0"/>
          <c:showVal val="0"/>
          <c:showCatName val="0"/>
          <c:showSerName val="0"/>
          <c:showPercent val="0"/>
          <c:showBubbleSize val="0"/>
        </c:dLbls>
        <c:marker val="1"/>
        <c:smooth val="0"/>
        <c:axId val="226654464"/>
        <c:axId val="226664448"/>
      </c:lineChart>
      <c:catAx>
        <c:axId val="226654464"/>
        <c:scaling>
          <c:orientation val="minMax"/>
        </c:scaling>
        <c:delete val="0"/>
        <c:axPos val="b"/>
        <c:numFmt formatCode="mm/yy" sourceLinked="0"/>
        <c:majorTickMark val="out"/>
        <c:minorTickMark val="none"/>
        <c:tickLblPos val="low"/>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he-IL"/>
          </a:p>
        </c:txPr>
        <c:crossAx val="226664448"/>
        <c:crosses val="autoZero"/>
        <c:auto val="0"/>
        <c:lblAlgn val="ctr"/>
        <c:lblOffset val="100"/>
        <c:tickLblSkip val="1"/>
        <c:tickMarkSkip val="1"/>
        <c:noMultiLvlLbl val="1"/>
      </c:catAx>
      <c:valAx>
        <c:axId val="226664448"/>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654464"/>
        <c:crosses val="autoZero"/>
        <c:crossBetween val="between"/>
        <c:majorUnit val="0.5"/>
        <c:minorUnit val="0.2"/>
      </c:valAx>
      <c:spPr>
        <a:noFill/>
        <a:ln w="12700">
          <a:solidFill>
            <a:srgbClr val="808080"/>
          </a:solidFill>
          <a:prstDash val="solid"/>
        </a:ln>
      </c:spPr>
    </c:plotArea>
    <c:legend>
      <c:legendPos val="r"/>
      <c:layout>
        <c:manualLayout>
          <c:xMode val="edge"/>
          <c:yMode val="edge"/>
          <c:x val="3.3692264671756018E-2"/>
          <c:y val="0.90471209517000595"/>
          <c:w val="0.72604332396308346"/>
          <c:h val="8.2470818732834544E-2"/>
        </c:manualLayout>
      </c:layout>
      <c:overlay val="0"/>
      <c:spPr>
        <a:solidFill>
          <a:srgbClr val="FFFFFF"/>
        </a:solidFill>
        <a:ln w="3175">
          <a:solidFill>
            <a:srgbClr val="000000"/>
          </a:solidFill>
          <a:prstDash val="solid"/>
        </a:ln>
      </c:spPr>
      <c:txPr>
        <a:bodyPr/>
        <a:lstStyle/>
        <a:p>
          <a:pPr>
            <a:defRPr sz="14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he-IL" sz="2000"/>
              <a:t>גרף </a:t>
            </a:r>
            <a:r>
              <a:rPr lang="en-US" sz="2000"/>
              <a:t>5</a:t>
            </a:r>
            <a:r>
              <a:rPr lang="he-IL" sz="2000"/>
              <a:t>: שיעור החשיפה לנכסים זרים של המשקיעים המוסדיים,</a:t>
            </a:r>
            <a:r>
              <a:rPr lang="he-IL" sz="2000" baseline="0"/>
              <a:t> לפי גופים</a:t>
            </a:r>
            <a:endParaRPr lang="he-IL" sz="2000"/>
          </a:p>
        </c:rich>
      </c:tx>
      <c:layout>
        <c:manualLayout>
          <c:xMode val="edge"/>
          <c:yMode val="edge"/>
          <c:x val="0.13126529572152995"/>
          <c:y val="2.6887448204234516E-2"/>
        </c:manualLayout>
      </c:layout>
      <c:overlay val="0"/>
      <c:spPr>
        <a:noFill/>
        <a:ln w="25400">
          <a:noFill/>
        </a:ln>
      </c:spPr>
    </c:title>
    <c:autoTitleDeleted val="0"/>
    <c:plotArea>
      <c:layout>
        <c:manualLayout>
          <c:layoutTarget val="inner"/>
          <c:xMode val="edge"/>
          <c:yMode val="edge"/>
          <c:x val="7.5018525596921751E-2"/>
          <c:y val="0.10148454100267801"/>
          <c:w val="0.8918141387605919"/>
          <c:h val="0.75862160202143869"/>
        </c:manualLayout>
      </c:layout>
      <c:lineChart>
        <c:grouping val="standard"/>
        <c:varyColors val="0"/>
        <c:ser>
          <c:idx val="0"/>
          <c:order val="0"/>
          <c:tx>
            <c:strRef>
              <c:f>'נתונים לגרפים'!$A$106</c:f>
              <c:strCache>
                <c:ptCount val="1"/>
                <c:pt idx="0">
                  <c:v>ביטוח משתתפות ברווחים</c:v>
                </c:pt>
              </c:strCache>
            </c:strRef>
          </c:tx>
          <c:spPr>
            <a:ln w="38100">
              <a:solidFill>
                <a:srgbClr val="FF0000"/>
              </a:solidFill>
              <a:prstDash val="solid"/>
            </a:ln>
          </c:spPr>
          <c:marker>
            <c:symbol val="none"/>
          </c:marker>
          <c:dLbls>
            <c:spPr>
              <a:noFill/>
              <a:ln w="25400">
                <a:noFill/>
              </a:ln>
            </c:spPr>
            <c:txPr>
              <a:bodyPr/>
              <a:lstStyle/>
              <a:p>
                <a:pPr>
                  <a:defRPr sz="1200" b="1" i="0" u="none" strike="noStrike" baseline="0">
                    <a:solidFill>
                      <a:srgbClr val="000000"/>
                    </a:solidFill>
                    <a:latin typeface="Arial"/>
                    <a:ea typeface="Arial"/>
                    <a:cs typeface="Arial"/>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לגרפים'!$B$105:$O$105</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לגרפים'!$B$106:$O$106</c:f>
              <c:numCache>
                <c:formatCode>0.0%</c:formatCode>
                <c:ptCount val="14"/>
                <c:pt idx="0">
                  <c:v>0.33656599656362884</c:v>
                </c:pt>
                <c:pt idx="1">
                  <c:v>0.34482672708186612</c:v>
                </c:pt>
                <c:pt idx="2">
                  <c:v>0.35736238259933373</c:v>
                </c:pt>
                <c:pt idx="3">
                  <c:v>0.35166325643552998</c:v>
                </c:pt>
                <c:pt idx="4">
                  <c:v>0.35081848194073773</c:v>
                </c:pt>
                <c:pt idx="5">
                  <c:v>0.34487392093757996</c:v>
                </c:pt>
                <c:pt idx="6">
                  <c:v>0.35166914256278098</c:v>
                </c:pt>
                <c:pt idx="7">
                  <c:v>0.34523982536135783</c:v>
                </c:pt>
                <c:pt idx="8">
                  <c:v>0.33982708846601473</c:v>
                </c:pt>
                <c:pt idx="9">
                  <c:v>0.33902833892088596</c:v>
                </c:pt>
                <c:pt idx="10">
                  <c:v>0.34946462777830872</c:v>
                </c:pt>
                <c:pt idx="11">
                  <c:v>0.35140374971633798</c:v>
                </c:pt>
                <c:pt idx="12">
                  <c:v>0.33612344429928392</c:v>
                </c:pt>
                <c:pt idx="13">
                  <c:v>0.35096945264319823</c:v>
                </c:pt>
              </c:numCache>
            </c:numRef>
          </c:val>
          <c:smooth val="0"/>
          <c:extLst>
            <c:ext xmlns:c16="http://schemas.microsoft.com/office/drawing/2014/chart" uri="{C3380CC4-5D6E-409C-BE32-E72D297353CC}">
              <c16:uniqueId val="{00000000-A24E-4DDE-AD97-EDCADCDA5380}"/>
            </c:ext>
          </c:extLst>
        </c:ser>
        <c:ser>
          <c:idx val="1"/>
          <c:order val="1"/>
          <c:tx>
            <c:strRef>
              <c:f>'נתונים לגרפים'!$A$107</c:f>
              <c:strCache>
                <c:ptCount val="1"/>
                <c:pt idx="0">
                  <c:v>קופ"ג וקרנות השתלמות</c:v>
                </c:pt>
              </c:strCache>
            </c:strRef>
          </c:tx>
          <c:spPr>
            <a:ln w="38100">
              <a:solidFill>
                <a:srgbClr val="0000FF"/>
              </a:solidFill>
              <a:prstDash val="solid"/>
            </a:ln>
          </c:spPr>
          <c:marker>
            <c:symbol val="none"/>
          </c:marker>
          <c:dLbls>
            <c:spPr>
              <a:noFill/>
              <a:ln>
                <a:noFill/>
              </a:ln>
              <a:effectLst/>
            </c:spPr>
            <c:txPr>
              <a:bodyPr/>
              <a:lstStyle/>
              <a:p>
                <a:pPr>
                  <a:defRPr sz="1200" b="1"/>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לגרפים'!$B$105:$O$105</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לגרפים'!$B$107:$O$107</c:f>
              <c:numCache>
                <c:formatCode>0.0%</c:formatCode>
                <c:ptCount val="14"/>
                <c:pt idx="0">
                  <c:v>0.22106510482916122</c:v>
                </c:pt>
                <c:pt idx="1">
                  <c:v>0.23065720905048781</c:v>
                </c:pt>
                <c:pt idx="2">
                  <c:v>0.24210707167167866</c:v>
                </c:pt>
                <c:pt idx="3">
                  <c:v>0.25504123727413047</c:v>
                </c:pt>
                <c:pt idx="4">
                  <c:v>0.2561479529381791</c:v>
                </c:pt>
                <c:pt idx="5">
                  <c:v>0.24983137335405731</c:v>
                </c:pt>
                <c:pt idx="6">
                  <c:v>0.26781225132719139</c:v>
                </c:pt>
                <c:pt idx="7">
                  <c:v>0.25503414168651417</c:v>
                </c:pt>
                <c:pt idx="8">
                  <c:v>0.25846880265786287</c:v>
                </c:pt>
                <c:pt idx="9">
                  <c:v>0.26181296324178244</c:v>
                </c:pt>
                <c:pt idx="10">
                  <c:v>0.26260829082472276</c:v>
                </c:pt>
                <c:pt idx="11">
                  <c:v>0.2582576072626242</c:v>
                </c:pt>
                <c:pt idx="12">
                  <c:v>0.25742728753151939</c:v>
                </c:pt>
                <c:pt idx="13">
                  <c:v>0.26344899846017378</c:v>
                </c:pt>
              </c:numCache>
            </c:numRef>
          </c:val>
          <c:smooth val="0"/>
          <c:extLst>
            <c:ext xmlns:c16="http://schemas.microsoft.com/office/drawing/2014/chart" uri="{C3380CC4-5D6E-409C-BE32-E72D297353CC}">
              <c16:uniqueId val="{00000001-A24E-4DDE-AD97-EDCADCDA5380}"/>
            </c:ext>
          </c:extLst>
        </c:ser>
        <c:ser>
          <c:idx val="2"/>
          <c:order val="2"/>
          <c:tx>
            <c:strRef>
              <c:f>'נתונים לגרפים'!$A$108</c:f>
              <c:strCache>
                <c:ptCount val="1"/>
                <c:pt idx="0">
                  <c:v>קרנות פנסיה חדשות</c:v>
                </c:pt>
              </c:strCache>
            </c:strRef>
          </c:tx>
          <c:spPr>
            <a:ln w="38100">
              <a:solidFill>
                <a:srgbClr val="339966"/>
              </a:solidFill>
              <a:prstDash val="solid"/>
            </a:ln>
          </c:spPr>
          <c:marker>
            <c:symbol val="none"/>
          </c:marker>
          <c:dLbls>
            <c:spPr>
              <a:noFill/>
              <a:ln>
                <a:noFill/>
              </a:ln>
              <a:effectLst/>
            </c:spPr>
            <c:txPr>
              <a:bodyPr/>
              <a:lstStyle/>
              <a:p>
                <a:pPr>
                  <a:defRPr sz="1200" b="1"/>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לגרפים'!$B$105:$O$105</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לגרפים'!$B$108:$O$108</c:f>
              <c:numCache>
                <c:formatCode>0.0%</c:formatCode>
                <c:ptCount val="14"/>
                <c:pt idx="0">
                  <c:v>0.27131919965254986</c:v>
                </c:pt>
                <c:pt idx="1">
                  <c:v>0.28250719660840962</c:v>
                </c:pt>
                <c:pt idx="2">
                  <c:v>0.29432089812327722</c:v>
                </c:pt>
                <c:pt idx="3">
                  <c:v>0.29576249547310818</c:v>
                </c:pt>
                <c:pt idx="4">
                  <c:v>0.29931818038204644</c:v>
                </c:pt>
                <c:pt idx="5">
                  <c:v>0.29646303825993237</c:v>
                </c:pt>
                <c:pt idx="6">
                  <c:v>0.31165251335433508</c:v>
                </c:pt>
                <c:pt idx="7">
                  <c:v>0.2978236372876113</c:v>
                </c:pt>
                <c:pt idx="8">
                  <c:v>0.29123868466141384</c:v>
                </c:pt>
                <c:pt idx="9">
                  <c:v>0.28051727090133743</c:v>
                </c:pt>
                <c:pt idx="10">
                  <c:v>0.29602522253599767</c:v>
                </c:pt>
                <c:pt idx="11">
                  <c:v>0.29686598069823361</c:v>
                </c:pt>
                <c:pt idx="12">
                  <c:v>0.29416002977636996</c:v>
                </c:pt>
                <c:pt idx="13">
                  <c:v>0.30256858107070289</c:v>
                </c:pt>
              </c:numCache>
            </c:numRef>
          </c:val>
          <c:smooth val="0"/>
          <c:extLst>
            <c:ext xmlns:c16="http://schemas.microsoft.com/office/drawing/2014/chart" uri="{C3380CC4-5D6E-409C-BE32-E72D297353CC}">
              <c16:uniqueId val="{00000002-A24E-4DDE-AD97-EDCADCDA5380}"/>
            </c:ext>
          </c:extLst>
        </c:ser>
        <c:ser>
          <c:idx val="3"/>
          <c:order val="3"/>
          <c:tx>
            <c:strRef>
              <c:f>'נתונים לגרפים'!$A$109</c:f>
              <c:strCache>
                <c:ptCount val="1"/>
                <c:pt idx="0">
                  <c:v>ק. פנסיה וותיקות</c:v>
                </c:pt>
              </c:strCache>
            </c:strRef>
          </c:tx>
          <c:spPr>
            <a:ln w="38100">
              <a:solidFill>
                <a:srgbClr val="800080"/>
              </a:solidFill>
              <a:prstDash val="solid"/>
            </a:ln>
          </c:spPr>
          <c:marker>
            <c:symbol val="none"/>
          </c:marker>
          <c:dLbls>
            <c:spPr>
              <a:noFill/>
              <a:ln>
                <a:noFill/>
              </a:ln>
              <a:effectLst/>
            </c:spPr>
            <c:txPr>
              <a:bodyPr/>
              <a:lstStyle/>
              <a:p>
                <a:pPr>
                  <a:defRPr sz="1200" b="1"/>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'נתונים לגרפים'!$B$105:$O$105</c:f>
              <c:numCache>
                <c:formatCode>mmm\-yy</c:formatCode>
                <c:ptCount val="14"/>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numCache>
            </c:numRef>
          </c:cat>
          <c:val>
            <c:numRef>
              <c:f>'נתונים לגרפים'!$B$109:$O$109</c:f>
              <c:numCache>
                <c:formatCode>0.0%</c:formatCode>
                <c:ptCount val="14"/>
                <c:pt idx="0">
                  <c:v>0.12057752475219724</c:v>
                </c:pt>
                <c:pt idx="1">
                  <c:v>0.1231019341984245</c:v>
                </c:pt>
                <c:pt idx="2">
                  <c:v>0.13243733646245012</c:v>
                </c:pt>
                <c:pt idx="3">
                  <c:v>0.12858289036253007</c:v>
                </c:pt>
                <c:pt idx="4">
                  <c:v>0.13020539962854003</c:v>
                </c:pt>
                <c:pt idx="5">
                  <c:v>0.12973606301848498</c:v>
                </c:pt>
                <c:pt idx="6">
                  <c:v>0.13012769345647787</c:v>
                </c:pt>
                <c:pt idx="7">
                  <c:v>0.12954609290024374</c:v>
                </c:pt>
                <c:pt idx="8">
                  <c:v>0.12866725439116186</c:v>
                </c:pt>
                <c:pt idx="9">
                  <c:v>0.12981691628121422</c:v>
                </c:pt>
                <c:pt idx="10">
                  <c:v>0.13624865739948006</c:v>
                </c:pt>
                <c:pt idx="11">
                  <c:v>0.13383871510963119</c:v>
                </c:pt>
                <c:pt idx="12">
                  <c:v>0.13337242480469882</c:v>
                </c:pt>
                <c:pt idx="13">
                  <c:v>0.13714425413304429</c:v>
                </c:pt>
              </c:numCache>
            </c:numRef>
          </c:val>
          <c:smooth val="0"/>
          <c:extLst>
            <c:ext xmlns:c16="http://schemas.microsoft.com/office/drawing/2014/chart" uri="{C3380CC4-5D6E-409C-BE32-E72D297353CC}">
              <c16:uniqueId val="{00000003-A24E-4DDE-AD97-EDCADCDA5380}"/>
            </c:ext>
          </c:extLst>
        </c:ser>
        <c:dLbls>
          <c:showLegendKey val="0"/>
          <c:showVal val="0"/>
          <c:showCatName val="0"/>
          <c:showSerName val="0"/>
          <c:showPercent val="0"/>
          <c:showBubbleSize val="0"/>
        </c:dLbls>
        <c:smooth val="0"/>
        <c:axId val="226715520"/>
        <c:axId val="226717056"/>
      </c:lineChart>
      <c:catAx>
        <c:axId val="226715520"/>
        <c:scaling>
          <c:orientation val="minMax"/>
        </c:scaling>
        <c:delete val="0"/>
        <c:axPos val="b"/>
        <c:numFmt formatCode="mm/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717056"/>
        <c:crosses val="autoZero"/>
        <c:auto val="0"/>
        <c:lblAlgn val="ctr"/>
        <c:lblOffset val="100"/>
        <c:tickLblSkip val="1"/>
        <c:tickMarkSkip val="1"/>
        <c:noMultiLvlLbl val="0"/>
      </c:catAx>
      <c:valAx>
        <c:axId val="226717056"/>
        <c:scaling>
          <c:orientation val="minMax"/>
          <c:min val="9.0000000000000024E-2"/>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he-IL"/>
          </a:p>
        </c:txPr>
        <c:crossAx val="226715520"/>
        <c:crosses val="autoZero"/>
        <c:crossBetween val="between"/>
      </c:valAx>
      <c:spPr>
        <a:noFill/>
        <a:ln w="12700">
          <a:solidFill>
            <a:srgbClr val="808080"/>
          </a:solidFill>
          <a:prstDash val="solid"/>
        </a:ln>
      </c:spPr>
    </c:plotArea>
    <c:legend>
      <c:legendPos val="r"/>
      <c:layout>
        <c:manualLayout>
          <c:xMode val="edge"/>
          <c:yMode val="edge"/>
          <c:x val="5.4455469765308462E-2"/>
          <c:y val="0.92113993102114389"/>
          <c:w val="0.91136636097478396"/>
          <c:h val="5.4187192118226646E-2"/>
        </c:manualLayout>
      </c:layout>
      <c:overlay val="0"/>
      <c:spPr>
        <a:solidFill>
          <a:srgbClr val="FFFFFF"/>
        </a:solidFill>
        <a:ln w="3175">
          <a:solidFill>
            <a:srgbClr val="000000"/>
          </a:solidFill>
          <a:prstDash val="solid"/>
        </a:ln>
      </c:spPr>
      <c:txPr>
        <a:bodyPr/>
        <a:lstStyle/>
        <a:p>
          <a:pPr>
            <a:defRPr sz="1600" b="1" i="0" u="none" strike="noStrike" baseline="0">
              <a:solidFill>
                <a:srgbClr val="000000"/>
              </a:solidFill>
              <a:latin typeface="Arial"/>
              <a:ea typeface="Arial"/>
              <a:cs typeface="Arial"/>
            </a:defRPr>
          </a:pPr>
          <a:endParaRPr lang="he-I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37658243057628E-2"/>
          <c:y val="2.4014322153392796E-2"/>
          <c:w val="0.94728968253968249"/>
          <c:h val="0.7880538461538461"/>
        </c:manualLayout>
      </c:layout>
      <c:barChart>
        <c:barDir val="col"/>
        <c:grouping val="clustered"/>
        <c:varyColors val="0"/>
        <c:ser>
          <c:idx val="0"/>
          <c:order val="0"/>
          <c:tx>
            <c:strRef>
              <c:f>'Figure 4.14 data'!$A$1</c:f>
              <c:strCache>
                <c:ptCount val="1"/>
                <c:pt idx="0">
                  <c:v>Part of the business sector</c:v>
                </c:pt>
              </c:strCache>
            </c:strRef>
          </c:tx>
          <c:spPr>
            <a:solidFill>
              <a:schemeClr val="tx2"/>
            </a:solidFill>
            <a:ln>
              <a:noFill/>
            </a:ln>
            <a:effectLst/>
          </c:spPr>
          <c:invertIfNegative val="0"/>
          <c:dPt>
            <c:idx val="11"/>
            <c:invertIfNegative val="0"/>
            <c:bubble3D val="0"/>
            <c:spPr>
              <a:solidFill>
                <a:schemeClr val="accent3"/>
              </a:solidFill>
              <a:ln>
                <a:noFill/>
              </a:ln>
              <a:effectLst/>
            </c:spPr>
            <c:extLst>
              <c:ext xmlns:c16="http://schemas.microsoft.com/office/drawing/2014/chart" uri="{C3380CC4-5D6E-409C-BE32-E72D297353CC}">
                <c16:uniqueId val="{00000001-113D-4A10-9DE1-D2F9056B184D}"/>
              </c:ext>
            </c:extLst>
          </c:dPt>
          <c:dPt>
            <c:idx val="16"/>
            <c:invertIfNegative val="0"/>
            <c:bubble3D val="0"/>
            <c:spPr>
              <a:solidFill>
                <a:schemeClr val="bg1">
                  <a:lumMod val="65000"/>
                </a:schemeClr>
              </a:solidFill>
              <a:ln>
                <a:noFill/>
              </a:ln>
              <a:effectLst/>
            </c:spPr>
            <c:extLst>
              <c:ext xmlns:c16="http://schemas.microsoft.com/office/drawing/2014/chart" uri="{C3380CC4-5D6E-409C-BE32-E72D297353CC}">
                <c16:uniqueId val="{00000003-113D-4A10-9DE1-D2F9056B184D}"/>
              </c:ext>
            </c:extLst>
          </c:dPt>
          <c:dPt>
            <c:idx val="19"/>
            <c:invertIfNegative val="0"/>
            <c:bubble3D val="0"/>
            <c:spPr>
              <a:solidFill>
                <a:schemeClr val="tx2"/>
              </a:solidFill>
              <a:ln>
                <a:noFill/>
              </a:ln>
              <a:effectLst/>
            </c:spPr>
            <c:extLst>
              <c:ext xmlns:c16="http://schemas.microsoft.com/office/drawing/2014/chart" uri="{C3380CC4-5D6E-409C-BE32-E72D297353CC}">
                <c16:uniqueId val="{00000005-113D-4A10-9DE1-D2F9056B184D}"/>
              </c:ext>
            </c:extLst>
          </c:dPt>
          <c:dPt>
            <c:idx val="28"/>
            <c:invertIfNegative val="0"/>
            <c:bubble3D val="0"/>
            <c:spPr>
              <a:solidFill>
                <a:schemeClr val="tx2"/>
              </a:solidFill>
              <a:ln>
                <a:noFill/>
              </a:ln>
              <a:effectLst/>
            </c:spPr>
            <c:extLst>
              <c:ext xmlns:c16="http://schemas.microsoft.com/office/drawing/2014/chart" uri="{C3380CC4-5D6E-409C-BE32-E72D297353CC}">
                <c16:uniqueId val="{00000007-113D-4A10-9DE1-D2F9056B184D}"/>
              </c:ext>
            </c:extLst>
          </c:dPt>
          <c:cat>
            <c:strRef>
              <c:f>'Figure 4.14 data'!$B$2:$B$40</c:f>
              <c:strCache>
                <c:ptCount val="39"/>
                <c:pt idx="0">
                  <c:v>Argentina</c:v>
                </c:pt>
                <c:pt idx="1">
                  <c:v>Lithuania</c:v>
                </c:pt>
                <c:pt idx="2">
                  <c:v>Saudi Arabia</c:v>
                </c:pt>
                <c:pt idx="3">
                  <c:v>Peru</c:v>
                </c:pt>
                <c:pt idx="4">
                  <c:v>Greece</c:v>
                </c:pt>
                <c:pt idx="5">
                  <c:v>South Africa</c:v>
                </c:pt>
                <c:pt idx="6">
                  <c:v>Brazil</c:v>
                </c:pt>
                <c:pt idx="7">
                  <c:v>India</c:v>
                </c:pt>
                <c:pt idx="8">
                  <c:v>Finland</c:v>
                </c:pt>
                <c:pt idx="9">
                  <c:v>Russia</c:v>
                </c:pt>
                <c:pt idx="10">
                  <c:v>Colombia</c:v>
                </c:pt>
                <c:pt idx="11">
                  <c:v>Israel</c:v>
                </c:pt>
                <c:pt idx="12">
                  <c:v>Denmark</c:v>
                </c:pt>
                <c:pt idx="13">
                  <c:v>Norway</c:v>
                </c:pt>
                <c:pt idx="14">
                  <c:v>Chile</c:v>
                </c:pt>
                <c:pt idx="15">
                  <c:v>Sweden</c:v>
                </c:pt>
                <c:pt idx="16">
                  <c:v>OECD*</c:v>
                </c:pt>
                <c:pt idx="17">
                  <c:v>Germany</c:v>
                </c:pt>
                <c:pt idx="18">
                  <c:v>New Zealand</c:v>
                </c:pt>
                <c:pt idx="19">
                  <c:v>China</c:v>
                </c:pt>
                <c:pt idx="20">
                  <c:v>Spain</c:v>
                </c:pt>
                <c:pt idx="21">
                  <c:v>France</c:v>
                </c:pt>
                <c:pt idx="22">
                  <c:v>South Korea</c:v>
                </c:pt>
                <c:pt idx="23">
                  <c:v>Hungary</c:v>
                </c:pt>
                <c:pt idx="24">
                  <c:v>Portugal</c:v>
                </c:pt>
                <c:pt idx="25">
                  <c:v>Canada</c:v>
                </c:pt>
                <c:pt idx="26">
                  <c:v>US</c:v>
                </c:pt>
                <c:pt idx="27">
                  <c:v>Japan</c:v>
                </c:pt>
                <c:pt idx="28">
                  <c:v>Italy</c:v>
                </c:pt>
                <c:pt idx="29">
                  <c:v>Ireland</c:v>
                </c:pt>
                <c:pt idx="30">
                  <c:v>Turkey</c:v>
                </c:pt>
                <c:pt idx="31">
                  <c:v>UK</c:v>
                </c:pt>
                <c:pt idx="32">
                  <c:v>Switzerland</c:v>
                </c:pt>
                <c:pt idx="33">
                  <c:v>Austria</c:v>
                </c:pt>
                <c:pt idx="34">
                  <c:v>Belgium</c:v>
                </c:pt>
                <c:pt idx="35">
                  <c:v>Australia</c:v>
                </c:pt>
                <c:pt idx="36">
                  <c:v>Singapore</c:v>
                </c:pt>
                <c:pt idx="37">
                  <c:v>Hong Kong</c:v>
                </c:pt>
                <c:pt idx="38">
                  <c:v>Netherlands</c:v>
                </c:pt>
              </c:strCache>
            </c:strRef>
          </c:cat>
          <c:val>
            <c:numRef>
              <c:f>'Figure 4.14 data'!$A$2:$A$40</c:f>
              <c:numCache>
                <c:formatCode>General</c:formatCode>
                <c:ptCount val="39"/>
                <c:pt idx="0">
                  <c:v>52.092559265024249</c:v>
                </c:pt>
                <c:pt idx="1">
                  <c:v>33.546478479089792</c:v>
                </c:pt>
                <c:pt idx="2">
                  <c:v>30.475545421041584</c:v>
                </c:pt>
                <c:pt idx="3">
                  <c:v>29.718420497200999</c:v>
                </c:pt>
                <c:pt idx="4">
                  <c:v>26.025826805808027</c:v>
                </c:pt>
                <c:pt idx="5">
                  <c:v>22.982180751218408</c:v>
                </c:pt>
                <c:pt idx="6">
                  <c:v>22.508101750551777</c:v>
                </c:pt>
                <c:pt idx="7">
                  <c:v>20.028297539867303</c:v>
                </c:pt>
                <c:pt idx="8">
                  <c:v>18.466925631911604</c:v>
                </c:pt>
                <c:pt idx="9">
                  <c:v>16.55997962518385</c:v>
                </c:pt>
                <c:pt idx="10">
                  <c:v>16.076332253935583</c:v>
                </c:pt>
                <c:pt idx="11">
                  <c:v>16</c:v>
                </c:pt>
                <c:pt idx="12">
                  <c:v>14.76898876616084</c:v>
                </c:pt>
                <c:pt idx="13">
                  <c:v>14.030426923062667</c:v>
                </c:pt>
                <c:pt idx="14">
                  <c:v>12.583723449609922</c:v>
                </c:pt>
                <c:pt idx="15">
                  <c:v>12.01580830892769</c:v>
                </c:pt>
                <c:pt idx="16">
                  <c:v>10.090134340130406</c:v>
                </c:pt>
                <c:pt idx="17">
                  <c:v>9.7952759245498768</c:v>
                </c:pt>
                <c:pt idx="18">
                  <c:v>9.6938645180639362</c:v>
                </c:pt>
                <c:pt idx="19">
                  <c:v>9.4511354993338728</c:v>
                </c:pt>
                <c:pt idx="20">
                  <c:v>8.266912181992506</c:v>
                </c:pt>
                <c:pt idx="21">
                  <c:v>8.13086642927707</c:v>
                </c:pt>
                <c:pt idx="22">
                  <c:v>7.8601752136295637</c:v>
                </c:pt>
                <c:pt idx="23">
                  <c:v>7.8245164310381892</c:v>
                </c:pt>
                <c:pt idx="24">
                  <c:v>7.5558589032983532</c:v>
                </c:pt>
                <c:pt idx="25">
                  <c:v>6.3912106909298227</c:v>
                </c:pt>
                <c:pt idx="26">
                  <c:v>6.3092552745954027</c:v>
                </c:pt>
                <c:pt idx="27">
                  <c:v>5.9411411371988114</c:v>
                </c:pt>
                <c:pt idx="28">
                  <c:v>5.750963853364933</c:v>
                </c:pt>
                <c:pt idx="29">
                  <c:v>5.6581153453380217</c:v>
                </c:pt>
                <c:pt idx="30">
                  <c:v>5.4941168743711284</c:v>
                </c:pt>
                <c:pt idx="31">
                  <c:v>4.9195631707671019</c:v>
                </c:pt>
                <c:pt idx="32">
                  <c:v>4.901732468013126</c:v>
                </c:pt>
                <c:pt idx="33">
                  <c:v>4.5120481125942993</c:v>
                </c:pt>
                <c:pt idx="34">
                  <c:v>4.2475855869939831</c:v>
                </c:pt>
                <c:pt idx="35">
                  <c:v>3.2206620768200329</c:v>
                </c:pt>
                <c:pt idx="36">
                  <c:v>3.0054223219184597</c:v>
                </c:pt>
                <c:pt idx="37">
                  <c:v>2.4750803725358352</c:v>
                </c:pt>
                <c:pt idx="38">
                  <c:v>1.5415342609664089</c:v>
                </c:pt>
              </c:numCache>
            </c:numRef>
          </c:val>
          <c:extLst>
            <c:ext xmlns:c16="http://schemas.microsoft.com/office/drawing/2014/chart" uri="{C3380CC4-5D6E-409C-BE32-E72D297353CC}">
              <c16:uniqueId val="{00000008-113D-4A10-9DE1-D2F9056B184D}"/>
            </c:ext>
          </c:extLst>
        </c:ser>
        <c:dLbls>
          <c:showLegendKey val="0"/>
          <c:showVal val="0"/>
          <c:showCatName val="0"/>
          <c:showSerName val="0"/>
          <c:showPercent val="0"/>
          <c:showBubbleSize val="0"/>
        </c:dLbls>
        <c:gapWidth val="50"/>
        <c:overlap val="6"/>
        <c:axId val="768620368"/>
        <c:axId val="768625288"/>
      </c:barChart>
      <c:catAx>
        <c:axId val="76862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768625288"/>
        <c:crosses val="autoZero"/>
        <c:auto val="1"/>
        <c:lblAlgn val="ctr"/>
        <c:lblOffset val="100"/>
        <c:noMultiLvlLbl val="0"/>
      </c:catAx>
      <c:valAx>
        <c:axId val="768625288"/>
        <c:scaling>
          <c:orientation val="minMax"/>
          <c:max val="5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768620368"/>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1"/>
    <c:plotArea>
      <c:layout>
        <c:manualLayout>
          <c:layoutTarget val="inner"/>
          <c:xMode val="edge"/>
          <c:yMode val="edge"/>
          <c:x val="0.13873861111111113"/>
          <c:y val="1.9654014207086182E-2"/>
          <c:w val="0.83136277777777778"/>
          <c:h val="0.86773703703703708"/>
        </c:manualLayout>
      </c:layout>
      <c:barChart>
        <c:barDir val="bar"/>
        <c:grouping val="stacked"/>
        <c:varyColors val="0"/>
        <c:ser>
          <c:idx val="0"/>
          <c:order val="0"/>
          <c:tx>
            <c:strRef>
              <c:f>'Figure 4.3 data '!$D$1</c:f>
              <c:strCache>
                <c:ptCount val="1"/>
                <c:pt idx="0">
                  <c:v>Columm3</c:v>
                </c:pt>
              </c:strCache>
            </c:strRef>
          </c:tx>
          <c:spPr>
            <a:solidFill>
              <a:srgbClr val="74BD5B"/>
            </a:solidFill>
            <a:ln>
              <a:noFill/>
            </a:ln>
          </c:spPr>
          <c:invertIfNegative val="1"/>
          <c:dPt>
            <c:idx val="1"/>
            <c:invertIfNegative val="1"/>
            <c:bubble3D val="0"/>
            <c:extLst>
              <c:ext xmlns:c16="http://schemas.microsoft.com/office/drawing/2014/chart" uri="{C3380CC4-5D6E-409C-BE32-E72D297353CC}">
                <c16:uniqueId val="{0000000C-632A-498F-8A65-BA28129A47E8}"/>
              </c:ext>
            </c:extLst>
          </c:dPt>
          <c:dPt>
            <c:idx val="6"/>
            <c:invertIfNegative val="1"/>
            <c:bubble3D val="0"/>
            <c:extLst>
              <c:ext xmlns:c16="http://schemas.microsoft.com/office/drawing/2014/chart" uri="{C3380CC4-5D6E-409C-BE32-E72D297353CC}">
                <c16:uniqueId val="{00000000-CE36-4655-ACF7-8A89461069EA}"/>
              </c:ext>
            </c:extLst>
          </c:dPt>
          <c:dPt>
            <c:idx val="7"/>
            <c:invertIfNegative val="1"/>
            <c:bubble3D val="0"/>
            <c:extLst>
              <c:ext xmlns:c16="http://schemas.microsoft.com/office/drawing/2014/chart" uri="{C3380CC4-5D6E-409C-BE32-E72D297353CC}">
                <c16:uniqueId val="{00000001-CE36-4655-ACF7-8A89461069EA}"/>
              </c:ext>
            </c:extLst>
          </c:dPt>
          <c:dPt>
            <c:idx val="12"/>
            <c:invertIfNegative val="1"/>
            <c:bubble3D val="0"/>
            <c:extLst>
              <c:ext xmlns:c16="http://schemas.microsoft.com/office/drawing/2014/chart" uri="{C3380CC4-5D6E-409C-BE32-E72D297353CC}">
                <c16:uniqueId val="{00000002-CE36-4655-ACF7-8A89461069EA}"/>
              </c:ext>
            </c:extLst>
          </c:dPt>
          <c:dPt>
            <c:idx val="13"/>
            <c:invertIfNegative val="1"/>
            <c:bubble3D val="0"/>
            <c:extLst>
              <c:ext xmlns:c16="http://schemas.microsoft.com/office/drawing/2014/chart" uri="{C3380CC4-5D6E-409C-BE32-E72D297353CC}">
                <c16:uniqueId val="{00000004-CE36-4655-ACF7-8A89461069EA}"/>
              </c:ext>
            </c:extLst>
          </c:dPt>
          <c:dPt>
            <c:idx val="15"/>
            <c:invertIfNegative val="1"/>
            <c:bubble3D val="0"/>
            <c:extLst>
              <c:ext xmlns:c16="http://schemas.microsoft.com/office/drawing/2014/chart" uri="{C3380CC4-5D6E-409C-BE32-E72D297353CC}">
                <c16:uniqueId val="{00000005-CE36-4655-ACF7-8A89461069EA}"/>
              </c:ext>
            </c:extLst>
          </c:dPt>
          <c:dPt>
            <c:idx val="16"/>
            <c:invertIfNegative val="1"/>
            <c:bubble3D val="0"/>
            <c:extLst>
              <c:ext xmlns:c16="http://schemas.microsoft.com/office/drawing/2014/chart" uri="{C3380CC4-5D6E-409C-BE32-E72D297353CC}">
                <c16:uniqueId val="{00000007-CE36-4655-ACF7-8A89461069EA}"/>
              </c:ext>
            </c:extLst>
          </c:dPt>
          <c:dPt>
            <c:idx val="17"/>
            <c:invertIfNegative val="0"/>
            <c:bubble3D val="0"/>
            <c:spPr>
              <a:solidFill>
                <a:srgbClr val="558ED5"/>
              </a:solidFill>
              <a:ln>
                <a:noFill/>
              </a:ln>
            </c:spPr>
            <c:extLst>
              <c:ext xmlns:c16="http://schemas.microsoft.com/office/drawing/2014/chart" uri="{C3380CC4-5D6E-409C-BE32-E72D297353CC}">
                <c16:uniqueId val="{00000009-CE36-4655-ACF7-8A89461069EA}"/>
              </c:ext>
            </c:extLst>
          </c:dPt>
          <c:dPt>
            <c:idx val="18"/>
            <c:invertIfNegative val="0"/>
            <c:bubble3D val="0"/>
            <c:spPr>
              <a:solidFill>
                <a:schemeClr val="bg1">
                  <a:lumMod val="75000"/>
                </a:schemeClr>
              </a:solidFill>
              <a:ln>
                <a:noFill/>
              </a:ln>
            </c:spPr>
            <c:extLst>
              <c:ext xmlns:c16="http://schemas.microsoft.com/office/drawing/2014/chart" uri="{C3380CC4-5D6E-409C-BE32-E72D297353CC}">
                <c16:uniqueId val="{0000000A-CE36-4655-ACF7-8A89461069EA}"/>
              </c:ext>
            </c:extLst>
          </c:dPt>
          <c:dPt>
            <c:idx val="19"/>
            <c:invertIfNegative val="1"/>
            <c:bubble3D val="0"/>
            <c:extLst>
              <c:ext xmlns:c16="http://schemas.microsoft.com/office/drawing/2014/chart" uri="{C3380CC4-5D6E-409C-BE32-E72D297353CC}">
                <c16:uniqueId val="{00000008-CE36-4655-ACF7-8A89461069EA}"/>
              </c:ext>
            </c:extLst>
          </c:dPt>
          <c:dLbls>
            <c:dLbl>
              <c:idx val="9"/>
              <c:layout>
                <c:manualLayout>
                  <c:x val="-3.302909846713438E-2"/>
                  <c:y val="3.246254715535018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A3-47A9-A4C3-FCC5C4343319}"/>
                </c:ext>
              </c:extLst>
            </c:dLbl>
            <c:dLbl>
              <c:idx val="10"/>
              <c:layout>
                <c:manualLayout>
                  <c:x val="-3.7505196154845356E-2"/>
                  <c:y val="3.2462547147791912E-7"/>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5.9210444271239275E-2"/>
                      <c:h val="5.5512903375553042E-2"/>
                    </c:manualLayout>
                  </c15:layout>
                </c:ext>
                <c:ext xmlns:c16="http://schemas.microsoft.com/office/drawing/2014/chart" uri="{C3380CC4-5D6E-409C-BE32-E72D297353CC}">
                  <c16:uniqueId val="{0000000D-E1A3-47A9-A4C3-FCC5C4343319}"/>
                </c:ext>
              </c:extLst>
            </c:dLbl>
            <c:dLbl>
              <c:idx val="11"/>
              <c:layout>
                <c:manualLayout>
                  <c:x val="-4.948480124707722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A3-47A9-A4C3-FCC5C4343319}"/>
                </c:ext>
              </c:extLst>
            </c:dLbl>
            <c:dLbl>
              <c:idx val="12"/>
              <c:layout>
                <c:manualLayout>
                  <c:x val="-5.4904650558586704E-2"/>
                  <c:y val="3.246254714779191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36-4655-ACF7-8A89461069EA}"/>
                </c:ext>
              </c:extLst>
            </c:dLbl>
            <c:dLbl>
              <c:idx val="13"/>
              <c:layout>
                <c:manualLayout>
                  <c:x val="-6.4729020524811706E-2"/>
                  <c:y val="9.7387641447154885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36-4655-ACF7-8A89461069EA}"/>
                </c:ext>
              </c:extLst>
            </c:dLbl>
            <c:dLbl>
              <c:idx val="14"/>
              <c:layout>
                <c:manualLayout>
                  <c:x val="-8.069966224993505E-2"/>
                  <c:y val="1.2985018859116765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337-4A46-81E5-04CD8392DD32}"/>
                </c:ext>
              </c:extLst>
            </c:dLbl>
            <c:dLbl>
              <c:idx val="15"/>
              <c:layout>
                <c:manualLayout>
                  <c:x val="-8.1428174844559539E-2"/>
                  <c:y val="2.693869722305133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36-4655-ACF7-8A89461069EA}"/>
                </c:ext>
              </c:extLst>
            </c:dLbl>
            <c:dLbl>
              <c:idx val="16"/>
              <c:layout>
                <c:manualLayout>
                  <c:x val="-0.10081397765653416"/>
                  <c:y val="3.246254714779191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36-4655-ACF7-8A89461069EA}"/>
                </c:ext>
              </c:extLst>
            </c:dLbl>
            <c:dLbl>
              <c:idx val="18"/>
              <c:layout>
                <c:manualLayout>
                  <c:x val="-0.20745513888888889"/>
                  <c:y val="1.3888888888905731E-6"/>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7.1122109638867226E-2"/>
                      <c:h val="6.3758390351092181E-2"/>
                    </c:manualLayout>
                  </c15:layout>
                </c:ext>
                <c:ext xmlns:c16="http://schemas.microsoft.com/office/drawing/2014/chart" uri="{C3380CC4-5D6E-409C-BE32-E72D297353CC}">
                  <c16:uniqueId val="{0000000A-CE36-4655-ACF7-8A89461069EA}"/>
                </c:ext>
              </c:extLst>
            </c:dLbl>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4.3 data '!$A$2:$A$20</c:f>
              <c:strCache>
                <c:ptCount val="19"/>
                <c:pt idx="0">
                  <c:v>Turkey</c:v>
                </c:pt>
                <c:pt idx="1">
                  <c:v>Sweden</c:v>
                </c:pt>
                <c:pt idx="2">
                  <c:v>South Korea</c:v>
                </c:pt>
                <c:pt idx="3">
                  <c:v>Brazil</c:v>
                </c:pt>
                <c:pt idx="4">
                  <c:v>India</c:v>
                </c:pt>
                <c:pt idx="5">
                  <c:v>Eurozone</c:v>
                </c:pt>
                <c:pt idx="6">
                  <c:v>Norway</c:v>
                </c:pt>
                <c:pt idx="7">
                  <c:v>China</c:v>
                </c:pt>
                <c:pt idx="8">
                  <c:v>Australia</c:v>
                </c:pt>
                <c:pt idx="9">
                  <c:v>New Zealand</c:v>
                </c:pt>
                <c:pt idx="10">
                  <c:v>Japan</c:v>
                </c:pt>
                <c:pt idx="11">
                  <c:v>Singapore</c:v>
                </c:pt>
                <c:pt idx="12">
                  <c:v>Switzerland</c:v>
                </c:pt>
                <c:pt idx="13">
                  <c:v>South Africa</c:v>
                </c:pt>
                <c:pt idx="14">
                  <c:v>UK</c:v>
                </c:pt>
                <c:pt idx="15">
                  <c:v>Mexico</c:v>
                </c:pt>
                <c:pt idx="16">
                  <c:v>Canada</c:v>
                </c:pt>
                <c:pt idx="17">
                  <c:v>Israel</c:v>
                </c:pt>
                <c:pt idx="18">
                  <c:v>Russia</c:v>
                </c:pt>
              </c:strCache>
            </c:strRef>
          </c:cat>
          <c:val>
            <c:numRef>
              <c:f>'Figure 4.3 data '!$B$2:$B$20</c:f>
              <c:numCache>
                <c:formatCode>General</c:formatCode>
                <c:ptCount val="19"/>
                <c:pt idx="9">
                  <c:v>-0.49172999552971053</c:v>
                </c:pt>
                <c:pt idx="10">
                  <c:v>-0.99465831644869329</c:v>
                </c:pt>
                <c:pt idx="11">
                  <c:v>-1.3684367098021788</c:v>
                </c:pt>
                <c:pt idx="12">
                  <c:v>-1.6970198675496651</c:v>
                </c:pt>
                <c:pt idx="13">
                  <c:v>-2.8970471440939338</c:v>
                </c:pt>
                <c:pt idx="14">
                  <c:v>-4.0561744861132842</c:v>
                </c:pt>
                <c:pt idx="15">
                  <c:v>-4.1637975783128667</c:v>
                </c:pt>
                <c:pt idx="16">
                  <c:v>-4.9776544922176091</c:v>
                </c:pt>
                <c:pt idx="18">
                  <c:v>-11.785261250864343</c:v>
                </c:pt>
              </c:numCache>
            </c:numRef>
          </c:val>
          <c:extLst>
            <c:ext xmlns:c14="http://schemas.microsoft.com/office/drawing/2007/8/2/chart" uri="{6F2FDCE9-48DA-4B69-8628-5D25D57E5C99}">
              <c14:invertSolidFillFmt>
                <c14:spPr xmlns:c14="http://schemas.microsoft.com/office/drawing/2007/8/2/chart">
                  <a:solidFill>
                    <a:srgbClr val="BFBFBF"/>
                  </a:solidFill>
                  <a:ln>
                    <a:noFill/>
                  </a:ln>
                </c14:spPr>
              </c14:invertSolidFillFmt>
            </c:ext>
            <c:ext xmlns:c16="http://schemas.microsoft.com/office/drawing/2014/chart" uri="{C3380CC4-5D6E-409C-BE32-E72D297353CC}">
              <c16:uniqueId val="{0000000B-CE36-4655-ACF7-8A89461069EA}"/>
            </c:ext>
          </c:extLst>
        </c:ser>
        <c:ser>
          <c:idx val="1"/>
          <c:order val="1"/>
          <c:tx>
            <c:strRef>
              <c:f>'Figure 4.3 data '!$D$1</c:f>
              <c:strCache>
                <c:ptCount val="1"/>
                <c:pt idx="0">
                  <c:v>Columm3</c:v>
                </c:pt>
              </c:strCache>
            </c:strRef>
          </c:tx>
          <c:spPr>
            <a:solidFill>
              <a:schemeClr val="bg1">
                <a:lumMod val="50000"/>
              </a:schemeClr>
            </a:solidFill>
            <a:ln>
              <a:noFill/>
            </a:ln>
          </c:spPr>
          <c:invertIfNegative val="0"/>
          <c:dLbls>
            <c:dLbl>
              <c:idx val="0"/>
              <c:layout>
                <c:manualLayout>
                  <c:x val="0.19849157375616952"/>
                  <c:y val="3.4212145473273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337-4A46-81E5-04CD8392DD32}"/>
                </c:ext>
              </c:extLst>
            </c:dLbl>
            <c:dLbl>
              <c:idx val="1"/>
              <c:layout>
                <c:manualLayout>
                  <c:x val="0.1087965705378020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337-4A46-81E5-04CD8392DD32}"/>
                </c:ext>
              </c:extLst>
            </c:dLbl>
            <c:dLbl>
              <c:idx val="2"/>
              <c:layout>
                <c:manualLayout>
                  <c:x val="8.156897895557276E-2"/>
                  <c:y val="-7.5582757470644806E-17"/>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5.2149389451805667E-2"/>
                      <c:h val="5.5512903375553042E-2"/>
                    </c:manualLayout>
                  </c15:layout>
                </c:ext>
                <c:ext xmlns:c16="http://schemas.microsoft.com/office/drawing/2014/chart" uri="{C3380CC4-5D6E-409C-BE32-E72D297353CC}">
                  <c16:uniqueId val="{00000019-A337-4A46-81E5-04CD8392DD32}"/>
                </c:ext>
              </c:extLst>
            </c:dLbl>
            <c:dLbl>
              <c:idx val="3"/>
              <c:layout>
                <c:manualLayout>
                  <c:x val="7.499428422966991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337-4A46-81E5-04CD8392DD32}"/>
                </c:ext>
              </c:extLst>
            </c:dLbl>
            <c:dLbl>
              <c:idx val="4"/>
              <c:layout>
                <c:manualLayout>
                  <c:x val="5.601428942582489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337-4A46-81E5-04CD8392DD32}"/>
                </c:ext>
              </c:extLst>
            </c:dLbl>
            <c:dLbl>
              <c:idx val="5"/>
              <c:layout>
                <c:manualLayout>
                  <c:x val="4.95076643283969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337-4A46-81E5-04CD8392DD32}"/>
                </c:ext>
              </c:extLst>
            </c:dLbl>
            <c:dLbl>
              <c:idx val="6"/>
              <c:layout>
                <c:manualLayout>
                  <c:x val="4.7409976617303194E-2"/>
                  <c:y val="-7.558275747064480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337-4A46-81E5-04CD8392DD32}"/>
                </c:ext>
              </c:extLst>
            </c:dLbl>
            <c:dLbl>
              <c:idx val="7"/>
              <c:layout>
                <c:manualLayout>
                  <c:x val="3.809080280592362E-2"/>
                  <c:y val="-7.5582757470644806E-17"/>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6.7713172252533121E-2"/>
                      <c:h val="4.26454381861553E-2"/>
                    </c:manualLayout>
                  </c15:layout>
                </c:ext>
                <c:ext xmlns:c16="http://schemas.microsoft.com/office/drawing/2014/chart" uri="{C3380CC4-5D6E-409C-BE32-E72D297353CC}">
                  <c16:uniqueId val="{00000014-A337-4A46-81E5-04CD8392DD32}"/>
                </c:ext>
              </c:extLst>
            </c:dLbl>
            <c:dLbl>
              <c:idx val="8"/>
              <c:layout>
                <c:manualLayout>
                  <c:x val="3.219719407638347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337-4A46-81E5-04CD8392DD32}"/>
                </c:ext>
              </c:extLst>
            </c:dLbl>
            <c:dLbl>
              <c:idx val="9"/>
              <c:layout>
                <c:manualLayout>
                  <c:x val="6.202668718794524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337-4A46-81E5-04CD8392DD32}"/>
                </c:ext>
              </c:extLst>
            </c:dLbl>
            <c:dLbl>
              <c:idx val="10"/>
              <c:layout>
                <c:manualLayout>
                  <c:x val="6.101065936174469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337-4A46-81E5-04CD8392DD32}"/>
                </c:ext>
              </c:extLst>
            </c:dLbl>
            <c:dLbl>
              <c:idx val="11"/>
              <c:layout>
                <c:manualLayout>
                  <c:x val="4.04168316670000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337-4A46-81E5-04CD8392DD32}"/>
                </c:ext>
              </c:extLst>
            </c:dLbl>
            <c:numFmt formatCode="#,##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4.3 data '!$A$2:$A$20</c:f>
              <c:strCache>
                <c:ptCount val="19"/>
                <c:pt idx="0">
                  <c:v>Turkey</c:v>
                </c:pt>
                <c:pt idx="1">
                  <c:v>Sweden</c:v>
                </c:pt>
                <c:pt idx="2">
                  <c:v>South Korea</c:v>
                </c:pt>
                <c:pt idx="3">
                  <c:v>Brazil</c:v>
                </c:pt>
                <c:pt idx="4">
                  <c:v>India</c:v>
                </c:pt>
                <c:pt idx="5">
                  <c:v>Eurozone</c:v>
                </c:pt>
                <c:pt idx="6">
                  <c:v>Norway</c:v>
                </c:pt>
                <c:pt idx="7">
                  <c:v>China</c:v>
                </c:pt>
                <c:pt idx="8">
                  <c:v>Australia</c:v>
                </c:pt>
                <c:pt idx="9">
                  <c:v>New Zealand</c:v>
                </c:pt>
                <c:pt idx="10">
                  <c:v>Japan</c:v>
                </c:pt>
                <c:pt idx="11">
                  <c:v>Singapore</c:v>
                </c:pt>
                <c:pt idx="12">
                  <c:v>Switzerland</c:v>
                </c:pt>
                <c:pt idx="13">
                  <c:v>South Africa</c:v>
                </c:pt>
                <c:pt idx="14">
                  <c:v>UK</c:v>
                </c:pt>
                <c:pt idx="15">
                  <c:v>Mexico</c:v>
                </c:pt>
                <c:pt idx="16">
                  <c:v>Canada</c:v>
                </c:pt>
                <c:pt idx="17">
                  <c:v>Israel</c:v>
                </c:pt>
                <c:pt idx="18">
                  <c:v>Russia</c:v>
                </c:pt>
              </c:strCache>
            </c:strRef>
          </c:cat>
          <c:val>
            <c:numRef>
              <c:f>'Figure 4.3 data '!$C$2:$C$20</c:f>
              <c:numCache>
                <c:formatCode>General</c:formatCode>
                <c:ptCount val="19"/>
                <c:pt idx="0">
                  <c:v>11.078991596638655</c:v>
                </c:pt>
                <c:pt idx="1">
                  <c:v>5.0395182939219847</c:v>
                </c:pt>
                <c:pt idx="2">
                  <c:v>3.5897036286656858</c:v>
                </c:pt>
                <c:pt idx="3">
                  <c:v>3.4136146496815178</c:v>
                </c:pt>
                <c:pt idx="4">
                  <c:v>2.1544552787313487</c:v>
                </c:pt>
                <c:pt idx="5">
                  <c:v>1.9472581208522466</c:v>
                </c:pt>
                <c:pt idx="6">
                  <c:v>1.4873868230738552</c:v>
                </c:pt>
                <c:pt idx="7">
                  <c:v>1.2192319843754462</c:v>
                </c:pt>
                <c:pt idx="8">
                  <c:v>0.26977140423115609</c:v>
                </c:pt>
              </c:numCache>
            </c:numRef>
          </c:val>
          <c:extLst>
            <c:ext xmlns:c16="http://schemas.microsoft.com/office/drawing/2014/chart" uri="{C3380CC4-5D6E-409C-BE32-E72D297353CC}">
              <c16:uniqueId val="{0000000E-A337-4A46-81E5-04CD8392DD32}"/>
            </c:ext>
          </c:extLst>
        </c:ser>
        <c:ser>
          <c:idx val="2"/>
          <c:order val="2"/>
          <c:tx>
            <c:strRef>
              <c:f>'Figure 4.3 data '!$D$1</c:f>
              <c:strCache>
                <c:ptCount val="1"/>
                <c:pt idx="0">
                  <c:v>Columm3</c:v>
                </c:pt>
              </c:strCache>
            </c:strRef>
          </c:tx>
          <c:spPr>
            <a:solidFill>
              <a:schemeClr val="accent3"/>
            </a:solidFill>
            <a:ln>
              <a:noFill/>
            </a:ln>
          </c:spPr>
          <c:invertIfNegative val="0"/>
          <c:dLbls>
            <c:dLbl>
              <c:idx val="17"/>
              <c:layout>
                <c:manualLayout>
                  <c:x val="-0.15486671862821513"/>
                  <c:y val="6.492509429558382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337-4A46-81E5-04CD8392DD32}"/>
                </c:ext>
              </c:extLst>
            </c:dLbl>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4.3 data '!$A$2:$A$20</c:f>
              <c:strCache>
                <c:ptCount val="19"/>
                <c:pt idx="0">
                  <c:v>Turkey</c:v>
                </c:pt>
                <c:pt idx="1">
                  <c:v>Sweden</c:v>
                </c:pt>
                <c:pt idx="2">
                  <c:v>South Korea</c:v>
                </c:pt>
                <c:pt idx="3">
                  <c:v>Brazil</c:v>
                </c:pt>
                <c:pt idx="4">
                  <c:v>India</c:v>
                </c:pt>
                <c:pt idx="5">
                  <c:v>Eurozone</c:v>
                </c:pt>
                <c:pt idx="6">
                  <c:v>Norway</c:v>
                </c:pt>
                <c:pt idx="7">
                  <c:v>China</c:v>
                </c:pt>
                <c:pt idx="8">
                  <c:v>Australia</c:v>
                </c:pt>
                <c:pt idx="9">
                  <c:v>New Zealand</c:v>
                </c:pt>
                <c:pt idx="10">
                  <c:v>Japan</c:v>
                </c:pt>
                <c:pt idx="11">
                  <c:v>Singapore</c:v>
                </c:pt>
                <c:pt idx="12">
                  <c:v>Switzerland</c:v>
                </c:pt>
                <c:pt idx="13">
                  <c:v>South Africa</c:v>
                </c:pt>
                <c:pt idx="14">
                  <c:v>UK</c:v>
                </c:pt>
                <c:pt idx="15">
                  <c:v>Mexico</c:v>
                </c:pt>
                <c:pt idx="16">
                  <c:v>Canada</c:v>
                </c:pt>
                <c:pt idx="17">
                  <c:v>Israel</c:v>
                </c:pt>
                <c:pt idx="18">
                  <c:v>Russia</c:v>
                </c:pt>
              </c:strCache>
            </c:strRef>
          </c:cat>
          <c:val>
            <c:numRef>
              <c:f>'Figure 4.3 data '!$D$2:$D$20</c:f>
              <c:numCache>
                <c:formatCode>General</c:formatCode>
                <c:ptCount val="19"/>
                <c:pt idx="17">
                  <c:v>-7.8</c:v>
                </c:pt>
              </c:numCache>
            </c:numRef>
          </c:val>
          <c:extLst>
            <c:ext xmlns:c16="http://schemas.microsoft.com/office/drawing/2014/chart" uri="{C3380CC4-5D6E-409C-BE32-E72D297353CC}">
              <c16:uniqueId val="{0000000F-A337-4A46-81E5-04CD8392DD32}"/>
            </c:ext>
          </c:extLst>
        </c:ser>
        <c:dLbls>
          <c:dLblPos val="inBase"/>
          <c:showLegendKey val="0"/>
          <c:showVal val="1"/>
          <c:showCatName val="0"/>
          <c:showSerName val="0"/>
          <c:showPercent val="0"/>
          <c:showBubbleSize val="0"/>
        </c:dLbls>
        <c:gapWidth val="30"/>
        <c:overlap val="100"/>
        <c:axId val="200732672"/>
        <c:axId val="200556544"/>
      </c:barChart>
      <c:catAx>
        <c:axId val="200732672"/>
        <c:scaling>
          <c:orientation val="minMax"/>
        </c:scaling>
        <c:delete val="0"/>
        <c:axPos val="l"/>
        <c:numFmt formatCode="General" sourceLinked="1"/>
        <c:majorTickMark val="none"/>
        <c:minorTickMark val="none"/>
        <c:tickLblPos val="low"/>
        <c:txPr>
          <a:bodyPr rot="0" vert="horz"/>
          <a:lstStyle/>
          <a:p>
            <a:pPr>
              <a:defRPr/>
            </a:pPr>
            <a:endParaRPr lang="he-IL"/>
          </a:p>
        </c:txPr>
        <c:crossAx val="200556544"/>
        <c:crosses val="autoZero"/>
        <c:auto val="1"/>
        <c:lblAlgn val="ctr"/>
        <c:lblOffset val="100"/>
        <c:noMultiLvlLbl val="0"/>
      </c:catAx>
      <c:valAx>
        <c:axId val="200556544"/>
        <c:scaling>
          <c:orientation val="minMax"/>
          <c:max val="13"/>
          <c:min val="-13"/>
        </c:scaling>
        <c:delete val="1"/>
        <c:axPos val="b"/>
        <c:numFmt formatCode="#,##0.0" sourceLinked="0"/>
        <c:majorTickMark val="out"/>
        <c:minorTickMark val="none"/>
        <c:tickLblPos val="nextTo"/>
        <c:crossAx val="200732672"/>
        <c:crosses val="autoZero"/>
        <c:crossBetween val="between"/>
      </c:valAx>
      <c:spPr>
        <a:noFill/>
        <a:ln>
          <a:noFill/>
        </a:ln>
      </c:spPr>
    </c:plotArea>
    <c:plotVisOnly val="1"/>
    <c:dispBlanksAs val="gap"/>
    <c:showDLblsOverMax val="0"/>
  </c:chart>
  <c:spPr>
    <a:solidFill>
      <a:schemeClr val="bg1">
        <a:lumMod val="95000"/>
      </a:schemeClr>
    </a:solidFill>
    <a:ln w="9525">
      <a:noFill/>
    </a:ln>
  </c:spPr>
  <c:txPr>
    <a:bodyPr/>
    <a:lstStyle/>
    <a:p>
      <a:pPr>
        <a:defRPr sz="600">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053149606299213E-2"/>
          <c:y val="0.16666666666666666"/>
          <c:w val="0.89256124234470691"/>
          <c:h val="0.68563320209973766"/>
        </c:manualLayout>
      </c:layout>
      <c:lineChart>
        <c:grouping val="standard"/>
        <c:varyColors val="0"/>
        <c:ser>
          <c:idx val="1"/>
          <c:order val="0"/>
          <c:tx>
            <c:strRef>
              <c:f>'Figure 4.4  data'!$C$1</c:f>
              <c:strCache>
                <c:ptCount val="1"/>
                <c:pt idx="0">
                  <c:v>Emerging markets average</c:v>
                </c:pt>
              </c:strCache>
            </c:strRef>
          </c:tx>
          <c:spPr>
            <a:ln w="31750" cap="rnd">
              <a:solidFill>
                <a:schemeClr val="tx2"/>
              </a:solidFill>
              <a:round/>
            </a:ln>
            <a:effectLst/>
          </c:spPr>
          <c:marker>
            <c:symbol val="none"/>
          </c:marker>
          <c:cat>
            <c:numRef>
              <c:f>'Figure 4.4  data'!$A$2:$A$61</c:f>
              <c:numCache>
                <c:formatCode>General</c:formatCode>
                <c:ptCount val="60"/>
                <c:pt idx="5">
                  <c:v>2015</c:v>
                </c:pt>
                <c:pt idx="17">
                  <c:v>2016</c:v>
                </c:pt>
                <c:pt idx="29">
                  <c:v>2017</c:v>
                </c:pt>
                <c:pt idx="41">
                  <c:v>2018</c:v>
                </c:pt>
                <c:pt idx="53">
                  <c:v>2019</c:v>
                </c:pt>
              </c:numCache>
            </c:numRef>
          </c:cat>
          <c:val>
            <c:numRef>
              <c:f>'Figure 4.4  data'!$C$2:$C$61</c:f>
              <c:numCache>
                <c:formatCode>0.00</c:formatCode>
                <c:ptCount val="60"/>
                <c:pt idx="0">
                  <c:v>10.110449999999998</c:v>
                </c:pt>
                <c:pt idx="1">
                  <c:v>9.9818642857142859</c:v>
                </c:pt>
                <c:pt idx="2">
                  <c:v>10.52247857142857</c:v>
                </c:pt>
                <c:pt idx="3">
                  <c:v>10.621314285714288</c:v>
                </c:pt>
                <c:pt idx="4">
                  <c:v>10.386507142857143</c:v>
                </c:pt>
                <c:pt idx="5">
                  <c:v>10.32517142857143</c:v>
                </c:pt>
                <c:pt idx="6">
                  <c:v>10.131107142857143</c:v>
                </c:pt>
                <c:pt idx="7">
                  <c:v>11.807407142857143</c:v>
                </c:pt>
                <c:pt idx="8">
                  <c:v>12.453621428571427</c:v>
                </c:pt>
                <c:pt idx="9">
                  <c:v>11.15042857142857</c:v>
                </c:pt>
                <c:pt idx="10">
                  <c:v>10.528178571428572</c:v>
                </c:pt>
                <c:pt idx="11">
                  <c:v>10.651828571428572</c:v>
                </c:pt>
                <c:pt idx="12">
                  <c:v>11.395142857142854</c:v>
                </c:pt>
                <c:pt idx="13">
                  <c:v>11.6439</c:v>
                </c:pt>
                <c:pt idx="14">
                  <c:v>10.990592857142856</c:v>
                </c:pt>
                <c:pt idx="15">
                  <c:v>10.494339999999999</c:v>
                </c:pt>
                <c:pt idx="16">
                  <c:v>11.109371428571428</c:v>
                </c:pt>
                <c:pt idx="17">
                  <c:v>11.601460000000001</c:v>
                </c:pt>
                <c:pt idx="18">
                  <c:v>10.52125</c:v>
                </c:pt>
                <c:pt idx="19">
                  <c:v>10.49432</c:v>
                </c:pt>
                <c:pt idx="20">
                  <c:v>10.923030000000001</c:v>
                </c:pt>
                <c:pt idx="21">
                  <c:v>10.455742857142855</c:v>
                </c:pt>
                <c:pt idx="22">
                  <c:v>11.89907</c:v>
                </c:pt>
                <c:pt idx="23">
                  <c:v>11.732109999999999</c:v>
                </c:pt>
                <c:pt idx="24">
                  <c:v>11.396780000000001</c:v>
                </c:pt>
                <c:pt idx="25">
                  <c:v>10.8406</c:v>
                </c:pt>
                <c:pt idx="26">
                  <c:v>10.060140000000001</c:v>
                </c:pt>
                <c:pt idx="27">
                  <c:v>9.895529999999999</c:v>
                </c:pt>
                <c:pt idx="28">
                  <c:v>9.162939999999999</c:v>
                </c:pt>
                <c:pt idx="29">
                  <c:v>8.6337499999999991</c:v>
                </c:pt>
                <c:pt idx="30">
                  <c:v>8.6195500000000003</c:v>
                </c:pt>
                <c:pt idx="31">
                  <c:v>8.4929499999999987</c:v>
                </c:pt>
                <c:pt idx="32">
                  <c:v>9.181910000000002</c:v>
                </c:pt>
                <c:pt idx="33">
                  <c:v>9.0955499999999994</c:v>
                </c:pt>
                <c:pt idx="34">
                  <c:v>9.2429899999999989</c:v>
                </c:pt>
                <c:pt idx="35">
                  <c:v>9.0208100000000009</c:v>
                </c:pt>
                <c:pt idx="36">
                  <c:v>8.9242699999999999</c:v>
                </c:pt>
                <c:pt idx="37">
                  <c:v>8.9430899999999998</c:v>
                </c:pt>
                <c:pt idx="38">
                  <c:v>8.5703700000000005</c:v>
                </c:pt>
                <c:pt idx="39">
                  <c:v>8.6002699999999983</c:v>
                </c:pt>
                <c:pt idx="40">
                  <c:v>10.386649999999999</c:v>
                </c:pt>
                <c:pt idx="41">
                  <c:v>10.52284</c:v>
                </c:pt>
                <c:pt idx="42">
                  <c:v>10.164720000000001</c:v>
                </c:pt>
                <c:pt idx="43">
                  <c:v>12.281860000000002</c:v>
                </c:pt>
                <c:pt idx="44">
                  <c:v>10.52929</c:v>
                </c:pt>
                <c:pt idx="45">
                  <c:v>10.98696</c:v>
                </c:pt>
                <c:pt idx="46">
                  <c:v>10.597040000000002</c:v>
                </c:pt>
                <c:pt idx="47">
                  <c:v>10.590599999999998</c:v>
                </c:pt>
                <c:pt idx="48">
                  <c:v>9.5177900000000015</c:v>
                </c:pt>
                <c:pt idx="49">
                  <c:v>9.1879200000000001</c:v>
                </c:pt>
                <c:pt idx="50">
                  <c:v>9.4225600000000007</c:v>
                </c:pt>
                <c:pt idx="51">
                  <c:v>9.1705100000000019</c:v>
                </c:pt>
                <c:pt idx="52">
                  <c:v>9.161010000000001</c:v>
                </c:pt>
                <c:pt idx="53">
                  <c:v>8.8401800000000019</c:v>
                </c:pt>
                <c:pt idx="54">
                  <c:v>8.1019799999999993</c:v>
                </c:pt>
                <c:pt idx="55">
                  <c:v>9.3963100000000015</c:v>
                </c:pt>
                <c:pt idx="56">
                  <c:v>8.6778099999999991</c:v>
                </c:pt>
                <c:pt idx="57">
                  <c:v>7.8876499999999989</c:v>
                </c:pt>
                <c:pt idx="58">
                  <c:v>7.66275</c:v>
                </c:pt>
                <c:pt idx="59">
                  <c:v>7.7216899999999988</c:v>
                </c:pt>
              </c:numCache>
            </c:numRef>
          </c:val>
          <c:smooth val="0"/>
          <c:extLst>
            <c:ext xmlns:c16="http://schemas.microsoft.com/office/drawing/2014/chart" uri="{C3380CC4-5D6E-409C-BE32-E72D297353CC}">
              <c16:uniqueId val="{00000000-5761-4442-9630-C4B8FAF7A6F6}"/>
            </c:ext>
          </c:extLst>
        </c:ser>
        <c:ser>
          <c:idx val="2"/>
          <c:order val="1"/>
          <c:tx>
            <c:strRef>
              <c:f>'Figure 4.4  data'!$D$1</c:f>
              <c:strCache>
                <c:ptCount val="1"/>
                <c:pt idx="0">
                  <c:v>Advanced economies average</c:v>
                </c:pt>
              </c:strCache>
            </c:strRef>
          </c:tx>
          <c:spPr>
            <a:ln w="31750" cap="rnd">
              <a:solidFill>
                <a:schemeClr val="accent3"/>
              </a:solidFill>
              <a:round/>
            </a:ln>
            <a:effectLst/>
          </c:spPr>
          <c:marker>
            <c:symbol val="none"/>
          </c:marker>
          <c:cat>
            <c:numRef>
              <c:f>'Figure 4.4  data'!$A$2:$A$61</c:f>
              <c:numCache>
                <c:formatCode>General</c:formatCode>
                <c:ptCount val="60"/>
                <c:pt idx="5">
                  <c:v>2015</c:v>
                </c:pt>
                <c:pt idx="17">
                  <c:v>2016</c:v>
                </c:pt>
                <c:pt idx="29">
                  <c:v>2017</c:v>
                </c:pt>
                <c:pt idx="41">
                  <c:v>2018</c:v>
                </c:pt>
                <c:pt idx="53">
                  <c:v>2019</c:v>
                </c:pt>
              </c:numCache>
            </c:numRef>
          </c:cat>
          <c:val>
            <c:numRef>
              <c:f>'Figure 4.4  data'!$D$2:$D$61</c:f>
              <c:numCache>
                <c:formatCode>0.00</c:formatCode>
                <c:ptCount val="60"/>
                <c:pt idx="0">
                  <c:v>11.31279761904762</c:v>
                </c:pt>
                <c:pt idx="1">
                  <c:v>10.091845238095237</c:v>
                </c:pt>
                <c:pt idx="2">
                  <c:v>10.724464285714285</c:v>
                </c:pt>
                <c:pt idx="3">
                  <c:v>10.310833333333333</c:v>
                </c:pt>
                <c:pt idx="4">
                  <c:v>10.078273809523809</c:v>
                </c:pt>
                <c:pt idx="5">
                  <c:v>9.8250000000000011</c:v>
                </c:pt>
                <c:pt idx="6">
                  <c:v>9.555654761904762</c:v>
                </c:pt>
                <c:pt idx="7">
                  <c:v>9.982916666666668</c:v>
                </c:pt>
                <c:pt idx="8">
                  <c:v>10.387619047619047</c:v>
                </c:pt>
                <c:pt idx="9">
                  <c:v>9.5720238095238113</c:v>
                </c:pt>
                <c:pt idx="10">
                  <c:v>9.8382738095238107</c:v>
                </c:pt>
                <c:pt idx="11">
                  <c:v>9.4621428571428581</c:v>
                </c:pt>
                <c:pt idx="12">
                  <c:v>10.228214285714285</c:v>
                </c:pt>
                <c:pt idx="13">
                  <c:v>11.499226190476191</c:v>
                </c:pt>
                <c:pt idx="14">
                  <c:v>11.514642857142855</c:v>
                </c:pt>
                <c:pt idx="15">
                  <c:v>11.169166666666667</c:v>
                </c:pt>
                <c:pt idx="16">
                  <c:v>10.910178571428572</c:v>
                </c:pt>
                <c:pt idx="17">
                  <c:v>11.568333333333333</c:v>
                </c:pt>
                <c:pt idx="18">
                  <c:v>10.237916666666665</c:v>
                </c:pt>
                <c:pt idx="19">
                  <c:v>9.9904166666666665</c:v>
                </c:pt>
                <c:pt idx="20">
                  <c:v>9.8734166666666656</c:v>
                </c:pt>
                <c:pt idx="21">
                  <c:v>9.3407738095238084</c:v>
                </c:pt>
                <c:pt idx="22">
                  <c:v>10.182166666666665</c:v>
                </c:pt>
                <c:pt idx="23">
                  <c:v>10.628333333333332</c:v>
                </c:pt>
                <c:pt idx="24">
                  <c:v>9.8872499999999999</c:v>
                </c:pt>
                <c:pt idx="25">
                  <c:v>9.8359999999999985</c:v>
                </c:pt>
                <c:pt idx="26">
                  <c:v>8.649916666666666</c:v>
                </c:pt>
                <c:pt idx="27">
                  <c:v>8.190333333333335</c:v>
                </c:pt>
                <c:pt idx="28">
                  <c:v>7.413333333333334</c:v>
                </c:pt>
                <c:pt idx="29">
                  <c:v>7.2512499999999998</c:v>
                </c:pt>
                <c:pt idx="30">
                  <c:v>7.8360000000000003</c:v>
                </c:pt>
                <c:pt idx="31">
                  <c:v>7.9761666666666677</c:v>
                </c:pt>
                <c:pt idx="32">
                  <c:v>8.6811666666666678</c:v>
                </c:pt>
                <c:pt idx="33">
                  <c:v>7.644000000000001</c:v>
                </c:pt>
                <c:pt idx="34">
                  <c:v>7.2115833333333335</c:v>
                </c:pt>
                <c:pt idx="35">
                  <c:v>6.9310833333333335</c:v>
                </c:pt>
                <c:pt idx="36">
                  <c:v>8.2273333333333341</c:v>
                </c:pt>
                <c:pt idx="37">
                  <c:v>8.0065833333333334</c:v>
                </c:pt>
                <c:pt idx="38">
                  <c:v>7.7477500000000008</c:v>
                </c:pt>
                <c:pt idx="39">
                  <c:v>7.2795833333333322</c:v>
                </c:pt>
                <c:pt idx="40">
                  <c:v>7.3697500000000016</c:v>
                </c:pt>
                <c:pt idx="41">
                  <c:v>7.5040000000000013</c:v>
                </c:pt>
                <c:pt idx="42">
                  <c:v>7.3969166666666668</c:v>
                </c:pt>
                <c:pt idx="43">
                  <c:v>7.5676666666666668</c:v>
                </c:pt>
                <c:pt idx="44">
                  <c:v>7.6324166666666668</c:v>
                </c:pt>
                <c:pt idx="45">
                  <c:v>7.7360000000000015</c:v>
                </c:pt>
                <c:pt idx="46">
                  <c:v>8.1933333333333334</c:v>
                </c:pt>
                <c:pt idx="47">
                  <c:v>8.6983333333333324</c:v>
                </c:pt>
                <c:pt idx="48">
                  <c:v>7.6321666666666665</c:v>
                </c:pt>
                <c:pt idx="49">
                  <c:v>7.2406666666666659</c:v>
                </c:pt>
                <c:pt idx="50">
                  <c:v>7.1131666666666646</c:v>
                </c:pt>
                <c:pt idx="51">
                  <c:v>5.7650000000000006</c:v>
                </c:pt>
                <c:pt idx="52">
                  <c:v>6.2895833333333329</c:v>
                </c:pt>
                <c:pt idx="53">
                  <c:v>6.3919999999999995</c:v>
                </c:pt>
                <c:pt idx="54">
                  <c:v>6.5704166666666657</c:v>
                </c:pt>
                <c:pt idx="55">
                  <c:v>7.8380833333333326</c:v>
                </c:pt>
                <c:pt idx="56">
                  <c:v>7.1389999999999993</c:v>
                </c:pt>
                <c:pt idx="57">
                  <c:v>6.2079999999999993</c:v>
                </c:pt>
                <c:pt idx="58">
                  <c:v>5.835</c:v>
                </c:pt>
                <c:pt idx="59">
                  <c:v>5.68025</c:v>
                </c:pt>
              </c:numCache>
            </c:numRef>
          </c:val>
          <c:smooth val="0"/>
          <c:extLst>
            <c:ext xmlns:c16="http://schemas.microsoft.com/office/drawing/2014/chart" uri="{C3380CC4-5D6E-409C-BE32-E72D297353CC}">
              <c16:uniqueId val="{00000001-5761-4442-9630-C4B8FAF7A6F6}"/>
            </c:ext>
          </c:extLst>
        </c:ser>
        <c:ser>
          <c:idx val="3"/>
          <c:order val="2"/>
          <c:tx>
            <c:strRef>
              <c:f>'Figure 4.4  data'!$E$1</c:f>
              <c:strCache>
                <c:ptCount val="1"/>
                <c:pt idx="0">
                  <c:v>Implied volatility in Israel</c:v>
                </c:pt>
              </c:strCache>
            </c:strRef>
          </c:tx>
          <c:spPr>
            <a:ln w="31750" cap="rnd">
              <a:solidFill>
                <a:schemeClr val="bg1">
                  <a:lumMod val="50000"/>
                </a:schemeClr>
              </a:solidFill>
              <a:round/>
            </a:ln>
            <a:effectLst/>
          </c:spPr>
          <c:marker>
            <c:symbol val="none"/>
          </c:marker>
          <c:cat>
            <c:numRef>
              <c:f>'Figure 4.4  data'!$A$2:$A$61</c:f>
              <c:numCache>
                <c:formatCode>General</c:formatCode>
                <c:ptCount val="60"/>
                <c:pt idx="5">
                  <c:v>2015</c:v>
                </c:pt>
                <c:pt idx="17">
                  <c:v>2016</c:v>
                </c:pt>
                <c:pt idx="29">
                  <c:v>2017</c:v>
                </c:pt>
                <c:pt idx="41">
                  <c:v>2018</c:v>
                </c:pt>
                <c:pt idx="53">
                  <c:v>2019</c:v>
                </c:pt>
              </c:numCache>
            </c:numRef>
          </c:cat>
          <c:val>
            <c:numRef>
              <c:f>'Figure 4.4  data'!$E$2:$E$61</c:f>
              <c:numCache>
                <c:formatCode>0.00</c:formatCode>
                <c:ptCount val="60"/>
                <c:pt idx="0">
                  <c:v>8.7324671499999997</c:v>
                </c:pt>
                <c:pt idx="1">
                  <c:v>8.9340423500000004</c:v>
                </c:pt>
                <c:pt idx="2">
                  <c:v>8.6191692</c:v>
                </c:pt>
                <c:pt idx="3">
                  <c:v>9.2543704000000009</c:v>
                </c:pt>
                <c:pt idx="4">
                  <c:v>8.7096160999999999</c:v>
                </c:pt>
                <c:pt idx="5">
                  <c:v>7.88421985</c:v>
                </c:pt>
                <c:pt idx="6">
                  <c:v>7.6823867999999997</c:v>
                </c:pt>
                <c:pt idx="7">
                  <c:v>8.1297875000000008</c:v>
                </c:pt>
                <c:pt idx="8">
                  <c:v>9.2171952000000008</c:v>
                </c:pt>
                <c:pt idx="9">
                  <c:v>9.4042752000000007</c:v>
                </c:pt>
                <c:pt idx="10">
                  <c:v>7.8769926999999997</c:v>
                </c:pt>
                <c:pt idx="11">
                  <c:v>7.9061158000000002</c:v>
                </c:pt>
                <c:pt idx="12">
                  <c:v>7.3595986</c:v>
                </c:pt>
                <c:pt idx="13">
                  <c:v>7.8364457999999999</c:v>
                </c:pt>
                <c:pt idx="14">
                  <c:v>7.0785175999999996</c:v>
                </c:pt>
                <c:pt idx="15">
                  <c:v>7.0411188500000002</c:v>
                </c:pt>
                <c:pt idx="16">
                  <c:v>7.2241438999999996</c:v>
                </c:pt>
                <c:pt idx="17">
                  <c:v>7.1313047000000003</c:v>
                </c:pt>
                <c:pt idx="18">
                  <c:v>6.5161163000000002</c:v>
                </c:pt>
                <c:pt idx="19">
                  <c:v>6.4862444999999997</c:v>
                </c:pt>
                <c:pt idx="20">
                  <c:v>6.3426231</c:v>
                </c:pt>
                <c:pt idx="21">
                  <c:v>5.7043299000000003</c:v>
                </c:pt>
                <c:pt idx="22">
                  <c:v>6.1392873000000003</c:v>
                </c:pt>
                <c:pt idx="23">
                  <c:v>6.1793000500000002</c:v>
                </c:pt>
                <c:pt idx="24">
                  <c:v>6.3639194999999997</c:v>
                </c:pt>
                <c:pt idx="25">
                  <c:v>6.8779184999999998</c:v>
                </c:pt>
                <c:pt idx="26">
                  <c:v>6.9057890999999998</c:v>
                </c:pt>
                <c:pt idx="27">
                  <c:v>6.6243679000000002</c:v>
                </c:pt>
                <c:pt idx="28">
                  <c:v>5.7955946000000003</c:v>
                </c:pt>
                <c:pt idx="29">
                  <c:v>6.0335438000000003</c:v>
                </c:pt>
                <c:pt idx="30">
                  <c:v>6.3141240999999999</c:v>
                </c:pt>
                <c:pt idx="31">
                  <c:v>6.6622598000000002</c:v>
                </c:pt>
                <c:pt idx="32">
                  <c:v>6.7727646000000004</c:v>
                </c:pt>
                <c:pt idx="33">
                  <c:v>6.4734164999999999</c:v>
                </c:pt>
                <c:pt idx="34">
                  <c:v>5.9966340000000002</c:v>
                </c:pt>
                <c:pt idx="35">
                  <c:v>5.7438997499999997</c:v>
                </c:pt>
                <c:pt idx="36">
                  <c:v>6.3163166999999998</c:v>
                </c:pt>
                <c:pt idx="37">
                  <c:v>7.2610077999999998</c:v>
                </c:pt>
                <c:pt idx="38">
                  <c:v>6.9070284500000003</c:v>
                </c:pt>
                <c:pt idx="39">
                  <c:v>7.2221386000000001</c:v>
                </c:pt>
                <c:pt idx="40">
                  <c:v>6.8163242999999998</c:v>
                </c:pt>
                <c:pt idx="41">
                  <c:v>6.2362580000000003</c:v>
                </c:pt>
                <c:pt idx="42">
                  <c:v>6.4245327999999997</c:v>
                </c:pt>
                <c:pt idx="43">
                  <c:v>6.0532999500000004</c:v>
                </c:pt>
                <c:pt idx="44">
                  <c:v>5.8946008499999998</c:v>
                </c:pt>
                <c:pt idx="45">
                  <c:v>5.9060245</c:v>
                </c:pt>
                <c:pt idx="46">
                  <c:v>5.9329849000000001</c:v>
                </c:pt>
                <c:pt idx="47">
                  <c:v>5.4561226999999999</c:v>
                </c:pt>
                <c:pt idx="48">
                  <c:v>5.8236809000000003</c:v>
                </c:pt>
                <c:pt idx="49">
                  <c:v>5.9736605000000003</c:v>
                </c:pt>
                <c:pt idx="50">
                  <c:v>5.2583016000000002</c:v>
                </c:pt>
                <c:pt idx="51">
                  <c:v>4.9159344999999997</c:v>
                </c:pt>
                <c:pt idx="52">
                  <c:v>4.8035196500000001</c:v>
                </c:pt>
                <c:pt idx="53">
                  <c:v>5.0829243000000002</c:v>
                </c:pt>
                <c:pt idx="54">
                  <c:v>5.2763013000000001</c:v>
                </c:pt>
                <c:pt idx="55">
                  <c:v>5.7786552999999996</c:v>
                </c:pt>
                <c:pt idx="56">
                  <c:v>5.9720341000000001</c:v>
                </c:pt>
                <c:pt idx="57">
                  <c:v>5.8170812999999999</c:v>
                </c:pt>
                <c:pt idx="58">
                  <c:v>5.3578371499999999</c:v>
                </c:pt>
                <c:pt idx="59">
                  <c:v>5.2723931999999998</c:v>
                </c:pt>
              </c:numCache>
            </c:numRef>
          </c:val>
          <c:smooth val="0"/>
          <c:extLst>
            <c:ext xmlns:c16="http://schemas.microsoft.com/office/drawing/2014/chart" uri="{C3380CC4-5D6E-409C-BE32-E72D297353CC}">
              <c16:uniqueId val="{00000002-5761-4442-9630-C4B8FAF7A6F6}"/>
            </c:ext>
          </c:extLst>
        </c:ser>
        <c:dLbls>
          <c:showLegendKey val="0"/>
          <c:showVal val="0"/>
          <c:showCatName val="0"/>
          <c:showSerName val="0"/>
          <c:showPercent val="0"/>
          <c:showBubbleSize val="0"/>
        </c:dLbls>
        <c:smooth val="0"/>
        <c:axId val="705504424"/>
        <c:axId val="705508032"/>
      </c:lineChart>
      <c:catAx>
        <c:axId val="705504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705508032"/>
        <c:crosses val="autoZero"/>
        <c:auto val="1"/>
        <c:lblAlgn val="ctr"/>
        <c:lblOffset val="100"/>
        <c:noMultiLvlLbl val="0"/>
      </c:catAx>
      <c:valAx>
        <c:axId val="705508032"/>
        <c:scaling>
          <c:orientation val="minMax"/>
          <c:max val="14"/>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crossAx val="705504424"/>
        <c:crosses val="autoZero"/>
        <c:crossBetween val="between"/>
      </c:valAx>
      <c:spPr>
        <a:noFill/>
        <a:ln>
          <a:noFill/>
        </a:ln>
        <a:effectLst/>
      </c:spPr>
    </c:plotArea>
    <c:legend>
      <c:legendPos val="r"/>
      <c:layout>
        <c:manualLayout>
          <c:xMode val="edge"/>
          <c:yMode val="edge"/>
          <c:x val="0.4983238888783153"/>
          <c:y val="1.7344706911636102E-3"/>
          <c:w val="0.50167611112168464"/>
          <c:h val="0.2696792067658209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ssistant" panose="00000500000000000000" pitchFamily="2" charset="-79"/>
              <a:ea typeface="+mn-ea"/>
              <a:cs typeface="Assistant" panose="00000500000000000000" pitchFamily="2" charset="-79"/>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800">
          <a:solidFill>
            <a:schemeClr val="tx1"/>
          </a:solidFill>
          <a:latin typeface="Assistant" panose="00000500000000000000" pitchFamily="2" charset="-79"/>
          <a:cs typeface="Assistant" panose="00000500000000000000" pitchFamily="2" charset="-79"/>
        </a:defRPr>
      </a:pPr>
      <a:endParaRPr lang="he-I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28258967629065E-2"/>
          <c:y val="0.24491180555075759"/>
          <c:w val="0.89631331949333903"/>
          <c:h val="0.50201123416956284"/>
        </c:manualLayout>
      </c:layout>
      <c:lineChart>
        <c:grouping val="standard"/>
        <c:varyColors val="0"/>
        <c:ser>
          <c:idx val="4"/>
          <c:order val="0"/>
          <c:tx>
            <c:strRef>
              <c:f>'Figure 4.5 data '!$F$1</c:f>
              <c:strCache>
                <c:ptCount val="1"/>
                <c:pt idx="0">
                  <c:v>Business sector</c:v>
                </c:pt>
              </c:strCache>
            </c:strRef>
          </c:tx>
          <c:spPr>
            <a:ln w="28575" cap="rnd">
              <a:solidFill>
                <a:schemeClr val="accent4"/>
              </a:solidFill>
              <a:round/>
            </a:ln>
            <a:effectLst/>
          </c:spPr>
          <c:marker>
            <c:symbol val="none"/>
          </c:marker>
          <c:cat>
            <c:multiLvlStrRef>
              <c:f>'Figure 4.5 data '!$A$2:$B$14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4.5 data '!$F$2:$F$14</c:f>
              <c:numCache>
                <c:formatCode>General</c:formatCode>
                <c:ptCount val="13"/>
                <c:pt idx="0">
                  <c:v>0</c:v>
                </c:pt>
                <c:pt idx="1">
                  <c:v>2.7013633251</c:v>
                </c:pt>
                <c:pt idx="2">
                  <c:v>4.3606567635000015</c:v>
                </c:pt>
                <c:pt idx="3">
                  <c:v>5.4615675559999985</c:v>
                </c:pt>
                <c:pt idx="4">
                  <c:v>6.701154933349998</c:v>
                </c:pt>
                <c:pt idx="5">
                  <c:v>6.903957413149997</c:v>
                </c:pt>
                <c:pt idx="6">
                  <c:v>7.402549120499998</c:v>
                </c:pt>
                <c:pt idx="7">
                  <c:v>10.082888488899995</c:v>
                </c:pt>
                <c:pt idx="8">
                  <c:v>10.111236074949996</c:v>
                </c:pt>
                <c:pt idx="9">
                  <c:v>10.979674627749995</c:v>
                </c:pt>
                <c:pt idx="10">
                  <c:v>10.698973760799998</c:v>
                </c:pt>
                <c:pt idx="11">
                  <c:v>11.964271426699998</c:v>
                </c:pt>
                <c:pt idx="12">
                  <c:v>11.854786265349999</c:v>
                </c:pt>
              </c:numCache>
            </c:numRef>
          </c:val>
          <c:smooth val="0"/>
          <c:extLst>
            <c:ext xmlns:c16="http://schemas.microsoft.com/office/drawing/2014/chart" uri="{C3380CC4-5D6E-409C-BE32-E72D297353CC}">
              <c16:uniqueId val="{00000000-C19F-4F87-B154-F24B631CF163}"/>
            </c:ext>
          </c:extLst>
        </c:ser>
        <c:ser>
          <c:idx val="3"/>
          <c:order val="1"/>
          <c:tx>
            <c:strRef>
              <c:f>'Figure 4.5 data '!$E$1</c:f>
              <c:strCache>
                <c:ptCount val="1"/>
                <c:pt idx="0">
                  <c:v>Bank of Israel</c:v>
                </c:pt>
              </c:strCache>
            </c:strRef>
          </c:tx>
          <c:spPr>
            <a:ln w="28575" cap="rnd">
              <a:solidFill>
                <a:schemeClr val="accent1"/>
              </a:solidFill>
              <a:round/>
            </a:ln>
            <a:effectLst/>
          </c:spPr>
          <c:marker>
            <c:symbol val="none"/>
          </c:marker>
          <c:cat>
            <c:multiLvlStrRef>
              <c:f>'Figure 4.5 data '!$A$2:$B$14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4.5 data '!$E$2:$E$14</c:f>
              <c:numCache>
                <c:formatCode>General</c:formatCode>
                <c:ptCount val="13"/>
                <c:pt idx="0">
                  <c:v>0</c:v>
                </c:pt>
                <c:pt idx="1">
                  <c:v>3.1991234299999997E-2</c:v>
                </c:pt>
                <c:pt idx="2">
                  <c:v>3.1991234299999997E-2</c:v>
                </c:pt>
                <c:pt idx="3">
                  <c:v>9.9698163800000003E-2</c:v>
                </c:pt>
                <c:pt idx="4">
                  <c:v>0.18729136390000004</c:v>
                </c:pt>
                <c:pt idx="5">
                  <c:v>0.22727860310000003</c:v>
                </c:pt>
                <c:pt idx="6">
                  <c:v>0.23127755870000002</c:v>
                </c:pt>
                <c:pt idx="7">
                  <c:v>0.23127755870000002</c:v>
                </c:pt>
                <c:pt idx="8">
                  <c:v>0.23327720709999999</c:v>
                </c:pt>
                <c:pt idx="9">
                  <c:v>0.24527322630000001</c:v>
                </c:pt>
                <c:pt idx="10">
                  <c:v>0.54224684200000006</c:v>
                </c:pt>
                <c:pt idx="11">
                  <c:v>2.2513766959000003</c:v>
                </c:pt>
                <c:pt idx="12">
                  <c:v>4.7900536694999998</c:v>
                </c:pt>
              </c:numCache>
            </c:numRef>
          </c:val>
          <c:smooth val="0"/>
          <c:extLst>
            <c:ext xmlns:c16="http://schemas.microsoft.com/office/drawing/2014/chart" uri="{C3380CC4-5D6E-409C-BE32-E72D297353CC}">
              <c16:uniqueId val="{00000001-C19F-4F87-B154-F24B631CF163}"/>
            </c:ext>
          </c:extLst>
        </c:ser>
        <c:ser>
          <c:idx val="5"/>
          <c:order val="2"/>
          <c:tx>
            <c:strRef>
              <c:f>'Figure 4.5 data '!$G$1</c:f>
              <c:strCache>
                <c:ptCount val="1"/>
                <c:pt idx="0">
                  <c:v>Other financial sector</c:v>
                </c:pt>
              </c:strCache>
            </c:strRef>
          </c:tx>
          <c:spPr>
            <a:ln w="28575" cap="rnd">
              <a:solidFill>
                <a:schemeClr val="tx2"/>
              </a:solidFill>
              <a:round/>
            </a:ln>
            <a:effectLst/>
          </c:spPr>
          <c:marker>
            <c:symbol val="none"/>
          </c:marker>
          <c:cat>
            <c:multiLvlStrRef>
              <c:f>'Figure 4.5 data '!$A$2:$B$14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4.5 data '!$G$2:$G$14</c:f>
              <c:numCache>
                <c:formatCode>0.00</c:formatCode>
                <c:ptCount val="13"/>
                <c:pt idx="0">
                  <c:v>0</c:v>
                </c:pt>
                <c:pt idx="1">
                  <c:v>-0.60788803449999995</c:v>
                </c:pt>
                <c:pt idx="2">
                  <c:v>-0.7090996787999998</c:v>
                </c:pt>
                <c:pt idx="3">
                  <c:v>-1.2833487290000001</c:v>
                </c:pt>
                <c:pt idx="4">
                  <c:v>-1.6933049537000002</c:v>
                </c:pt>
                <c:pt idx="5">
                  <c:v>-1.6260085747000002</c:v>
                </c:pt>
                <c:pt idx="6">
                  <c:v>-1.8837062378999998</c:v>
                </c:pt>
                <c:pt idx="7">
                  <c:v>-1.715208655600001</c:v>
                </c:pt>
                <c:pt idx="8">
                  <c:v>-0.83613580270000065</c:v>
                </c:pt>
                <c:pt idx="9">
                  <c:v>-0.7122211240000007</c:v>
                </c:pt>
                <c:pt idx="10">
                  <c:v>-0.20133353800000073</c:v>
                </c:pt>
                <c:pt idx="11">
                  <c:v>-0.41691320370000073</c:v>
                </c:pt>
                <c:pt idx="12">
                  <c:v>-1.4857108753000008</c:v>
                </c:pt>
              </c:numCache>
            </c:numRef>
          </c:val>
          <c:smooth val="0"/>
          <c:extLst>
            <c:ext xmlns:c16="http://schemas.microsoft.com/office/drawing/2014/chart" uri="{C3380CC4-5D6E-409C-BE32-E72D297353CC}">
              <c16:uniqueId val="{00000002-C19F-4F87-B154-F24B631CF163}"/>
            </c:ext>
          </c:extLst>
        </c:ser>
        <c:ser>
          <c:idx val="2"/>
          <c:order val="3"/>
          <c:tx>
            <c:strRef>
              <c:f>'Figure 4.5 data '!$D$1</c:f>
              <c:strCache>
                <c:ptCount val="1"/>
                <c:pt idx="0">
                  <c:v>Nonresidents</c:v>
                </c:pt>
              </c:strCache>
            </c:strRef>
          </c:tx>
          <c:spPr>
            <a:ln w="28575" cap="rnd">
              <a:solidFill>
                <a:schemeClr val="accent5"/>
              </a:solidFill>
              <a:round/>
            </a:ln>
            <a:effectLst/>
          </c:spPr>
          <c:marker>
            <c:symbol val="none"/>
          </c:marker>
          <c:cat>
            <c:multiLvlStrRef>
              <c:f>'Figure 4.5 data '!$A$2:$B$14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4.5 data '!$D$2:$D$14</c:f>
              <c:numCache>
                <c:formatCode>General</c:formatCode>
                <c:ptCount val="13"/>
                <c:pt idx="0">
                  <c:v>0</c:v>
                </c:pt>
                <c:pt idx="1">
                  <c:v>-1.2588320160000002</c:v>
                </c:pt>
                <c:pt idx="2">
                  <c:v>-1.36775406</c:v>
                </c:pt>
                <c:pt idx="3">
                  <c:v>-2.0699938411999996</c:v>
                </c:pt>
                <c:pt idx="4">
                  <c:v>-2.803915246899999</c:v>
                </c:pt>
                <c:pt idx="5">
                  <c:v>-2.8512474746999996</c:v>
                </c:pt>
                <c:pt idx="6">
                  <c:v>-2.4976729489999987</c:v>
                </c:pt>
                <c:pt idx="7">
                  <c:v>-5.0689436486999986</c:v>
                </c:pt>
                <c:pt idx="8">
                  <c:v>-5.7553421797000004</c:v>
                </c:pt>
                <c:pt idx="9">
                  <c:v>-5.7316912464999961</c:v>
                </c:pt>
                <c:pt idx="10">
                  <c:v>-5.9008078963999973</c:v>
                </c:pt>
                <c:pt idx="11">
                  <c:v>-7.6085861894999987</c:v>
                </c:pt>
                <c:pt idx="12">
                  <c:v>-6.0733216380999986</c:v>
                </c:pt>
              </c:numCache>
            </c:numRef>
          </c:val>
          <c:smooth val="0"/>
          <c:extLst>
            <c:ext xmlns:c16="http://schemas.microsoft.com/office/drawing/2014/chart" uri="{C3380CC4-5D6E-409C-BE32-E72D297353CC}">
              <c16:uniqueId val="{00000004-C19F-4F87-B154-F24B631CF163}"/>
            </c:ext>
          </c:extLst>
        </c:ser>
        <c:ser>
          <c:idx val="1"/>
          <c:order val="4"/>
          <c:tx>
            <c:strRef>
              <c:f>'Figure 4.5 data '!$C$1</c:f>
              <c:strCache>
                <c:ptCount val="1"/>
                <c:pt idx="0">
                  <c:v>Institutional investors</c:v>
                </c:pt>
              </c:strCache>
            </c:strRef>
          </c:tx>
          <c:spPr>
            <a:ln w="28575" cap="rnd">
              <a:solidFill>
                <a:schemeClr val="accent6">
                  <a:lumMod val="75000"/>
                </a:schemeClr>
              </a:solidFill>
              <a:round/>
            </a:ln>
            <a:effectLst/>
          </c:spPr>
          <c:marker>
            <c:symbol val="none"/>
          </c:marker>
          <c:cat>
            <c:multiLvlStrRef>
              <c:f>'Figure 4.5 data '!$A$2:$B$14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4.5 data '!$C$2:$C$14</c:f>
              <c:numCache>
                <c:formatCode>General</c:formatCode>
                <c:ptCount val="13"/>
                <c:pt idx="0">
                  <c:v>0</c:v>
                </c:pt>
                <c:pt idx="1">
                  <c:v>-1.6285927979000003</c:v>
                </c:pt>
                <c:pt idx="2">
                  <c:v>-2.4837405521000004</c:v>
                </c:pt>
                <c:pt idx="3">
                  <c:v>-2.6685981322000001</c:v>
                </c:pt>
                <c:pt idx="4">
                  <c:v>-3.0291131816000001</c:v>
                </c:pt>
                <c:pt idx="5">
                  <c:v>-3.1121009937000008</c:v>
                </c:pt>
                <c:pt idx="6">
                  <c:v>-3.4822072280000009</c:v>
                </c:pt>
                <c:pt idx="7">
                  <c:v>-3.9678150252000011</c:v>
                </c:pt>
                <c:pt idx="8">
                  <c:v>-3.9559633831000025</c:v>
                </c:pt>
                <c:pt idx="9">
                  <c:v>-4.4616210588000023</c:v>
                </c:pt>
                <c:pt idx="10">
                  <c:v>-4.4434088419000028</c:v>
                </c:pt>
                <c:pt idx="11">
                  <c:v>-5.1819904286000025</c:v>
                </c:pt>
                <c:pt idx="12">
                  <c:v>-7.4234864437000043</c:v>
                </c:pt>
              </c:numCache>
            </c:numRef>
          </c:val>
          <c:smooth val="0"/>
          <c:extLst>
            <c:ext xmlns:c16="http://schemas.microsoft.com/office/drawing/2014/chart" uri="{C3380CC4-5D6E-409C-BE32-E72D297353CC}">
              <c16:uniqueId val="{00000003-C19F-4F87-B154-F24B631CF163}"/>
            </c:ext>
          </c:extLst>
        </c:ser>
        <c:dLbls>
          <c:showLegendKey val="0"/>
          <c:showVal val="0"/>
          <c:showCatName val="0"/>
          <c:showSerName val="0"/>
          <c:showPercent val="0"/>
          <c:showBubbleSize val="0"/>
        </c:dLbls>
        <c:smooth val="0"/>
        <c:axId val="660528104"/>
        <c:axId val="660525480"/>
      </c:lineChart>
      <c:catAx>
        <c:axId val="660528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660525480"/>
        <c:crosses val="autoZero"/>
        <c:auto val="1"/>
        <c:lblAlgn val="ctr"/>
        <c:lblOffset val="100"/>
        <c:noMultiLvlLbl val="0"/>
      </c:catAx>
      <c:valAx>
        <c:axId val="660525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660528104"/>
        <c:crosses val="autoZero"/>
        <c:crossBetween val="between"/>
      </c:valAx>
      <c:spPr>
        <a:noFill/>
        <a:ln>
          <a:noFill/>
        </a:ln>
        <a:effectLst/>
      </c:spPr>
    </c:plotArea>
    <c:legend>
      <c:legendPos val="b"/>
      <c:layout>
        <c:manualLayout>
          <c:xMode val="edge"/>
          <c:yMode val="edge"/>
          <c:x val="6.2973707233964171E-2"/>
          <c:y val="8.5538368517026238E-3"/>
          <c:w val="0.43405290620539733"/>
          <c:h val="0.263035460509261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872876317588437"/>
          <c:y val="0.17549597188379495"/>
          <c:w val="0.60262299036726352"/>
          <c:h val="0.76015550509214691"/>
        </c:manualLayout>
      </c:layout>
      <c:barChart>
        <c:barDir val="bar"/>
        <c:grouping val="stacked"/>
        <c:varyColors val="0"/>
        <c:ser>
          <c:idx val="0"/>
          <c:order val="0"/>
          <c:tx>
            <c:strRef>
              <c:f>'Figure 4.6 data'!$B$1</c:f>
              <c:strCache>
                <c:ptCount val="1"/>
                <c:pt idx="0">
                  <c:v>2018</c:v>
                </c:pt>
              </c:strCache>
            </c:strRef>
          </c:tx>
          <c:spPr>
            <a:solidFill>
              <a:srgbClr val="44546A"/>
            </a:solidFill>
            <a:ln>
              <a:noFill/>
            </a:ln>
            <a:effectLst/>
          </c:spPr>
          <c:invertIfNegative val="1"/>
          <c:dPt>
            <c:idx val="3"/>
            <c:invertIfNegative val="1"/>
            <c:bubble3D val="0"/>
            <c:extLst>
              <c:ext xmlns:c16="http://schemas.microsoft.com/office/drawing/2014/chart" uri="{C3380CC4-5D6E-409C-BE32-E72D297353CC}">
                <c16:uniqueId val="{00000000-1FC7-4ACA-BCCF-EF2DCCFCA3F2}"/>
              </c:ext>
            </c:extLst>
          </c:dPt>
          <c:dLbls>
            <c:dLbl>
              <c:idx val="2"/>
              <c:delete val="1"/>
              <c:extLst>
                <c:ext xmlns:c15="http://schemas.microsoft.com/office/drawing/2012/chart" uri="{CE6537A1-D6FC-4f65-9D91-7224C49458BB}"/>
                <c:ext xmlns:c16="http://schemas.microsoft.com/office/drawing/2014/chart" uri="{C3380CC4-5D6E-409C-BE32-E72D297353CC}">
                  <c16:uniqueId val="{00000001-1FC7-4ACA-BCCF-EF2DCCFCA3F2}"/>
                </c:ext>
              </c:extLst>
            </c:dLbl>
            <c:dLbl>
              <c:idx val="4"/>
              <c:delete val="1"/>
              <c:extLst>
                <c:ext xmlns:c15="http://schemas.microsoft.com/office/drawing/2012/chart" uri="{CE6537A1-D6FC-4f65-9D91-7224C49458BB}"/>
                <c:ext xmlns:c16="http://schemas.microsoft.com/office/drawing/2014/chart" uri="{C3380CC4-5D6E-409C-BE32-E72D297353CC}">
                  <c16:uniqueId val="{00000002-1FC7-4ACA-BCCF-EF2DCCFCA3F2}"/>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4.6 data'!$A$2:$A$6</c:f>
              <c:strCache>
                <c:ptCount val="5"/>
                <c:pt idx="0">
                  <c:v>Institutional investors</c:v>
                </c:pt>
                <c:pt idx="1">
                  <c:v>Other financial sector</c:v>
                </c:pt>
                <c:pt idx="2">
                  <c:v>Bank of Israel</c:v>
                </c:pt>
                <c:pt idx="3">
                  <c:v>Nonresidents</c:v>
                </c:pt>
                <c:pt idx="4">
                  <c:v>Business sector</c:v>
                </c:pt>
              </c:strCache>
            </c:strRef>
          </c:cat>
          <c:val>
            <c:numRef>
              <c:f>'Figure 4.6 data'!$B$2:$B$6</c:f>
              <c:numCache>
                <c:formatCode>_ * #,##0_ ;_ * \-#,##0_ ;_ * "-"??_ ;_ @_ </c:formatCode>
                <c:ptCount val="5"/>
                <c:pt idx="0">
                  <c:v>10.7</c:v>
                </c:pt>
                <c:pt idx="1">
                  <c:v>2.8</c:v>
                </c:pt>
                <c:pt idx="2">
                  <c:v>2.98</c:v>
                </c:pt>
                <c:pt idx="3">
                  <c:v>-9.8000000000000007</c:v>
                </c:pt>
                <c:pt idx="4">
                  <c:v>-1.98</c:v>
                </c:pt>
              </c:numCache>
            </c:numRef>
          </c:val>
          <c:extLst>
            <c:ext xmlns:c14="http://schemas.microsoft.com/office/drawing/2007/8/2/chart" uri="{6F2FDCE9-48DA-4B69-8628-5D25D57E5C99}">
              <c14:invertSolidFillFmt>
                <c14:spPr xmlns:c14="http://schemas.microsoft.com/office/drawing/2007/8/2/chart">
                  <a:solidFill>
                    <a:srgbClr val="D9D9D9"/>
                  </a:solidFill>
                  <a:ln>
                    <a:noFill/>
                  </a:ln>
                  <a:effectLst/>
                </c14:spPr>
              </c14:invertSolidFillFmt>
            </c:ext>
            <c:ext xmlns:c16="http://schemas.microsoft.com/office/drawing/2014/chart" uri="{C3380CC4-5D6E-409C-BE32-E72D297353CC}">
              <c16:uniqueId val="{00000003-1FC7-4ACA-BCCF-EF2DCCFCA3F2}"/>
            </c:ext>
          </c:extLst>
        </c:ser>
        <c:ser>
          <c:idx val="1"/>
          <c:order val="1"/>
          <c:tx>
            <c:strRef>
              <c:f>'Figure 4.6 data'!$C$1</c:f>
              <c:strCache>
                <c:ptCount val="1"/>
                <c:pt idx="0">
                  <c:v>עמודת+עזר1</c:v>
                </c:pt>
              </c:strCache>
            </c:strRef>
          </c:tx>
          <c:spPr>
            <a:solidFill>
              <a:schemeClr val="bg1">
                <a:lumMod val="95000"/>
              </a:schemeClr>
            </a:solidFill>
            <a:ln>
              <a:noFill/>
            </a:ln>
            <a:effectLst/>
          </c:spPr>
          <c:invertIfNegative val="0"/>
          <c:cat>
            <c:strRef>
              <c:f>'Figure 4.6 data'!$A$2:$A$6</c:f>
              <c:strCache>
                <c:ptCount val="5"/>
                <c:pt idx="0">
                  <c:v>Institutional investors</c:v>
                </c:pt>
                <c:pt idx="1">
                  <c:v>Other financial sector</c:v>
                </c:pt>
                <c:pt idx="2">
                  <c:v>Bank of Israel</c:v>
                </c:pt>
                <c:pt idx="3">
                  <c:v>Nonresidents</c:v>
                </c:pt>
                <c:pt idx="4">
                  <c:v>Business sector</c:v>
                </c:pt>
              </c:strCache>
            </c:strRef>
          </c:cat>
          <c:val>
            <c:numRef>
              <c:f>'Figure 4.6 data'!$C$2:$C$6</c:f>
            </c:numRef>
          </c:val>
          <c:extLst>
            <c:ext xmlns:c16="http://schemas.microsoft.com/office/drawing/2014/chart" uri="{C3380CC4-5D6E-409C-BE32-E72D297353CC}">
              <c16:uniqueId val="{00000004-1FC7-4ACA-BCCF-EF2DCCFCA3F2}"/>
            </c:ext>
          </c:extLst>
        </c:ser>
        <c:ser>
          <c:idx val="2"/>
          <c:order val="2"/>
          <c:tx>
            <c:strRef>
              <c:f>'Figure 4.6 data'!$D$1</c:f>
              <c:strCache>
                <c:ptCount val="1"/>
                <c:pt idx="0">
                  <c:v>עמודת+עזר2</c:v>
                </c:pt>
              </c:strCache>
            </c:strRef>
          </c:tx>
          <c:spPr>
            <a:solidFill>
              <a:srgbClr val="44546A"/>
            </a:solidFill>
            <a:ln>
              <a:noFill/>
            </a:ln>
            <a:effectLst/>
          </c:spPr>
          <c:invertIfNegative val="1"/>
          <c:dPt>
            <c:idx val="0"/>
            <c:invertIfNegative val="1"/>
            <c:bubble3D val="0"/>
            <c:spPr>
              <a:solidFill>
                <a:schemeClr val="bg1">
                  <a:lumMod val="85000"/>
                </a:schemeClr>
              </a:solidFill>
              <a:ln>
                <a:noFill/>
              </a:ln>
              <a:effectLst/>
            </c:spPr>
            <c:extLst>
              <c:ext xmlns:c16="http://schemas.microsoft.com/office/drawing/2014/chart" uri="{C3380CC4-5D6E-409C-BE32-E72D297353CC}">
                <c16:uniqueId val="{00000006-1FC7-4ACA-BCCF-EF2DCCFCA3F2}"/>
              </c:ext>
            </c:extLst>
          </c:dPt>
          <c:dPt>
            <c:idx val="1"/>
            <c:invertIfNegative val="1"/>
            <c:bubble3D val="0"/>
            <c:spPr>
              <a:solidFill>
                <a:schemeClr val="bg1">
                  <a:lumMod val="85000"/>
                </a:schemeClr>
              </a:solidFill>
              <a:ln>
                <a:noFill/>
              </a:ln>
              <a:effectLst/>
            </c:spPr>
            <c:extLst>
              <c:ext xmlns:c16="http://schemas.microsoft.com/office/drawing/2014/chart" uri="{C3380CC4-5D6E-409C-BE32-E72D297353CC}">
                <c16:uniqueId val="{00000009-1FC7-4ACA-BCCF-EF2DCCFCA3F2}"/>
              </c:ext>
            </c:extLst>
          </c:dPt>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008-1FC7-4ACA-BCCF-EF2DCCFCA3F2}"/>
              </c:ext>
            </c:extLst>
          </c:dPt>
          <c:dLbls>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latin typeface="Assistant" panose="00000500000000000000" pitchFamily="2" charset="-79"/>
                        <a:cs typeface="Assistant" panose="00000500000000000000" pitchFamily="2" charset="-79"/>
                      </a:rPr>
                      <a:t>-</a:t>
                    </a:r>
                    <a:fld id="{00090A33-40DA-40F3-BC49-B230200FAF47}" type="VALUE">
                      <a:rPr lang="en-US">
                        <a:latin typeface="Assistant" panose="00000500000000000000" pitchFamily="2" charset="-79"/>
                        <a:cs typeface="Assistant" panose="00000500000000000000" pitchFamily="2" charset="-79"/>
                      </a:rPr>
                      <a:pPr>
                        <a:defRPr/>
                      </a:pPr>
                      <a:t>[ערך]</a:t>
                    </a:fld>
                    <a:endParaRPr lang="en-US">
                      <a:latin typeface="Assistant" panose="00000500000000000000" pitchFamily="2" charset="-79"/>
                      <a:cs typeface="Assistant" panose="00000500000000000000" pitchFamily="2" charset="-79"/>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1FC7-4ACA-BCCF-EF2DCCFCA3F2}"/>
                </c:ext>
              </c:extLst>
            </c:dLbl>
            <c:dLbl>
              <c:idx val="1"/>
              <c:delete val="1"/>
              <c:extLst>
                <c:ext xmlns:c15="http://schemas.microsoft.com/office/drawing/2012/chart" uri="{CE6537A1-D6FC-4f65-9D91-7224C49458BB}"/>
                <c:ext xmlns:c16="http://schemas.microsoft.com/office/drawing/2014/chart" uri="{C3380CC4-5D6E-409C-BE32-E72D297353CC}">
                  <c16:uniqueId val="{00000009-1FC7-4ACA-BCCF-EF2DCCFCA3F2}"/>
                </c:ext>
              </c:extLst>
            </c:dLbl>
            <c:dLbl>
              <c:idx val="3"/>
              <c:tx>
                <c:rich>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latin typeface="Assistant" panose="00000500000000000000" pitchFamily="2" charset="-79"/>
                        <a:cs typeface="Assistant" panose="00000500000000000000" pitchFamily="2" charset="-79"/>
                      </a:rPr>
                      <a:t>-</a:t>
                    </a:r>
                    <a:fld id="{58EF2D51-6414-4F86-AE00-256FCB36B5AD}" type="VALUE">
                      <a:rPr lang="en-US">
                        <a:latin typeface="Assistant" panose="00000500000000000000" pitchFamily="2" charset="-79"/>
                        <a:cs typeface="Assistant" panose="00000500000000000000" pitchFamily="2" charset="-79"/>
                      </a:rPr>
                      <a:pPr>
                        <a:defRPr/>
                      </a:pPr>
                      <a:t>[ערך]</a:t>
                    </a:fld>
                    <a:endParaRPr lang="en-US">
                      <a:latin typeface="Assistant" panose="00000500000000000000" pitchFamily="2" charset="-79"/>
                      <a:cs typeface="Assistant" panose="00000500000000000000" pitchFamily="2" charset="-79"/>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1FC7-4ACA-BCCF-EF2DCCFCA3F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he-I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4.6 data'!$A$2:$A$6</c:f>
              <c:strCache>
                <c:ptCount val="5"/>
                <c:pt idx="0">
                  <c:v>Institutional investors</c:v>
                </c:pt>
                <c:pt idx="1">
                  <c:v>Other financial sector</c:v>
                </c:pt>
                <c:pt idx="2">
                  <c:v>Bank of Israel</c:v>
                </c:pt>
                <c:pt idx="3">
                  <c:v>Nonresidents</c:v>
                </c:pt>
                <c:pt idx="4">
                  <c:v>Business sector</c:v>
                </c:pt>
              </c:strCache>
            </c:strRef>
          </c:cat>
          <c:val>
            <c:numRef>
              <c:f>'Figure 4.6 data'!$D$2:$D$6</c:f>
            </c:numRef>
          </c:val>
          <c:extLst>
            <c:ext xmlns:c14="http://schemas.microsoft.com/office/drawing/2007/8/2/chart" uri="{6F2FDCE9-48DA-4B69-8628-5D25D57E5C99}">
              <c14:invertSolidFillFmt>
                <c14:spPr xmlns:c14="http://schemas.microsoft.com/office/drawing/2007/8/2/chart">
                  <a:solidFill>
                    <a:srgbClr val="EB5264"/>
                  </a:solidFill>
                  <a:ln>
                    <a:noFill/>
                  </a:ln>
                  <a:effectLst/>
                </c14:spPr>
              </c14:invertSolidFillFmt>
            </c:ext>
            <c:ext xmlns:c16="http://schemas.microsoft.com/office/drawing/2014/chart" uri="{C3380CC4-5D6E-409C-BE32-E72D297353CC}">
              <c16:uniqueId val="{0000000A-1FC7-4ACA-BCCF-EF2DCCFCA3F2}"/>
            </c:ext>
          </c:extLst>
        </c:ser>
        <c:dLbls>
          <c:showLegendKey val="0"/>
          <c:showVal val="0"/>
          <c:showCatName val="0"/>
          <c:showSerName val="0"/>
          <c:showPercent val="0"/>
          <c:showBubbleSize val="0"/>
        </c:dLbls>
        <c:gapWidth val="30"/>
        <c:overlap val="100"/>
        <c:axId val="480602320"/>
        <c:axId val="480602648"/>
      </c:barChart>
      <c:catAx>
        <c:axId val="480602320"/>
        <c:scaling>
          <c:orientation val="minMax"/>
        </c:scaling>
        <c:delete val="0"/>
        <c:axPos val="l"/>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480602648"/>
        <c:crosses val="autoZero"/>
        <c:auto val="1"/>
        <c:lblAlgn val="ctr"/>
        <c:lblOffset val="100"/>
        <c:noMultiLvlLbl val="0"/>
      </c:catAx>
      <c:valAx>
        <c:axId val="480602648"/>
        <c:scaling>
          <c:orientation val="minMax"/>
        </c:scaling>
        <c:delete val="1"/>
        <c:axPos val="b"/>
        <c:numFmt formatCode="_ * #,##0_ ;_ * \-#,##0_ ;_ * &quot;-&quot;??_ ;_ @_ " sourceLinked="1"/>
        <c:majorTickMark val="none"/>
        <c:minorTickMark val="none"/>
        <c:tickLblPos val="nextTo"/>
        <c:crossAx val="48060232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00555555555559E-2"/>
          <c:y val="0.29020340067732409"/>
          <c:w val="0.88497777777777775"/>
          <c:h val="0.44378274950661872"/>
        </c:manualLayout>
      </c:layout>
      <c:barChart>
        <c:barDir val="col"/>
        <c:grouping val="stacked"/>
        <c:varyColors val="0"/>
        <c:ser>
          <c:idx val="1"/>
          <c:order val="1"/>
          <c:tx>
            <c:strRef>
              <c:f>'Figure 4.7 data '!$D$1</c:f>
              <c:strCache>
                <c:ptCount val="1"/>
                <c:pt idx="0">
                  <c:v>Balance-sheet assets</c:v>
                </c:pt>
              </c:strCache>
            </c:strRef>
          </c:tx>
          <c:spPr>
            <a:solidFill>
              <a:srgbClr val="32B7BE"/>
            </a:solidFill>
            <a:ln>
              <a:noFill/>
            </a:ln>
            <a:effectLst/>
          </c:spPr>
          <c:invertIfNegative val="0"/>
          <c:cat>
            <c:multiLvlStrRef>
              <c:f>'Figure 4.7 data '!$A$2:$B$25</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0">
                    <c:v>2018</c:v>
                  </c:pt>
                  <c:pt idx="12">
                    <c:v>2019</c:v>
                  </c:pt>
                </c:lvl>
              </c:multiLvlStrCache>
            </c:multiLvlStrRef>
          </c:cat>
          <c:val>
            <c:numRef>
              <c:f>'Figure 4.7 data '!$D$2:$D$25</c:f>
              <c:numCache>
                <c:formatCode>#,##0</c:formatCode>
                <c:ptCount val="24"/>
                <c:pt idx="0">
                  <c:v>41.572864347797477</c:v>
                </c:pt>
                <c:pt idx="1">
                  <c:v>41.462469809801931</c:v>
                </c:pt>
                <c:pt idx="2">
                  <c:v>40.00616764716537</c:v>
                </c:pt>
                <c:pt idx="3">
                  <c:v>39.433534964217742</c:v>
                </c:pt>
                <c:pt idx="4">
                  <c:v>42.024646855076291</c:v>
                </c:pt>
                <c:pt idx="5">
                  <c:v>44.650032154287778</c:v>
                </c:pt>
                <c:pt idx="6">
                  <c:v>47.388203079104983</c:v>
                </c:pt>
                <c:pt idx="7">
                  <c:v>50.22926692417645</c:v>
                </c:pt>
                <c:pt idx="8">
                  <c:v>50.905549429812659</c:v>
                </c:pt>
                <c:pt idx="9">
                  <c:v>53.771635721098299</c:v>
                </c:pt>
                <c:pt idx="10">
                  <c:v>44.764840695037165</c:v>
                </c:pt>
                <c:pt idx="11">
                  <c:v>39.85277444964472</c:v>
                </c:pt>
                <c:pt idx="12">
                  <c:v>43.326985834866406</c:v>
                </c:pt>
                <c:pt idx="13">
                  <c:v>42.145400209117703</c:v>
                </c:pt>
                <c:pt idx="14">
                  <c:v>40.838661227389679</c:v>
                </c:pt>
                <c:pt idx="15">
                  <c:v>41.63840739998767</c:v>
                </c:pt>
                <c:pt idx="16">
                  <c:v>38.802167960224132</c:v>
                </c:pt>
                <c:pt idx="17">
                  <c:v>40.066643320692968</c:v>
                </c:pt>
                <c:pt idx="18">
                  <c:v>41.748387907536085</c:v>
                </c:pt>
                <c:pt idx="19">
                  <c:v>42.935070408736841</c:v>
                </c:pt>
                <c:pt idx="20">
                  <c:v>44.533198553017861</c:v>
                </c:pt>
                <c:pt idx="21">
                  <c:v>46.324532627093134</c:v>
                </c:pt>
                <c:pt idx="22">
                  <c:v>49.015433921501597</c:v>
                </c:pt>
                <c:pt idx="23">
                  <c:v>48.188672608178507</c:v>
                </c:pt>
              </c:numCache>
            </c:numRef>
          </c:val>
          <c:extLst>
            <c:ext xmlns:c16="http://schemas.microsoft.com/office/drawing/2014/chart" uri="{C3380CC4-5D6E-409C-BE32-E72D297353CC}">
              <c16:uniqueId val="{00000000-4B87-4969-89C1-45E81888E111}"/>
            </c:ext>
          </c:extLst>
        </c:ser>
        <c:ser>
          <c:idx val="2"/>
          <c:order val="2"/>
          <c:tx>
            <c:strRef>
              <c:f>'Figure 4.7 data '!$E$1</c:f>
              <c:strCache>
                <c:ptCount val="1"/>
                <c:pt idx="0">
                  <c:v>Off-balance-sheet liabilities</c:v>
                </c:pt>
              </c:strCache>
            </c:strRef>
          </c:tx>
          <c:spPr>
            <a:solidFill>
              <a:schemeClr val="bg1">
                <a:lumMod val="50000"/>
              </a:schemeClr>
            </a:solidFill>
            <a:ln>
              <a:noFill/>
            </a:ln>
            <a:effectLst/>
          </c:spPr>
          <c:invertIfNegative val="0"/>
          <c:cat>
            <c:multiLvlStrRef>
              <c:f>'Figure 4.7 data '!$A$2:$B$25</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0">
                    <c:v>2018</c:v>
                  </c:pt>
                  <c:pt idx="12">
                    <c:v>2019</c:v>
                  </c:pt>
                </c:lvl>
              </c:multiLvlStrCache>
            </c:multiLvlStrRef>
          </c:cat>
          <c:val>
            <c:numRef>
              <c:f>'Figure 4.7 data '!$E$2:$E$25</c:f>
              <c:numCache>
                <c:formatCode>#,##0</c:formatCode>
                <c:ptCount val="24"/>
                <c:pt idx="0">
                  <c:v>-10.064747036122842</c:v>
                </c:pt>
                <c:pt idx="1">
                  <c:v>-13.093666929349435</c:v>
                </c:pt>
                <c:pt idx="2">
                  <c:v>-14.766520965750882</c:v>
                </c:pt>
                <c:pt idx="3">
                  <c:v>-16.655915399470238</c:v>
                </c:pt>
                <c:pt idx="4">
                  <c:v>-16.798303720483961</c:v>
                </c:pt>
                <c:pt idx="5">
                  <c:v>-20.454231559246253</c:v>
                </c:pt>
                <c:pt idx="6">
                  <c:v>-20.411997838357347</c:v>
                </c:pt>
                <c:pt idx="7">
                  <c:v>-19.367652324509979</c:v>
                </c:pt>
                <c:pt idx="8">
                  <c:v>-17.830256303561988</c:v>
                </c:pt>
                <c:pt idx="9">
                  <c:v>-18.204458654937206</c:v>
                </c:pt>
                <c:pt idx="10">
                  <c:v>-18.95150366313311</c:v>
                </c:pt>
                <c:pt idx="11">
                  <c:v>-21.789358780464994</c:v>
                </c:pt>
                <c:pt idx="12">
                  <c:v>-20.433012525757565</c:v>
                </c:pt>
                <c:pt idx="13">
                  <c:v>-19.268649656964072</c:v>
                </c:pt>
                <c:pt idx="14">
                  <c:v>-18.393008536594383</c:v>
                </c:pt>
                <c:pt idx="15">
                  <c:v>-17.859080167494358</c:v>
                </c:pt>
                <c:pt idx="16">
                  <c:v>-16.341193411075128</c:v>
                </c:pt>
                <c:pt idx="17">
                  <c:v>-17.726338404045769</c:v>
                </c:pt>
                <c:pt idx="18">
                  <c:v>-15.868366377727757</c:v>
                </c:pt>
                <c:pt idx="19">
                  <c:v>-17.226580768449566</c:v>
                </c:pt>
                <c:pt idx="20">
                  <c:v>-17.093472606365719</c:v>
                </c:pt>
                <c:pt idx="21">
                  <c:v>-19.241774117718204</c:v>
                </c:pt>
                <c:pt idx="22">
                  <c:v>-18.934607630235028</c:v>
                </c:pt>
                <c:pt idx="23">
                  <c:v>-21.829901357976034</c:v>
                </c:pt>
              </c:numCache>
            </c:numRef>
          </c:val>
          <c:extLst>
            <c:ext xmlns:c16="http://schemas.microsoft.com/office/drawing/2014/chart" uri="{C3380CC4-5D6E-409C-BE32-E72D297353CC}">
              <c16:uniqueId val="{00000001-4B87-4969-89C1-45E81888E111}"/>
            </c:ext>
          </c:extLst>
        </c:ser>
        <c:dLbls>
          <c:showLegendKey val="0"/>
          <c:showVal val="0"/>
          <c:showCatName val="0"/>
          <c:showSerName val="0"/>
          <c:showPercent val="0"/>
          <c:showBubbleSize val="0"/>
        </c:dLbls>
        <c:gapWidth val="50"/>
        <c:overlap val="100"/>
        <c:axId val="719110856"/>
        <c:axId val="719115776"/>
      </c:barChart>
      <c:lineChart>
        <c:grouping val="standard"/>
        <c:varyColors val="0"/>
        <c:ser>
          <c:idx val="0"/>
          <c:order val="0"/>
          <c:tx>
            <c:strRef>
              <c:f>'Figure 4.7 data '!$C$1</c:f>
              <c:strCache>
                <c:ptCount val="1"/>
                <c:pt idx="0">
                  <c:v>Total exposure to the shekel</c:v>
                </c:pt>
              </c:strCache>
            </c:strRef>
          </c:tx>
          <c:spPr>
            <a:ln w="28575" cap="rnd">
              <a:solidFill>
                <a:schemeClr val="tx2"/>
              </a:solidFill>
              <a:round/>
            </a:ln>
            <a:effectLst/>
          </c:spPr>
          <c:marker>
            <c:symbol val="none"/>
          </c:marker>
          <c:cat>
            <c:multiLvlStrRef>
              <c:f>'Figure 4.7 data '!$A$2:$B$25</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0">
                    <c:v>2018</c:v>
                  </c:pt>
                  <c:pt idx="12">
                    <c:v>2019</c:v>
                  </c:pt>
                </c:lvl>
              </c:multiLvlStrCache>
            </c:multiLvlStrRef>
          </c:cat>
          <c:val>
            <c:numRef>
              <c:f>'Figure 4.7 data '!$C$2:$C$25</c:f>
              <c:numCache>
                <c:formatCode>#,##0</c:formatCode>
                <c:ptCount val="24"/>
                <c:pt idx="0">
                  <c:v>31.508117311674635</c:v>
                </c:pt>
                <c:pt idx="1">
                  <c:v>28.368802880452495</c:v>
                </c:pt>
                <c:pt idx="2">
                  <c:v>25.239646681414488</c:v>
                </c:pt>
                <c:pt idx="3">
                  <c:v>22.777619564747503</c:v>
                </c:pt>
                <c:pt idx="4">
                  <c:v>25.22634313459233</c:v>
                </c:pt>
                <c:pt idx="5">
                  <c:v>24.195800595041526</c:v>
                </c:pt>
                <c:pt idx="6">
                  <c:v>26.976205240747635</c:v>
                </c:pt>
                <c:pt idx="7">
                  <c:v>30.861614599666471</c:v>
                </c:pt>
                <c:pt idx="8">
                  <c:v>33.075293126250671</c:v>
                </c:pt>
                <c:pt idx="9">
                  <c:v>35.567177066161094</c:v>
                </c:pt>
                <c:pt idx="10">
                  <c:v>25.813337031904055</c:v>
                </c:pt>
                <c:pt idx="11">
                  <c:v>18.063415669179726</c:v>
                </c:pt>
                <c:pt idx="12">
                  <c:v>22.893973309108841</c:v>
                </c:pt>
                <c:pt idx="13">
                  <c:v>22.876750552153631</c:v>
                </c:pt>
                <c:pt idx="14">
                  <c:v>22.445652690795296</c:v>
                </c:pt>
                <c:pt idx="15">
                  <c:v>23.779327232493312</c:v>
                </c:pt>
                <c:pt idx="16">
                  <c:v>22.460974549149004</c:v>
                </c:pt>
                <c:pt idx="17">
                  <c:v>22.340304916647199</c:v>
                </c:pt>
                <c:pt idx="18">
                  <c:v>25.880021529808328</c:v>
                </c:pt>
                <c:pt idx="19">
                  <c:v>25.708489640287276</c:v>
                </c:pt>
                <c:pt idx="20">
                  <c:v>27.439725946652143</c:v>
                </c:pt>
                <c:pt idx="21">
                  <c:v>27.08275850937493</c:v>
                </c:pt>
                <c:pt idx="22">
                  <c:v>30.080826291266568</c:v>
                </c:pt>
                <c:pt idx="23">
                  <c:v>26.358771250202473</c:v>
                </c:pt>
              </c:numCache>
            </c:numRef>
          </c:val>
          <c:smooth val="0"/>
          <c:extLst>
            <c:ext xmlns:c16="http://schemas.microsoft.com/office/drawing/2014/chart" uri="{C3380CC4-5D6E-409C-BE32-E72D297353CC}">
              <c16:uniqueId val="{00000002-4B87-4969-89C1-45E81888E111}"/>
            </c:ext>
          </c:extLst>
        </c:ser>
        <c:dLbls>
          <c:showLegendKey val="0"/>
          <c:showVal val="0"/>
          <c:showCatName val="0"/>
          <c:showSerName val="0"/>
          <c:showPercent val="0"/>
          <c:showBubbleSize val="0"/>
        </c:dLbls>
        <c:marker val="1"/>
        <c:smooth val="0"/>
        <c:axId val="719110856"/>
        <c:axId val="719115776"/>
      </c:lineChart>
      <c:catAx>
        <c:axId val="719110856"/>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719115776"/>
        <c:crosses val="autoZero"/>
        <c:auto val="1"/>
        <c:lblAlgn val="ctr"/>
        <c:lblOffset val="100"/>
        <c:tickLblSkip val="4"/>
        <c:tickMarkSkip val="2"/>
        <c:noMultiLvlLbl val="0"/>
      </c:catAx>
      <c:valAx>
        <c:axId val="719115776"/>
        <c:scaling>
          <c:orientation val="minMax"/>
        </c:scaling>
        <c:delete val="0"/>
        <c:axPos val="l"/>
        <c:majorGridlines>
          <c:spPr>
            <a:ln w="9525" cap="flat" cmpd="sng" algn="ctr">
              <a:solidFill>
                <a:schemeClr val="bg1">
                  <a:lumMod val="7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crossAx val="719110856"/>
        <c:crosses val="autoZero"/>
        <c:crossBetween val="midCat"/>
      </c:valAx>
      <c:spPr>
        <a:noFill/>
        <a:ln>
          <a:noFill/>
        </a:ln>
        <a:effectLst/>
      </c:spPr>
    </c:plotArea>
    <c:legend>
      <c:legendPos val="b"/>
      <c:layout>
        <c:manualLayout>
          <c:xMode val="edge"/>
          <c:yMode val="edge"/>
          <c:x val="9.2758579103595029E-2"/>
          <c:y val="4.8857223711151433E-3"/>
          <c:w val="0.56052681450951825"/>
          <c:h val="0.260074779388780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he-IL"/>
        </a:p>
      </c:txPr>
    </c:legend>
    <c:plotVisOnly val="1"/>
    <c:dispBlanksAs val="gap"/>
    <c:showDLblsOverMax val="0"/>
  </c:chart>
  <c:spPr>
    <a:solidFill>
      <a:schemeClr val="bg1">
        <a:lumMod val="95000"/>
      </a:schemeClr>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46944444444442E-2"/>
          <c:y val="0.25913472222222222"/>
          <c:w val="0.89352500000000001"/>
          <c:h val="0.47485138888888889"/>
        </c:manualLayout>
      </c:layout>
      <c:barChart>
        <c:barDir val="col"/>
        <c:grouping val="clustered"/>
        <c:varyColors val="0"/>
        <c:ser>
          <c:idx val="2"/>
          <c:order val="2"/>
          <c:tx>
            <c:v>Total foreign exchange transactions (including derivatives)</c:v>
          </c:tx>
          <c:invertIfNegative val="0"/>
          <c:cat>
            <c:strRef>
              <c:f>'Figure 4.8 data'!$B$1:$B$14</c:f>
              <c:strCache>
                <c:ptCount val="14"/>
                <c:pt idx="0">
                  <c:v>Month</c:v>
                </c:pt>
                <c:pt idx="2">
                  <c:v>1</c:v>
                </c:pt>
                <c:pt idx="3">
                  <c:v>2</c:v>
                </c:pt>
                <c:pt idx="4">
                  <c:v>3</c:v>
                </c:pt>
                <c:pt idx="5">
                  <c:v>4</c:v>
                </c:pt>
                <c:pt idx="6">
                  <c:v>5</c:v>
                </c:pt>
                <c:pt idx="7">
                  <c:v>6</c:v>
                </c:pt>
                <c:pt idx="8">
                  <c:v>7</c:v>
                </c:pt>
                <c:pt idx="9">
                  <c:v>8</c:v>
                </c:pt>
                <c:pt idx="10">
                  <c:v>9</c:v>
                </c:pt>
                <c:pt idx="11">
                  <c:v>10</c:v>
                </c:pt>
                <c:pt idx="12">
                  <c:v>11</c:v>
                </c:pt>
                <c:pt idx="13">
                  <c:v>12</c:v>
                </c:pt>
              </c:strCache>
            </c:strRef>
          </c:cat>
          <c:val>
            <c:numRef>
              <c:f>'Figure 4.8 data'!$E$2:$E$14</c:f>
              <c:numCache>
                <c:formatCode>#,##0.00_ ;\-#,##0.00\ </c:formatCode>
                <c:ptCount val="13"/>
                <c:pt idx="0" formatCode="General">
                  <c:v>0</c:v>
                </c:pt>
                <c:pt idx="1">
                  <c:v>-1.6687999999999992</c:v>
                </c:pt>
                <c:pt idx="2">
                  <c:v>-2.8355000000000015</c:v>
                </c:pt>
                <c:pt idx="3">
                  <c:v>-3.5475999999999992</c:v>
                </c:pt>
                <c:pt idx="4">
                  <c:v>-4.9170000000000016</c:v>
                </c:pt>
                <c:pt idx="5">
                  <c:v>-4.6905000000000001</c:v>
                </c:pt>
                <c:pt idx="6">
                  <c:v>-4.7700000000000014</c:v>
                </c:pt>
                <c:pt idx="7">
                  <c:v>-4.9791000000000025</c:v>
                </c:pt>
                <c:pt idx="8">
                  <c:v>-3.6504999999999992</c:v>
                </c:pt>
                <c:pt idx="9">
                  <c:v>-5.0999999999999996</c:v>
                </c:pt>
                <c:pt idx="10">
                  <c:v>-5</c:v>
                </c:pt>
                <c:pt idx="11">
                  <c:v>-5.8</c:v>
                </c:pt>
                <c:pt idx="12">
                  <c:v>-7.8</c:v>
                </c:pt>
              </c:numCache>
            </c:numRef>
          </c:val>
          <c:extLst>
            <c:ext xmlns:c16="http://schemas.microsoft.com/office/drawing/2014/chart" uri="{C3380CC4-5D6E-409C-BE32-E72D297353CC}">
              <c16:uniqueId val="{00000000-80FE-4CE3-9690-E7344E892AE2}"/>
            </c:ext>
          </c:extLst>
        </c:ser>
        <c:dLbls>
          <c:showLegendKey val="0"/>
          <c:showVal val="0"/>
          <c:showCatName val="0"/>
          <c:showSerName val="0"/>
          <c:showPercent val="0"/>
          <c:showBubbleSize val="0"/>
        </c:dLbls>
        <c:gapWidth val="50"/>
        <c:axId val="202600448"/>
        <c:axId val="202601984"/>
      </c:barChart>
      <c:lineChart>
        <c:grouping val="standard"/>
        <c:varyColors val="0"/>
        <c:ser>
          <c:idx val="0"/>
          <c:order val="0"/>
          <c:tx>
            <c:strRef>
              <c:f>'Figure 4.8 data'!$C$1</c:f>
              <c:strCache>
                <c:ptCount val="1"/>
                <c:pt idx="0">
                  <c:v>Net debt asset and capital asset transactions in foreign exchange</c:v>
                </c:pt>
              </c:strCache>
            </c:strRef>
          </c:tx>
          <c:spPr>
            <a:ln w="31750">
              <a:solidFill>
                <a:schemeClr val="accent6">
                  <a:lumMod val="50000"/>
                </a:schemeClr>
              </a:solidFill>
            </a:ln>
          </c:spPr>
          <c:marker>
            <c:symbol val="none"/>
          </c:marker>
          <c:dLbls>
            <c:dLbl>
              <c:idx val="22"/>
              <c:layout>
                <c:manualLayout>
                  <c:x val="0.22290138175210361"/>
                  <c:y val="-0.12361969749795285"/>
                </c:manualLayout>
              </c:layout>
              <c:tx>
                <c:rich>
                  <a:bodyPr/>
                  <a:lstStyle/>
                  <a:p>
                    <a:r>
                      <a:rPr lang="en-US"/>
                      <a:t>16.4</a:t>
                    </a:r>
                  </a:p>
                </c:rich>
              </c:tx>
              <c:dLblPos val="r"/>
              <c:showLegendKey val="0"/>
              <c:showVal val="1"/>
              <c:showCatName val="0"/>
              <c:showSerName val="0"/>
              <c:showPercent val="0"/>
              <c:showBubbleSize val="0"/>
              <c:extLst>
                <c:ext xmlns:c15="http://schemas.microsoft.com/office/drawing/2012/chart" uri="{CE6537A1-D6FC-4f65-9D91-7224C49458BB}">
                  <c15:layout>
                    <c:manualLayout>
                      <c:w val="7.9004722222222212E-2"/>
                      <c:h val="5.9821031746031747E-2"/>
                    </c:manualLayout>
                  </c15:layout>
                </c:ext>
                <c:ext xmlns:c16="http://schemas.microsoft.com/office/drawing/2014/chart" uri="{C3380CC4-5D6E-409C-BE32-E72D297353CC}">
                  <c16:uniqueId val="{00000001-80FE-4CE3-9690-E7344E892AE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'Figure 4.8 data'!$A$2:$B$14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4.8 data'!$C$2:$C$14</c:f>
              <c:numCache>
                <c:formatCode>#,##0.00_ ;\-#,##0.00\ </c:formatCode>
                <c:ptCount val="13"/>
                <c:pt idx="0" formatCode="General">
                  <c:v>0</c:v>
                </c:pt>
                <c:pt idx="1">
                  <c:v>-1.3538999999999994</c:v>
                </c:pt>
                <c:pt idx="2">
                  <c:v>-1.9558</c:v>
                </c:pt>
                <c:pt idx="3">
                  <c:v>-1.2721999999999998</c:v>
                </c:pt>
                <c:pt idx="4">
                  <c:v>-2.7736000000000001</c:v>
                </c:pt>
                <c:pt idx="5">
                  <c:v>-2.6128999999999998</c:v>
                </c:pt>
                <c:pt idx="6">
                  <c:v>-1.5693000000000001</c:v>
                </c:pt>
                <c:pt idx="7">
                  <c:v>-0.31590000000000096</c:v>
                </c:pt>
                <c:pt idx="8">
                  <c:v>1.9868000000000006</c:v>
                </c:pt>
                <c:pt idx="9">
                  <c:v>2</c:v>
                </c:pt>
                <c:pt idx="10">
                  <c:v>3</c:v>
                </c:pt>
                <c:pt idx="11">
                  <c:v>3.7</c:v>
                </c:pt>
                <c:pt idx="12">
                  <c:v>2.8</c:v>
                </c:pt>
              </c:numCache>
            </c:numRef>
          </c:val>
          <c:smooth val="0"/>
          <c:extLst>
            <c:ext xmlns:c16="http://schemas.microsoft.com/office/drawing/2014/chart" uri="{C3380CC4-5D6E-409C-BE32-E72D297353CC}">
              <c16:uniqueId val="{00000002-80FE-4CE3-9690-E7344E892AE2}"/>
            </c:ext>
          </c:extLst>
        </c:ser>
        <c:ser>
          <c:idx val="1"/>
          <c:order val="1"/>
          <c:tx>
            <c:strRef>
              <c:f>'Figure 4.8 data'!$D$1</c:f>
              <c:strCache>
                <c:ptCount val="1"/>
                <c:pt idx="0">
                  <c:v>Net transactions in shekel/forex derivative instruments</c:v>
                </c:pt>
              </c:strCache>
            </c:strRef>
          </c:tx>
          <c:spPr>
            <a:ln w="31750">
              <a:solidFill>
                <a:schemeClr val="bg1">
                  <a:lumMod val="75000"/>
                </a:schemeClr>
              </a:solidFill>
            </a:ln>
          </c:spPr>
          <c:marker>
            <c:symbol val="none"/>
          </c:marker>
          <c:dLbls>
            <c:dLbl>
              <c:idx val="22"/>
              <c:layout>
                <c:manualLayout>
                  <c:x val="0.21231227948063769"/>
                  <c:y val="0.13169378759058742"/>
                </c:manualLayout>
              </c:layout>
              <c:tx>
                <c:rich>
                  <a:bodyPr/>
                  <a:lstStyle/>
                  <a:p>
                    <a:r>
                      <a:rPr lang="en-US"/>
                      <a:t>-13.0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FE-4CE3-9690-E7344E892AE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'Figure 4.8 data'!$A$2:$B$14</c:f>
              <c:multiLvlStrCache>
                <c:ptCount val="13"/>
                <c:lvl>
                  <c:pt idx="1">
                    <c:v>1</c:v>
                  </c:pt>
                  <c:pt idx="2">
                    <c:v>2</c:v>
                  </c:pt>
                  <c:pt idx="3">
                    <c:v>3</c:v>
                  </c:pt>
                  <c:pt idx="4">
                    <c:v>4</c:v>
                  </c:pt>
                  <c:pt idx="5">
                    <c:v>5</c:v>
                  </c:pt>
                  <c:pt idx="6">
                    <c:v>6</c:v>
                  </c:pt>
                  <c:pt idx="7">
                    <c:v>7</c:v>
                  </c:pt>
                  <c:pt idx="8">
                    <c:v>8</c:v>
                  </c:pt>
                  <c:pt idx="9">
                    <c:v>9</c:v>
                  </c:pt>
                  <c:pt idx="10">
                    <c:v>10</c:v>
                  </c:pt>
                  <c:pt idx="11">
                    <c:v>11</c:v>
                  </c:pt>
                  <c:pt idx="12">
                    <c:v>12</c:v>
                  </c:pt>
                </c:lvl>
                <c:lvl>
                  <c:pt idx="0">
                    <c:v>2019</c:v>
                  </c:pt>
                </c:lvl>
              </c:multiLvlStrCache>
            </c:multiLvlStrRef>
          </c:cat>
          <c:val>
            <c:numRef>
              <c:f>'Figure 4.8 data'!$D$2:$D$14</c:f>
              <c:numCache>
                <c:formatCode>#,##0.00_ ;\-#,##0.00\ </c:formatCode>
                <c:ptCount val="13"/>
                <c:pt idx="0" formatCode="General">
                  <c:v>0</c:v>
                </c:pt>
                <c:pt idx="1">
                  <c:v>-0.31489999999999796</c:v>
                </c:pt>
                <c:pt idx="2">
                  <c:v>-0.8796999999999997</c:v>
                </c:pt>
                <c:pt idx="3">
                  <c:v>-2.2753999999999976</c:v>
                </c:pt>
                <c:pt idx="4">
                  <c:v>-2.1433999999999997</c:v>
                </c:pt>
                <c:pt idx="5">
                  <c:v>-2.0775999999999986</c:v>
                </c:pt>
                <c:pt idx="6">
                  <c:v>-3.2006999999999994</c:v>
                </c:pt>
                <c:pt idx="7">
                  <c:v>-4.6631999999999998</c:v>
                </c:pt>
                <c:pt idx="8">
                  <c:v>-5.637299999999998</c:v>
                </c:pt>
                <c:pt idx="9">
                  <c:v>-7.1</c:v>
                </c:pt>
                <c:pt idx="10">
                  <c:v>-8</c:v>
                </c:pt>
                <c:pt idx="11">
                  <c:v>-9.5</c:v>
                </c:pt>
                <c:pt idx="12">
                  <c:v>-10.6</c:v>
                </c:pt>
              </c:numCache>
            </c:numRef>
          </c:val>
          <c:smooth val="0"/>
          <c:extLst>
            <c:ext xmlns:c16="http://schemas.microsoft.com/office/drawing/2014/chart" uri="{C3380CC4-5D6E-409C-BE32-E72D297353CC}">
              <c16:uniqueId val="{00000004-80FE-4CE3-9690-E7344E892AE2}"/>
            </c:ext>
          </c:extLst>
        </c:ser>
        <c:dLbls>
          <c:showLegendKey val="0"/>
          <c:showVal val="0"/>
          <c:showCatName val="0"/>
          <c:showSerName val="0"/>
          <c:showPercent val="0"/>
          <c:showBubbleSize val="0"/>
        </c:dLbls>
        <c:marker val="1"/>
        <c:smooth val="0"/>
        <c:axId val="202600448"/>
        <c:axId val="202601984"/>
      </c:lineChart>
      <c:catAx>
        <c:axId val="202600448"/>
        <c:scaling>
          <c:orientation val="minMax"/>
        </c:scaling>
        <c:delete val="0"/>
        <c:axPos val="b"/>
        <c:numFmt formatCode="\ mmm\'\-yy" sourceLinked="0"/>
        <c:majorTickMark val="none"/>
        <c:minorTickMark val="none"/>
        <c:tickLblPos val="low"/>
        <c:spPr>
          <a:ln>
            <a:noFill/>
          </a:ln>
        </c:spPr>
        <c:txPr>
          <a:bodyPr rot="0"/>
          <a:lstStyle/>
          <a:p>
            <a:pPr>
              <a:defRPr/>
            </a:pPr>
            <a:endParaRPr lang="he-IL"/>
          </a:p>
        </c:txPr>
        <c:crossAx val="202601984"/>
        <c:crosses val="autoZero"/>
        <c:auto val="1"/>
        <c:lblAlgn val="ctr"/>
        <c:lblOffset val="100"/>
        <c:tickLblSkip val="2"/>
        <c:noMultiLvlLbl val="0"/>
      </c:catAx>
      <c:valAx>
        <c:axId val="202601984"/>
        <c:scaling>
          <c:orientation val="minMax"/>
          <c:max val="6"/>
          <c:min val="-12"/>
        </c:scaling>
        <c:delete val="0"/>
        <c:axPos val="l"/>
        <c:minorGridlines>
          <c:spPr>
            <a:ln>
              <a:solidFill>
                <a:schemeClr val="bg1">
                  <a:lumMod val="75000"/>
                </a:schemeClr>
              </a:solidFill>
            </a:ln>
          </c:spPr>
        </c:minorGridlines>
        <c:numFmt formatCode="General" sourceLinked="0"/>
        <c:majorTickMark val="none"/>
        <c:minorTickMark val="none"/>
        <c:tickLblPos val="nextTo"/>
        <c:spPr>
          <a:ln>
            <a:noFill/>
          </a:ln>
        </c:spPr>
        <c:crossAx val="202600448"/>
        <c:crosses val="autoZero"/>
        <c:crossBetween val="between"/>
        <c:majorUnit val="3"/>
        <c:minorUnit val="3"/>
      </c:valAx>
      <c:spPr>
        <a:noFill/>
        <a:ln w="6350">
          <a:noFill/>
        </a:ln>
      </c:spPr>
    </c:plotArea>
    <c:legend>
      <c:legendPos val="b"/>
      <c:layout>
        <c:manualLayout>
          <c:xMode val="edge"/>
          <c:yMode val="edge"/>
          <c:x val="1.7638888888888888E-2"/>
          <c:y val="8.5310185185185194E-3"/>
          <c:w val="0.80308749999999995"/>
          <c:h val="0.23063287037037034"/>
        </c:manualLayout>
      </c:layout>
      <c:overlay val="0"/>
      <c:spPr>
        <a:ln>
          <a:noFill/>
        </a:ln>
      </c:spPr>
      <c:txPr>
        <a:bodyPr/>
        <a:lstStyle/>
        <a:p>
          <a:pPr rtl="0">
            <a:defRPr/>
          </a:pPr>
          <a:endParaRPr lang="he-IL"/>
        </a:p>
      </c:txPr>
    </c:legend>
    <c:plotVisOnly val="1"/>
    <c:dispBlanksAs val="gap"/>
    <c:showDLblsOverMax val="0"/>
  </c:chart>
  <c:spPr>
    <a:solidFill>
      <a:schemeClr val="bg1">
        <a:lumMod val="95000"/>
      </a:schemeClr>
    </a:solidFill>
    <a:ln w="9525">
      <a:noFill/>
    </a:ln>
  </c:spPr>
  <c:txPr>
    <a:bodyPr/>
    <a:lstStyle/>
    <a:p>
      <a:pPr>
        <a:defRPr sz="800">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58166805006899"/>
          <c:y val="0.38776025325064595"/>
          <c:w val="0.85695611111111114"/>
          <c:h val="0.47927546296296297"/>
        </c:manualLayout>
      </c:layout>
      <c:lineChart>
        <c:grouping val="standard"/>
        <c:varyColors val="0"/>
        <c:ser>
          <c:idx val="2"/>
          <c:order val="0"/>
          <c:tx>
            <c:strRef>
              <c:f>'Figure 4.9 data '!$A$2</c:f>
              <c:strCache>
                <c:ptCount val="1"/>
                <c:pt idx="0">
                  <c:v>Profit-sharing insurance policies</c:v>
                </c:pt>
              </c:strCache>
            </c:strRef>
          </c:tx>
          <c:spPr>
            <a:ln w="31750">
              <a:solidFill>
                <a:schemeClr val="bg1">
                  <a:lumMod val="65000"/>
                </a:schemeClr>
              </a:solidFill>
            </a:ln>
          </c:spPr>
          <c:marker>
            <c:symbol val="none"/>
          </c:marker>
          <c:cat>
            <c:strRef>
              <c:f>'Figure 4.9 data '!$B$1:$F$1</c:f>
              <c:strCache>
                <c:ptCount val="5"/>
                <c:pt idx="0">
                  <c:v>2015</c:v>
                </c:pt>
                <c:pt idx="1">
                  <c:v>2016</c:v>
                </c:pt>
                <c:pt idx="2">
                  <c:v>2017</c:v>
                </c:pt>
                <c:pt idx="3">
                  <c:v>2018</c:v>
                </c:pt>
                <c:pt idx="4">
                  <c:v>2019</c:v>
                </c:pt>
              </c:strCache>
            </c:strRef>
          </c:cat>
          <c:val>
            <c:numRef>
              <c:f>'Figure 4.9 data '!$B$2:$F$2</c:f>
              <c:numCache>
                <c:formatCode>0.0</c:formatCode>
                <c:ptCount val="5"/>
                <c:pt idx="0">
                  <c:v>16.8</c:v>
                </c:pt>
                <c:pt idx="1">
                  <c:v>17.100000000000001</c:v>
                </c:pt>
                <c:pt idx="2">
                  <c:v>18.7</c:v>
                </c:pt>
                <c:pt idx="3">
                  <c:v>19.306793939379872</c:v>
                </c:pt>
                <c:pt idx="4">
                  <c:v>18.600000000000001</c:v>
                </c:pt>
              </c:numCache>
            </c:numRef>
          </c:val>
          <c:smooth val="0"/>
          <c:extLst>
            <c:ext xmlns:c16="http://schemas.microsoft.com/office/drawing/2014/chart" uri="{C3380CC4-5D6E-409C-BE32-E72D297353CC}">
              <c16:uniqueId val="{00000000-C265-48E5-AF4F-353CF27ACA5E}"/>
            </c:ext>
          </c:extLst>
        </c:ser>
        <c:ser>
          <c:idx val="3"/>
          <c:order val="1"/>
          <c:tx>
            <c:strRef>
              <c:f>'Figure 4.9 data '!$A$3</c:f>
              <c:strCache>
                <c:ptCount val="1"/>
                <c:pt idx="0">
                  <c:v>Provident funds and advanced training funds</c:v>
                </c:pt>
              </c:strCache>
            </c:strRef>
          </c:tx>
          <c:spPr>
            <a:ln w="31750">
              <a:solidFill>
                <a:schemeClr val="tx1">
                  <a:lumMod val="65000"/>
                  <a:lumOff val="35000"/>
                </a:schemeClr>
              </a:solidFill>
            </a:ln>
          </c:spPr>
          <c:marker>
            <c:symbol val="none"/>
          </c:marker>
          <c:cat>
            <c:strRef>
              <c:f>'Figure 4.9 data '!$B$1:$F$1</c:f>
              <c:strCache>
                <c:ptCount val="5"/>
                <c:pt idx="0">
                  <c:v>2015</c:v>
                </c:pt>
                <c:pt idx="1">
                  <c:v>2016</c:v>
                </c:pt>
                <c:pt idx="2">
                  <c:v>2017</c:v>
                </c:pt>
                <c:pt idx="3">
                  <c:v>2018</c:v>
                </c:pt>
                <c:pt idx="4">
                  <c:v>2019</c:v>
                </c:pt>
              </c:strCache>
            </c:strRef>
          </c:cat>
          <c:val>
            <c:numRef>
              <c:f>'Figure 4.9 data '!$B$3:$F$3</c:f>
              <c:numCache>
                <c:formatCode>0.0</c:formatCode>
                <c:ptCount val="5"/>
                <c:pt idx="0">
                  <c:v>14.4</c:v>
                </c:pt>
                <c:pt idx="1">
                  <c:v>16</c:v>
                </c:pt>
                <c:pt idx="2">
                  <c:v>16.8</c:v>
                </c:pt>
                <c:pt idx="3">
                  <c:v>18.448985627110826</c:v>
                </c:pt>
                <c:pt idx="4">
                  <c:v>16.600000000000001</c:v>
                </c:pt>
              </c:numCache>
            </c:numRef>
          </c:val>
          <c:smooth val="0"/>
          <c:extLst>
            <c:ext xmlns:c16="http://schemas.microsoft.com/office/drawing/2014/chart" uri="{C3380CC4-5D6E-409C-BE32-E72D297353CC}">
              <c16:uniqueId val="{00000001-C265-48E5-AF4F-353CF27ACA5E}"/>
            </c:ext>
          </c:extLst>
        </c:ser>
        <c:ser>
          <c:idx val="0"/>
          <c:order val="2"/>
          <c:tx>
            <c:strRef>
              <c:f>'Figure 4.9 data '!$A$4</c:f>
              <c:strCache>
                <c:ptCount val="1"/>
                <c:pt idx="0">
                  <c:v>New pension funds</c:v>
                </c:pt>
              </c:strCache>
            </c:strRef>
          </c:tx>
          <c:spPr>
            <a:ln w="31750">
              <a:solidFill>
                <a:schemeClr val="accent6"/>
              </a:solidFill>
            </a:ln>
          </c:spPr>
          <c:marker>
            <c:symbol val="none"/>
          </c:marker>
          <c:cat>
            <c:strRef>
              <c:f>'Figure 4.9 data '!$B$1:$F$1</c:f>
              <c:strCache>
                <c:ptCount val="5"/>
                <c:pt idx="0">
                  <c:v>2015</c:v>
                </c:pt>
                <c:pt idx="1">
                  <c:v>2016</c:v>
                </c:pt>
                <c:pt idx="2">
                  <c:v>2017</c:v>
                </c:pt>
                <c:pt idx="3">
                  <c:v>2018</c:v>
                </c:pt>
                <c:pt idx="4">
                  <c:v>2019</c:v>
                </c:pt>
              </c:strCache>
            </c:strRef>
          </c:cat>
          <c:val>
            <c:numRef>
              <c:f>'Figure 4.9 data '!$B$4:$F$4</c:f>
              <c:numCache>
                <c:formatCode>0.0</c:formatCode>
                <c:ptCount val="5"/>
                <c:pt idx="0">
                  <c:v>15.6</c:v>
                </c:pt>
                <c:pt idx="1">
                  <c:v>15.3</c:v>
                </c:pt>
                <c:pt idx="2">
                  <c:v>17.100000000000001</c:v>
                </c:pt>
                <c:pt idx="3">
                  <c:v>18.38507323542882</c:v>
                </c:pt>
                <c:pt idx="4">
                  <c:v>17.5</c:v>
                </c:pt>
              </c:numCache>
            </c:numRef>
          </c:val>
          <c:smooth val="0"/>
          <c:extLst>
            <c:ext xmlns:c16="http://schemas.microsoft.com/office/drawing/2014/chart" uri="{C3380CC4-5D6E-409C-BE32-E72D297353CC}">
              <c16:uniqueId val="{00000002-C265-48E5-AF4F-353CF27ACA5E}"/>
            </c:ext>
          </c:extLst>
        </c:ser>
        <c:ser>
          <c:idx val="4"/>
          <c:order val="3"/>
          <c:tx>
            <c:strRef>
              <c:f>'Figure 4.9 data '!$A$6</c:f>
              <c:strCache>
                <c:ptCount val="1"/>
                <c:pt idx="0">
                  <c:v>Total</c:v>
                </c:pt>
              </c:strCache>
            </c:strRef>
          </c:tx>
          <c:spPr>
            <a:ln w="31750">
              <a:solidFill>
                <a:schemeClr val="tx1"/>
              </a:solidFill>
              <a:prstDash val="sysDot"/>
            </a:ln>
          </c:spPr>
          <c:marker>
            <c:symbol val="none"/>
          </c:marker>
          <c:cat>
            <c:strRef>
              <c:f>'Figure 4.9 data '!$B$1:$F$1</c:f>
              <c:strCache>
                <c:ptCount val="5"/>
                <c:pt idx="0">
                  <c:v>2015</c:v>
                </c:pt>
                <c:pt idx="1">
                  <c:v>2016</c:v>
                </c:pt>
                <c:pt idx="2">
                  <c:v>2017</c:v>
                </c:pt>
                <c:pt idx="3">
                  <c:v>2018</c:v>
                </c:pt>
                <c:pt idx="4">
                  <c:v>2019</c:v>
                </c:pt>
              </c:strCache>
            </c:strRef>
          </c:cat>
          <c:val>
            <c:numRef>
              <c:f>'Figure 4.9 data '!$B$6:$F$6</c:f>
              <c:numCache>
                <c:formatCode>0.0</c:formatCode>
                <c:ptCount val="5"/>
                <c:pt idx="0">
                  <c:v>14.236993352379029</c:v>
                </c:pt>
                <c:pt idx="1">
                  <c:v>14.9</c:v>
                </c:pt>
                <c:pt idx="2">
                  <c:v>15.994</c:v>
                </c:pt>
                <c:pt idx="3">
                  <c:v>17.2</c:v>
                </c:pt>
                <c:pt idx="4">
                  <c:v>16.399999999999999</c:v>
                </c:pt>
              </c:numCache>
            </c:numRef>
          </c:val>
          <c:smooth val="0"/>
          <c:extLst>
            <c:ext xmlns:c16="http://schemas.microsoft.com/office/drawing/2014/chart" uri="{C3380CC4-5D6E-409C-BE32-E72D297353CC}">
              <c16:uniqueId val="{00000004-C265-48E5-AF4F-353CF27ACA5E}"/>
            </c:ext>
          </c:extLst>
        </c:ser>
        <c:ser>
          <c:idx val="1"/>
          <c:order val="4"/>
          <c:tx>
            <c:strRef>
              <c:f>'Figure 4.9 data '!$A$5</c:f>
              <c:strCache>
                <c:ptCount val="1"/>
                <c:pt idx="0">
                  <c:v>Old pension funds</c:v>
                </c:pt>
              </c:strCache>
            </c:strRef>
          </c:tx>
          <c:spPr>
            <a:ln w="31750">
              <a:solidFill>
                <a:schemeClr val="accent6">
                  <a:lumMod val="75000"/>
                </a:schemeClr>
              </a:solidFill>
            </a:ln>
          </c:spPr>
          <c:marker>
            <c:symbol val="none"/>
          </c:marker>
          <c:cat>
            <c:strRef>
              <c:f>'Figure 4.9 data '!$B$1:$F$1</c:f>
              <c:strCache>
                <c:ptCount val="5"/>
                <c:pt idx="0">
                  <c:v>2015</c:v>
                </c:pt>
                <c:pt idx="1">
                  <c:v>2016</c:v>
                </c:pt>
                <c:pt idx="2">
                  <c:v>2017</c:v>
                </c:pt>
                <c:pt idx="3">
                  <c:v>2018</c:v>
                </c:pt>
                <c:pt idx="4">
                  <c:v>2019</c:v>
                </c:pt>
              </c:strCache>
            </c:strRef>
          </c:cat>
          <c:val>
            <c:numRef>
              <c:f>'Figure 4.9 data '!$B$5:$F$5</c:f>
              <c:numCache>
                <c:formatCode>0.0</c:formatCode>
                <c:ptCount val="5"/>
                <c:pt idx="0">
                  <c:v>11.5</c:v>
                </c:pt>
                <c:pt idx="1">
                  <c:v>11.8</c:v>
                </c:pt>
                <c:pt idx="2">
                  <c:v>12.1</c:v>
                </c:pt>
                <c:pt idx="3">
                  <c:v>12.727979158373262</c:v>
                </c:pt>
                <c:pt idx="4">
                  <c:v>13.3</c:v>
                </c:pt>
              </c:numCache>
            </c:numRef>
          </c:val>
          <c:smooth val="0"/>
          <c:extLst>
            <c:ext xmlns:c16="http://schemas.microsoft.com/office/drawing/2014/chart" uri="{C3380CC4-5D6E-409C-BE32-E72D297353CC}">
              <c16:uniqueId val="{00000003-C265-48E5-AF4F-353CF27ACA5E}"/>
            </c:ext>
          </c:extLst>
        </c:ser>
        <c:dLbls>
          <c:showLegendKey val="0"/>
          <c:showVal val="0"/>
          <c:showCatName val="0"/>
          <c:showSerName val="0"/>
          <c:showPercent val="0"/>
          <c:showBubbleSize val="0"/>
        </c:dLbls>
        <c:smooth val="0"/>
        <c:axId val="204089216"/>
        <c:axId val="204090752"/>
      </c:lineChart>
      <c:catAx>
        <c:axId val="204089216"/>
        <c:scaling>
          <c:orientation val="minMax"/>
        </c:scaling>
        <c:delete val="0"/>
        <c:axPos val="b"/>
        <c:majorGridlines>
          <c:spPr>
            <a:ln>
              <a:solidFill>
                <a:schemeClr val="bg1">
                  <a:lumMod val="75000"/>
                </a:schemeClr>
              </a:solidFill>
            </a:ln>
          </c:spPr>
        </c:majorGridlines>
        <c:numFmt formatCode="General" sourceLinked="0"/>
        <c:majorTickMark val="none"/>
        <c:minorTickMark val="none"/>
        <c:tickLblPos val="nextTo"/>
        <c:spPr>
          <a:ln>
            <a:noFill/>
          </a:ln>
        </c:spPr>
        <c:txPr>
          <a:bodyPr rot="0"/>
          <a:lstStyle/>
          <a:p>
            <a:pPr>
              <a:defRPr/>
            </a:pPr>
            <a:endParaRPr lang="he-IL"/>
          </a:p>
        </c:txPr>
        <c:crossAx val="204090752"/>
        <c:crosses val="autoZero"/>
        <c:auto val="0"/>
        <c:lblAlgn val="ctr"/>
        <c:lblOffset val="100"/>
        <c:noMultiLvlLbl val="1"/>
      </c:catAx>
      <c:valAx>
        <c:axId val="204090752"/>
        <c:scaling>
          <c:orientation val="minMax"/>
          <c:max val="20"/>
          <c:min val="10"/>
        </c:scaling>
        <c:delete val="0"/>
        <c:axPos val="l"/>
        <c:majorGridlines>
          <c:spPr>
            <a:ln>
              <a:solidFill>
                <a:schemeClr val="bg1">
                  <a:lumMod val="75000"/>
                </a:schemeClr>
              </a:solidFill>
            </a:ln>
          </c:spPr>
        </c:majorGridlines>
        <c:numFmt formatCode="#,##0" sourceLinked="0"/>
        <c:majorTickMark val="none"/>
        <c:minorTickMark val="none"/>
        <c:tickLblPos val="nextTo"/>
        <c:spPr>
          <a:ln>
            <a:noFill/>
          </a:ln>
        </c:spPr>
        <c:crossAx val="204089216"/>
        <c:crosses val="autoZero"/>
        <c:crossBetween val="between"/>
        <c:majorUnit val="2"/>
      </c:valAx>
      <c:spPr>
        <a:solidFill>
          <a:schemeClr val="bg1">
            <a:lumMod val="95000"/>
          </a:schemeClr>
        </a:solidFill>
        <a:ln>
          <a:noFill/>
        </a:ln>
      </c:spPr>
    </c:plotArea>
    <c:legend>
      <c:legendPos val="b"/>
      <c:layout>
        <c:manualLayout>
          <c:xMode val="edge"/>
          <c:yMode val="edge"/>
          <c:x val="0.11309944444444445"/>
          <c:y val="4.3939814814814813E-3"/>
          <c:w val="0.64919916666666666"/>
          <c:h val="0.3727847222222222"/>
        </c:manualLayout>
      </c:layout>
      <c:overlay val="0"/>
      <c:spPr>
        <a:ln>
          <a:noFill/>
        </a:ln>
      </c:spPr>
    </c:legend>
    <c:plotVisOnly val="1"/>
    <c:dispBlanksAs val="gap"/>
    <c:showDLblsOverMax val="0"/>
  </c:chart>
  <c:spPr>
    <a:solidFill>
      <a:schemeClr val="bg1">
        <a:lumMod val="95000"/>
      </a:schemeClr>
    </a:solidFill>
    <a:ln w="9525">
      <a:noFill/>
    </a:ln>
  </c:spPr>
  <c:txPr>
    <a:bodyPr/>
    <a:lstStyle/>
    <a:p>
      <a:pPr>
        <a:defRPr sz="900">
          <a:solidFill>
            <a:schemeClr val="tx1"/>
          </a:solidFill>
          <a:latin typeface="Arial" panose="020B0604020202020204" pitchFamily="34" charset="0"/>
          <a:cs typeface="Arial" panose="020B0604020202020204" pitchFamily="34" charset="0"/>
        </a:defRPr>
      </a:pPr>
      <a:endParaRPr lang="he-IL"/>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תרשים24">
    <tabColor indexed="53"/>
  </sheetPr>
  <sheetViews>
    <sheetView workbookViewId="0"/>
  </sheetViews>
  <pageMargins left="0.75" right="0.75" top="1" bottom="1" header="0.5" footer="0.5"/>
  <pageSetup paperSize="9"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189279</xdr:rowOff>
    </xdr:from>
    <xdr:to>
      <xdr:col>3</xdr:col>
      <xdr:colOff>567875</xdr:colOff>
      <xdr:row>12</xdr:row>
      <xdr:rowOff>118841</xdr:rowOff>
    </xdr:to>
    <xdr:graphicFrame macro="">
      <xdr:nvGraphicFramePr>
        <xdr:cNvPr id="6" name="תרשים 5" descr="איור ד'-1: המדד שקל/דולר ושער החליפין הנומינלי האפקטיבי&#10;" title="   איור ד'-1: המדד שקל/דולר ושער החליפין הנומינלי האפקטיבי"/>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0.44067</cdr:x>
      <cdr:y>0.03696</cdr:y>
    </cdr:from>
    <cdr:to>
      <cdr:x>0.64337</cdr:x>
      <cdr:y>0.1517</cdr:y>
    </cdr:to>
    <cdr:sp macro="" textlink="">
      <cdr:nvSpPr>
        <cdr:cNvPr id="2" name="TextBox 1"/>
        <cdr:cNvSpPr txBox="1"/>
      </cdr:nvSpPr>
      <cdr:spPr>
        <a:xfrm xmlns:a="http://schemas.openxmlformats.org/drawingml/2006/main">
          <a:off x="1592873" y="80229"/>
          <a:ext cx="732693" cy="24911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600" u="sng">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0.73161</cdr:x>
      <cdr:y>0.03352</cdr:y>
    </cdr:from>
    <cdr:to>
      <cdr:x>0.93431</cdr:x>
      <cdr:y>0.14827</cdr:y>
    </cdr:to>
    <cdr:sp macro="" textlink="">
      <cdr:nvSpPr>
        <cdr:cNvPr id="3" name="TextBox 1"/>
        <cdr:cNvSpPr txBox="1"/>
      </cdr:nvSpPr>
      <cdr:spPr>
        <a:xfrm xmlns:a="http://schemas.openxmlformats.org/drawingml/2006/main">
          <a:off x="2644531" y="72781"/>
          <a:ext cx="732693" cy="249115"/>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e-IL" sz="1600" b="0" u="sng">
              <a:latin typeface="Arial" panose="020B0604020202020204" pitchFamily="34" charset="0"/>
              <a:cs typeface="Arial" panose="020B0604020202020204" pitchFamily="34" charset="0"/>
            </a:rPr>
            <a:t>2019</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15326</xdr:rowOff>
    </xdr:from>
    <xdr:to>
      <xdr:col>4</xdr:col>
      <xdr:colOff>322086</xdr:colOff>
      <xdr:row>13</xdr:row>
      <xdr:rowOff>152304</xdr:rowOff>
    </xdr:to>
    <xdr:graphicFrame macro="">
      <xdr:nvGraphicFramePr>
        <xdr:cNvPr id="3" name="תרשים 2" descr="איור ד'-7: יתרת ההתחייבויות השקליות נטו של תושבי חוץ בנכסי חוב ובנגזרי מט&quot;ח&#10;מיליארדי דולרים " title="איור ד'-7: יתרת ההתחייבויות השקליות נטו של תושבי חוץ בנכסי חוב ובנגזרי מט&quot;ח"/>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0" y="390579"/>
    <xdr:ext cx="4278312" cy="2903484"/>
    <xdr:graphicFrame macro="">
      <xdr:nvGraphicFramePr>
        <xdr:cNvPr id="7" name="תרשים 6" descr="איור ד'-8: התנועות המצטברות נטו במט&quot;ח של הגופים המוסדיים&#10;מיליארדי דולרים " title="איור ד'-8: התנועות המצטברות נטו במט&quot;ח של הגופים המוסדיים"/>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4990</xdr:rowOff>
    </xdr:from>
    <xdr:to>
      <xdr:col>6</xdr:col>
      <xdr:colOff>166688</xdr:colOff>
      <xdr:row>17</xdr:row>
      <xdr:rowOff>111125</xdr:rowOff>
    </xdr:to>
    <xdr:graphicFrame macro="">
      <xdr:nvGraphicFramePr>
        <xdr:cNvPr id="8" name="תרשים 7" descr="איור ד'-9: שיעור החשיפה של הגופים המוסדיים למטבע חוץ&#10;אחוזים" title="איור ד'-9: שיעור החשיפה של הגופים המוסדיים למטבע חוץ"/>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0.5424</cdr:x>
      <cdr:y>0.88554</cdr:y>
    </cdr:from>
    <cdr:to>
      <cdr:x>0.94683</cdr:x>
      <cdr:y>0.97194</cdr:y>
    </cdr:to>
    <cdr:sp macro="" textlink="">
      <cdr:nvSpPr>
        <cdr:cNvPr id="5" name="TextBox 4"/>
        <cdr:cNvSpPr txBox="1"/>
      </cdr:nvSpPr>
      <cdr:spPr>
        <a:xfrm xmlns:a="http://schemas.openxmlformats.org/drawingml/2006/main">
          <a:off x="1952624" y="2231571"/>
          <a:ext cx="1455964" cy="21771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0.5424</cdr:x>
      <cdr:y>0.88554</cdr:y>
    </cdr:from>
    <cdr:to>
      <cdr:x>0.94683</cdr:x>
      <cdr:y>0.97194</cdr:y>
    </cdr:to>
    <cdr:sp macro="" textlink="">
      <cdr:nvSpPr>
        <cdr:cNvPr id="2" name="TextBox 4"/>
        <cdr:cNvSpPr txBox="1"/>
      </cdr:nvSpPr>
      <cdr:spPr>
        <a:xfrm xmlns:a="http://schemas.openxmlformats.org/drawingml/2006/main">
          <a:off x="1952624" y="2231571"/>
          <a:ext cx="1455964" cy="21771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0.60234</cdr:x>
      <cdr:y>0.9148</cdr:y>
    </cdr:from>
    <cdr:to>
      <cdr:x>0.97368</cdr:x>
      <cdr:y>0.9417</cdr:y>
    </cdr:to>
    <cdr:sp macro="" textlink="">
      <cdr:nvSpPr>
        <cdr:cNvPr id="3"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xdr:row>
      <xdr:rowOff>15875</xdr:rowOff>
    </xdr:from>
    <xdr:to>
      <xdr:col>2</xdr:col>
      <xdr:colOff>122689</xdr:colOff>
      <xdr:row>14</xdr:row>
      <xdr:rowOff>14678</xdr:rowOff>
    </xdr:to>
    <xdr:graphicFrame macro="">
      <xdr:nvGraphicFramePr>
        <xdr:cNvPr id="5" name="תרשים 4" descr="איור ד'-10: רכישות מט&quot;ח מצטברות נטו של חברות היבוא והיצוא העיקריות&#10;מיליארדי דולרים " title="איור ד'-10: רכישות מט&quot;ח מצטברות נטו של חברות היבוא והיצוא העיקריו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152850</xdr:colOff>
      <xdr:row>0</xdr:row>
      <xdr:rowOff>95250</xdr:rowOff>
    </xdr:from>
    <xdr:to>
      <xdr:col>5</xdr:col>
      <xdr:colOff>323850</xdr:colOff>
      <xdr:row>14</xdr:row>
      <xdr:rowOff>81600</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0.59002</cdr:x>
      <cdr:y>0.8769</cdr:y>
    </cdr:from>
    <cdr:to>
      <cdr:x>1</cdr:x>
      <cdr:y>1</cdr:y>
    </cdr:to>
    <cdr:sp macro="" textlink="">
      <cdr:nvSpPr>
        <cdr:cNvPr id="3" name="TextBox 2"/>
        <cdr:cNvSpPr txBox="1"/>
      </cdr:nvSpPr>
      <cdr:spPr>
        <a:xfrm xmlns:a="http://schemas.openxmlformats.org/drawingml/2006/main">
          <a:off x="2124075" y="2209799"/>
          <a:ext cx="1475925" cy="310201"/>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he-IL" sz="800" baseline="0">
              <a:effectLst/>
              <a:latin typeface="David" panose="020E0502060401010101" pitchFamily="34" charset="-79"/>
              <a:ea typeface="+mn-ea"/>
              <a:cs typeface="David" panose="020E0502060401010101" pitchFamily="34" charset="-79"/>
            </a:rPr>
            <a:t>המקור: דיווחי הגופים המוסדיים ועיבודי בנק ישראל.</a:t>
          </a:r>
          <a:endParaRPr lang="he-IL" sz="800">
            <a:effectLst/>
            <a:latin typeface="David" panose="020E0502060401010101" pitchFamily="34" charset="-79"/>
            <a:cs typeface="David" panose="020E0502060401010101" pitchFamily="34" charset="-79"/>
          </a:endParaRPr>
        </a:p>
        <a:p xmlns:a="http://schemas.openxmlformats.org/drawingml/2006/main">
          <a:endParaRPr lang="he-IL" sz="800">
            <a:latin typeface="David" panose="020E0502060401010101" pitchFamily="34" charset="-79"/>
            <a:cs typeface="David" panose="020E0502060401010101" pitchFamily="34" charset="-79"/>
          </a:endParaRP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10675" cy="5619750"/>
    <xdr:graphicFrame macro="">
      <xdr:nvGraphicFramePr>
        <xdr:cNvPr id="2" name="תרשים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0.509</cdr:x>
      <cdr:y>0.9205</cdr:y>
    </cdr:from>
    <cdr:to>
      <cdr:x>0.98725</cdr:x>
      <cdr:y>1</cdr:y>
    </cdr:to>
    <cdr:sp macro="" textlink="">
      <cdr:nvSpPr>
        <cdr:cNvPr id="8194" name="Rectangle 2"/>
        <cdr:cNvSpPr>
          <a:spLocks xmlns:a="http://schemas.openxmlformats.org/drawingml/2006/main" noChangeArrowheads="1"/>
        </cdr:cNvSpPr>
      </cdr:nvSpPr>
      <cdr:spPr bwMode="auto">
        <a:xfrm xmlns:a="http://schemas.openxmlformats.org/drawingml/2006/main">
          <a:off x="4681326" y="5175790"/>
          <a:ext cx="4405005" cy="44396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7432" rIns="36576" bIns="0" anchor="t" upright="1"/>
        <a:lstStyle xmlns:a="http://schemas.openxmlformats.org/drawingml/2006/main"/>
        <a:p xmlns:a="http://schemas.openxmlformats.org/drawingml/2006/main">
          <a:pPr algn="r" rtl="1">
            <a:defRPr sz="1000"/>
          </a:pPr>
          <a:r>
            <a:rPr lang="he-IL" sz="1300" b="0" i="0" u="none" strike="noStrike" baseline="0">
              <a:solidFill>
                <a:srgbClr val="000000"/>
              </a:solidFill>
              <a:latin typeface="Arial"/>
              <a:cs typeface="Arial"/>
            </a:rPr>
            <a:t>* ההפרשים הסטטיסטיים נובעים מהתאמות בין מערכות דיווח שונות</a:t>
          </a:r>
        </a:p>
        <a:p xmlns:a="http://schemas.openxmlformats.org/drawingml/2006/main">
          <a:pPr algn="r" rtl="1">
            <a:defRPr sz="1000"/>
          </a:pPr>
          <a:r>
            <a:rPr lang="he-IL" sz="1300" b="0" i="0" u="sng" strike="noStrike" baseline="0">
              <a:solidFill>
                <a:srgbClr val="000000"/>
              </a:solidFill>
              <a:latin typeface="Arial"/>
              <a:cs typeface="Arial"/>
            </a:rPr>
            <a:t>מקור</a:t>
          </a:r>
          <a:r>
            <a:rPr lang="he-IL" sz="1300" b="0" i="0" u="none" strike="noStrike" baseline="0">
              <a:solidFill>
                <a:srgbClr val="000000"/>
              </a:solidFill>
              <a:latin typeface="Arial"/>
              <a:cs typeface="Arial"/>
            </a:rPr>
            <a:t>: עיבוד לדיווחי הבנקים.</a:t>
          </a:r>
        </a:p>
      </cdr:txBody>
    </cdr:sp>
  </cdr:relSizeAnchor>
  <cdr:relSizeAnchor xmlns:cdr="http://schemas.openxmlformats.org/drawingml/2006/chartDrawing">
    <cdr:from>
      <cdr:x>0.103</cdr:x>
      <cdr:y>0.0045</cdr:y>
    </cdr:from>
    <cdr:to>
      <cdr:x>0.987</cdr:x>
      <cdr:y>0.1915</cdr:y>
    </cdr:to>
    <cdr:sp macro="" textlink="">
      <cdr:nvSpPr>
        <cdr:cNvPr id="8225" name="Text Box 7"/>
        <cdr:cNvSpPr txBox="1">
          <a:spLocks xmlns:a="http://schemas.openxmlformats.org/drawingml/2006/main" noChangeArrowheads="1"/>
        </cdr:cNvSpPr>
      </cdr:nvSpPr>
      <cdr:spPr bwMode="auto">
        <a:xfrm xmlns:a="http://schemas.openxmlformats.org/drawingml/2006/main">
          <a:off x="944094" y="25289"/>
          <a:ext cx="8146842" cy="10607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5720" tIns="41148" rIns="45720" bIns="0" anchor="t" upright="1"/>
        <a:lstStyle xmlns:a="http://schemas.openxmlformats.org/drawingml/2006/main"/>
        <a:p xmlns:a="http://schemas.openxmlformats.org/drawingml/2006/main">
          <a:pPr algn="ctr" rtl="1">
            <a:defRPr sz="1000"/>
          </a:pPr>
          <a:r>
            <a:rPr lang="he-IL" sz="2200" b="1" i="0" u="none" strike="noStrike" baseline="0">
              <a:solidFill>
                <a:srgbClr val="000000"/>
              </a:solidFill>
              <a:latin typeface="Arial"/>
              <a:cs typeface="Arial"/>
            </a:rPr>
            <a:t>התפתחות יתרת החוזים העתידיים (כולל אופציות שקל/מט"ח) של הבנקים מול הסקטורים הנגדיים</a:t>
          </a:r>
          <a:endParaRPr lang="he-IL" sz="2400" b="1" i="0" u="none" strike="noStrike" baseline="0">
            <a:solidFill>
              <a:srgbClr val="000000"/>
            </a:solidFill>
            <a:latin typeface="Arial"/>
            <a:cs typeface="Arial"/>
          </a:endParaRPr>
        </a:p>
        <a:p xmlns:a="http://schemas.openxmlformats.org/drawingml/2006/main">
          <a:pPr algn="ctr" rtl="1">
            <a:defRPr sz="1000"/>
          </a:pPr>
          <a:r>
            <a:rPr lang="he-IL" sz="1800" b="1" i="0" u="none" strike="noStrike" baseline="0">
              <a:solidFill>
                <a:srgbClr val="000000"/>
              </a:solidFill>
              <a:latin typeface="Arial"/>
              <a:cs typeface="Arial"/>
            </a:rPr>
            <a:t>(יתרת חוזים לרכישת מט"ח ב-(+))</a:t>
          </a:r>
        </a:p>
      </cdr:txBody>
    </cdr:sp>
  </cdr:relSizeAnchor>
</c:userShapes>
</file>

<file path=xl/drawings/drawing2.xml><?xml version="1.0" encoding="utf-8"?>
<c:userShapes xmlns:c="http://schemas.openxmlformats.org/drawingml/2006/chart">
  <cdr:relSizeAnchor xmlns:cdr="http://schemas.openxmlformats.org/drawingml/2006/chartDrawing">
    <cdr:from>
      <cdr:x>0.04235</cdr:x>
      <cdr:y>0.63962</cdr:y>
    </cdr:from>
    <cdr:to>
      <cdr:x>0.58532</cdr:x>
      <cdr:y>0.90421</cdr:y>
    </cdr:to>
    <cdr:sp macro="" textlink="">
      <cdr:nvSpPr>
        <cdr:cNvPr id="2" name="מלבן מעוגל 1"/>
        <cdr:cNvSpPr/>
      </cdr:nvSpPr>
      <cdr:spPr>
        <a:xfrm xmlns:a="http://schemas.openxmlformats.org/drawingml/2006/main">
          <a:off x="152190" y="1391733"/>
          <a:ext cx="1951248" cy="575714"/>
        </a:xfrm>
        <a:prstGeom xmlns:a="http://schemas.openxmlformats.org/drawingml/2006/main" prst="roundRect">
          <a:avLst/>
        </a:prstGeom>
        <a:noFill xmlns:a="http://schemas.openxmlformats.org/drawingml/2006/main"/>
        <a:ln xmlns:a="http://schemas.openxmlformats.org/drawingml/2006/main" w="952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1"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en-US" sz="800" b="0">
              <a:solidFill>
                <a:sysClr val="windowText" lastClr="000000"/>
              </a:solidFill>
              <a:effectLst/>
              <a:latin typeface="Assistant" panose="00000500000000000000" pitchFamily="2" charset="-79"/>
              <a:ea typeface="+mn-ea"/>
              <a:cs typeface="Assistant" panose="00000500000000000000" pitchFamily="2" charset="-79"/>
            </a:rPr>
            <a:t>Appreciation of the shekel</a:t>
          </a:r>
        </a:p>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en-US" sz="800" b="0" baseline="0">
              <a:solidFill>
                <a:sysClr val="windowText" lastClr="000000"/>
              </a:solidFill>
              <a:effectLst/>
              <a:latin typeface="Assistant" panose="00000500000000000000" pitchFamily="2" charset="-79"/>
              <a:ea typeface="+mn-ea"/>
              <a:cs typeface="Assistant" panose="00000500000000000000" pitchFamily="2" charset="-79"/>
            </a:rPr>
            <a:t>Depreciation of the shekel</a:t>
          </a:r>
        </a:p>
        <a:p xmlns:a="http://schemas.openxmlformats.org/drawingml/2006/main">
          <a:pPr algn="l"/>
          <a:r>
            <a:rPr lang="he-IL" sz="800" b="1">
              <a:latin typeface="Assistant" panose="00000500000000000000" pitchFamily="2" charset="-79"/>
              <a:cs typeface="Assistant" panose="00000500000000000000" pitchFamily="2" charset="-79"/>
            </a:rPr>
            <a:t>  </a:t>
          </a:r>
        </a:p>
      </cdr:txBody>
    </cdr:sp>
  </cdr:relSizeAnchor>
  <cdr:relSizeAnchor xmlns:cdr="http://schemas.openxmlformats.org/drawingml/2006/chartDrawing">
    <cdr:from>
      <cdr:x>0.19832</cdr:x>
      <cdr:y>0.67363</cdr:y>
    </cdr:from>
    <cdr:to>
      <cdr:x>0.2173</cdr:x>
      <cdr:y>0.72265</cdr:y>
    </cdr:to>
    <cdr:sp macro="" textlink="">
      <cdr:nvSpPr>
        <cdr:cNvPr id="3" name="חץ למעלה 2"/>
        <cdr:cNvSpPr/>
      </cdr:nvSpPr>
      <cdr:spPr>
        <a:xfrm xmlns:a="http://schemas.openxmlformats.org/drawingml/2006/main">
          <a:off x="713967" y="1455038"/>
          <a:ext cx="68328" cy="105884"/>
        </a:xfrm>
        <a:prstGeom xmlns:a="http://schemas.openxmlformats.org/drawingml/2006/main" prst="upArrow">
          <a:avLst/>
        </a:prstGeom>
        <a:solidFill xmlns:a="http://schemas.openxmlformats.org/drawingml/2006/main">
          <a:schemeClr val="tx1"/>
        </a:solidFill>
        <a:ln xmlns:a="http://schemas.openxmlformats.org/drawingml/2006/main">
          <a:noFill/>
        </a:ln>
        <a:effectLst xmlns:a="http://schemas.openxmlformats.org/drawingml/2006/main"/>
        <a:scene3d xmlns:a="http://schemas.openxmlformats.org/drawingml/2006/main">
          <a:camera prst="orthographicFront">
            <a:rot lat="0" lon="0" rev="10800000"/>
          </a:camera>
          <a:lightRig rig="threePt" dir="t"/>
        </a:scene3d>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e-IL"/>
        </a:p>
      </cdr:txBody>
    </cdr:sp>
  </cdr:relSizeAnchor>
  <cdr:relSizeAnchor xmlns:cdr="http://schemas.openxmlformats.org/drawingml/2006/chartDrawing">
    <cdr:from>
      <cdr:x>0.19586</cdr:x>
      <cdr:y>0.74523</cdr:y>
    </cdr:from>
    <cdr:to>
      <cdr:x>0.21486</cdr:x>
      <cdr:y>0.79356</cdr:y>
    </cdr:to>
    <cdr:sp macro="" textlink="">
      <cdr:nvSpPr>
        <cdr:cNvPr id="4" name="חץ למעלה 3"/>
        <cdr:cNvSpPr/>
      </cdr:nvSpPr>
      <cdr:spPr>
        <a:xfrm xmlns:a="http://schemas.openxmlformats.org/drawingml/2006/main" rot="10800000">
          <a:off x="705094" y="1609686"/>
          <a:ext cx="68400" cy="104393"/>
        </a:xfrm>
        <a:prstGeom xmlns:a="http://schemas.openxmlformats.org/drawingml/2006/main" prst="upArrow">
          <a:avLst/>
        </a:prstGeom>
        <a:solidFill xmlns:a="http://schemas.openxmlformats.org/drawingml/2006/main">
          <a:schemeClr val="tx1"/>
        </a:solidFill>
        <a:ln xmlns:a="http://schemas.openxmlformats.org/drawingml/2006/main">
          <a:noFill/>
        </a:ln>
        <a:effectLst xmlns:a="http://schemas.openxmlformats.org/drawingml/2006/main"/>
        <a:scene3d xmlns:a="http://schemas.openxmlformats.org/drawingml/2006/main">
          <a:camera prst="orthographicFront">
            <a:rot lat="0" lon="0" rev="10800000"/>
          </a:camera>
          <a:lightRig rig="threePt" dir="t"/>
        </a:scene3d>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e-IL"/>
        </a:p>
      </cdr:txBody>
    </cdr:sp>
  </cdr:relSizeAnchor>
  <cdr:relSizeAnchor xmlns:cdr="http://schemas.openxmlformats.org/drawingml/2006/chartDrawing">
    <cdr:from>
      <cdr:x>0.77755</cdr:x>
      <cdr:y>0.20679</cdr:y>
    </cdr:from>
    <cdr:to>
      <cdr:x>0.95498</cdr:x>
      <cdr:y>0.8518</cdr:y>
    </cdr:to>
    <cdr:sp macro="" textlink="">
      <cdr:nvSpPr>
        <cdr:cNvPr id="5" name="מלבן 4"/>
        <cdr:cNvSpPr/>
      </cdr:nvSpPr>
      <cdr:spPr>
        <a:xfrm xmlns:a="http://schemas.openxmlformats.org/drawingml/2006/main">
          <a:off x="2796726" y="442727"/>
          <a:ext cx="638174" cy="1380944"/>
        </a:xfrm>
        <a:prstGeom xmlns:a="http://schemas.openxmlformats.org/drawingml/2006/main" prst="rect">
          <a:avLst/>
        </a:prstGeom>
        <a:solidFill xmlns:a="http://schemas.openxmlformats.org/drawingml/2006/main">
          <a:schemeClr val="bg1">
            <a:lumMod val="75000"/>
            <a:alpha val="4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1"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he-IL" sz="1100"/>
        </a:p>
      </cdr:txBody>
    </cdr:sp>
  </cdr:relSizeAnchor>
</c:userShapes>
</file>

<file path=xl/drawings/drawing20.xml><?xml version="1.0" encoding="utf-8"?>
<xdr:wsDr xmlns:xdr="http://schemas.openxmlformats.org/drawingml/2006/spreadsheetDrawing" xmlns:a="http://schemas.openxmlformats.org/drawingml/2006/main">
  <xdr:absoluteAnchor>
    <xdr:pos x="0" y="379219"/>
    <xdr:ext cx="3762374" cy="2279844"/>
    <xdr:graphicFrame macro="">
      <xdr:nvGraphicFramePr>
        <xdr:cNvPr id="2" name="תרשים 1" descr="איור ד'-11: יתרת הנכסים נטו של מערכת הבנקאות במטבע חוץ וסך החשיפה למטבע חוץ&#10;מיליארדי דולרים" title="איור ד'-11: יתרת הנכסים נטו של מערכת הבנקאות במטבע חוץ וסך החשיפה למטבע חוץ"/>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394493"/>
    <xdr:ext cx="3984624" cy="2455069"/>
    <xdr:graphicFrame macro="">
      <xdr:nvGraphicFramePr>
        <xdr:cNvPr id="2" name="תרשים 1" descr="איור ד'-12: רכישות מט&quot;ח נטו של המגזר העסקי לפי סיווג ענפי הכלכלה של הלמ&quot;ס , 2019&#10;מיליארדי דולרים" title="איור ד'-12: רכישות מט&quot;ח נטו של המגזר העסקי לפי סיווג ענפי הכלכלה של הלמ&quot;ס , 201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180976</xdr:rowOff>
    </xdr:from>
    <xdr:to>
      <xdr:col>3</xdr:col>
      <xdr:colOff>520250</xdr:colOff>
      <xdr:row>13</xdr:row>
      <xdr:rowOff>123238</xdr:rowOff>
    </xdr:to>
    <xdr:graphicFrame macro="">
      <xdr:nvGraphicFramePr>
        <xdr:cNvPr id="2" name="תרשים 1" descr="איור ד'-13: חלקו של המגזר העסקי מנפח המסחר הכולל במטבע חוץ&#10;אחוזים" title="איור ד'-13: חלקו של המגזר העסקי מנפח המסחר הכולל במטבע חוץ"/>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129269</xdr:colOff>
      <xdr:row>0</xdr:row>
      <xdr:rowOff>61232</xdr:rowOff>
    </xdr:from>
    <xdr:to>
      <xdr:col>14</xdr:col>
      <xdr:colOff>217715</xdr:colOff>
      <xdr:row>37</xdr:row>
      <xdr:rowOff>81642</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81643</xdr:colOff>
      <xdr:row>39</xdr:row>
      <xdr:rowOff>149680</xdr:rowOff>
    </xdr:from>
    <xdr:to>
      <xdr:col>14</xdr:col>
      <xdr:colOff>272143</xdr:colOff>
      <xdr:row>76</xdr:row>
      <xdr:rowOff>51708</xdr:rowOff>
    </xdr:to>
    <xdr:graphicFrame macro="">
      <xdr:nvGraphicFramePr>
        <xdr:cNvPr id="3"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68037</xdr:colOff>
      <xdr:row>78</xdr:row>
      <xdr:rowOff>0</xdr:rowOff>
    </xdr:from>
    <xdr:to>
      <xdr:col>14</xdr:col>
      <xdr:colOff>326573</xdr:colOff>
      <xdr:row>114</xdr:row>
      <xdr:rowOff>160564</xdr:rowOff>
    </xdr:to>
    <xdr:graphicFrame macro="">
      <xdr:nvGraphicFramePr>
        <xdr:cNvPr id="4"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140607</xdr:colOff>
      <xdr:row>119</xdr:row>
      <xdr:rowOff>116112</xdr:rowOff>
    </xdr:from>
    <xdr:to>
      <xdr:col>14</xdr:col>
      <xdr:colOff>371929</xdr:colOff>
      <xdr:row>157</xdr:row>
      <xdr:rowOff>72571</xdr:rowOff>
    </xdr:to>
    <xdr:graphicFrame macro="">
      <xdr:nvGraphicFramePr>
        <xdr:cNvPr id="5"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124733</xdr:colOff>
      <xdr:row>158</xdr:row>
      <xdr:rowOff>104774</xdr:rowOff>
    </xdr:from>
    <xdr:to>
      <xdr:col>14</xdr:col>
      <xdr:colOff>369661</xdr:colOff>
      <xdr:row>196</xdr:row>
      <xdr:rowOff>140606</xdr:rowOff>
    </xdr:to>
    <xdr:graphicFrame macro="">
      <xdr:nvGraphicFramePr>
        <xdr:cNvPr id="6"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197304</xdr:colOff>
      <xdr:row>197</xdr:row>
      <xdr:rowOff>73023</xdr:rowOff>
    </xdr:from>
    <xdr:to>
      <xdr:col>14</xdr:col>
      <xdr:colOff>455840</xdr:colOff>
      <xdr:row>234</xdr:row>
      <xdr:rowOff>122463</xdr:rowOff>
    </xdr:to>
    <xdr:graphicFrame macro="">
      <xdr:nvGraphicFramePr>
        <xdr:cNvPr id="7"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133804</xdr:colOff>
      <xdr:row>238</xdr:row>
      <xdr:rowOff>125186</xdr:rowOff>
    </xdr:from>
    <xdr:to>
      <xdr:col>14</xdr:col>
      <xdr:colOff>419554</xdr:colOff>
      <xdr:row>276</xdr:row>
      <xdr:rowOff>13607</xdr:rowOff>
    </xdr:to>
    <xdr:graphicFrame macro="">
      <xdr:nvGraphicFramePr>
        <xdr:cNvPr id="8"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175675</xdr:colOff>
      <xdr:row>282</xdr:row>
      <xdr:rowOff>12086</xdr:rowOff>
    </xdr:from>
    <xdr:to>
      <xdr:col>14</xdr:col>
      <xdr:colOff>325851</xdr:colOff>
      <xdr:row>318</xdr:row>
      <xdr:rowOff>37498</xdr:rowOff>
    </xdr:to>
    <xdr:graphicFrame macro="">
      <xdr:nvGraphicFramePr>
        <xdr:cNvPr id="9" name="תרשים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0</xdr:col>
      <xdr:colOff>350353</xdr:colOff>
      <xdr:row>276</xdr:row>
      <xdr:rowOff>170364</xdr:rowOff>
    </xdr:from>
    <xdr:ext cx="4466159" cy="888641"/>
    <xdr:sp macro="" textlink="">
      <xdr:nvSpPr>
        <xdr:cNvPr id="10" name="מלבן 9"/>
        <xdr:cNvSpPr/>
      </xdr:nvSpPr>
      <xdr:spPr>
        <a:xfrm>
          <a:off x="11231330688" y="50119464"/>
          <a:ext cx="4466159" cy="888641"/>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he-IL"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גרפים</a:t>
          </a:r>
          <a:r>
            <a:rPr lang="he-IL" sz="54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רבעוניים</a:t>
          </a:r>
          <a:endParaRPr lang="he-IL"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0</xdr:col>
      <xdr:colOff>168089</xdr:colOff>
      <xdr:row>318</xdr:row>
      <xdr:rowOff>104854</xdr:rowOff>
    </xdr:from>
    <xdr:to>
      <xdr:col>14</xdr:col>
      <xdr:colOff>358589</xdr:colOff>
      <xdr:row>355</xdr:row>
      <xdr:rowOff>6881</xdr:rowOff>
    </xdr:to>
    <xdr:graphicFrame macro="">
      <xdr:nvGraphicFramePr>
        <xdr:cNvPr id="11"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123264</xdr:colOff>
      <xdr:row>357</xdr:row>
      <xdr:rowOff>134470</xdr:rowOff>
    </xdr:from>
    <xdr:to>
      <xdr:col>14</xdr:col>
      <xdr:colOff>381800</xdr:colOff>
      <xdr:row>394</xdr:row>
      <xdr:rowOff>104534</xdr:rowOff>
    </xdr:to>
    <xdr:graphicFrame macro="">
      <xdr:nvGraphicFramePr>
        <xdr:cNvPr id="1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161551</xdr:colOff>
      <xdr:row>395</xdr:row>
      <xdr:rowOff>89647</xdr:rowOff>
    </xdr:from>
    <xdr:to>
      <xdr:col>14</xdr:col>
      <xdr:colOff>392873</xdr:colOff>
      <xdr:row>433</xdr:row>
      <xdr:rowOff>46105</xdr:rowOff>
    </xdr:to>
    <xdr:graphicFrame macro="">
      <xdr:nvGraphicFramePr>
        <xdr:cNvPr id="13"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145676</xdr:colOff>
      <xdr:row>435</xdr:row>
      <xdr:rowOff>11073</xdr:rowOff>
    </xdr:from>
    <xdr:to>
      <xdr:col>14</xdr:col>
      <xdr:colOff>390604</xdr:colOff>
      <xdr:row>473</xdr:row>
      <xdr:rowOff>46904</xdr:rowOff>
    </xdr:to>
    <xdr:graphicFrame macro="">
      <xdr:nvGraphicFramePr>
        <xdr:cNvPr id="14"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168089</xdr:colOff>
      <xdr:row>475</xdr:row>
      <xdr:rowOff>89647</xdr:rowOff>
    </xdr:from>
    <xdr:to>
      <xdr:col>14</xdr:col>
      <xdr:colOff>453839</xdr:colOff>
      <xdr:row>512</xdr:row>
      <xdr:rowOff>157362</xdr:rowOff>
    </xdr:to>
    <xdr:graphicFrame macro="">
      <xdr:nvGraphicFramePr>
        <xdr:cNvPr id="15"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0.60234</cdr:x>
      <cdr:y>0.9148</cdr:y>
    </cdr:from>
    <cdr:to>
      <cdr:x>0.97368</cdr:x>
      <cdr:y>0.9417</cdr:y>
    </cdr:to>
    <cdr:sp macro="" textlink="">
      <cdr:nvSpPr>
        <cdr:cNvPr id="3"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0.60234</cdr:x>
      <cdr:y>0.9148</cdr:y>
    </cdr:from>
    <cdr:to>
      <cdr:x>0.97368</cdr:x>
      <cdr:y>0.9417</cdr:y>
    </cdr:to>
    <cdr:sp macro="" textlink="">
      <cdr:nvSpPr>
        <cdr:cNvPr id="5"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0.60234</cdr:x>
      <cdr:y>0.9148</cdr:y>
    </cdr:from>
    <cdr:to>
      <cdr:x>0.97368</cdr:x>
      <cdr:y>0.9417</cdr:y>
    </cdr:to>
    <cdr:sp macro="" textlink="">
      <cdr:nvSpPr>
        <cdr:cNvPr id="7"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0.85965</cdr:x>
      <cdr:y>0.04637</cdr:y>
    </cdr:from>
    <cdr:to>
      <cdr:x>1</cdr:x>
      <cdr:y>0.10018</cdr:y>
    </cdr:to>
    <cdr:sp macro="" textlink="">
      <cdr:nvSpPr>
        <cdr:cNvPr id="8" name="TextBox 1"/>
        <cdr:cNvSpPr txBox="1"/>
      </cdr:nvSpPr>
      <cdr:spPr>
        <a:xfrm xmlns:a="http://schemas.openxmlformats.org/drawingml/2006/main">
          <a:off x="8264199" y="304421"/>
          <a:ext cx="1349247" cy="35328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200" b="1">
              <a:solidFill>
                <a:srgbClr val="784482"/>
              </a:solidFill>
            </a:rPr>
            <a:t>אחוז מסך הנכסים</a:t>
          </a:r>
        </a:p>
      </cdr:txBody>
    </cdr:sp>
  </cdr:relSizeAnchor>
  <cdr:relSizeAnchor xmlns:cdr="http://schemas.openxmlformats.org/drawingml/2006/chartDrawing">
    <cdr:from>
      <cdr:x>0.60234</cdr:x>
      <cdr:y>0.9148</cdr:y>
    </cdr:from>
    <cdr:to>
      <cdr:x>0.97368</cdr:x>
      <cdr:y>0.9417</cdr:y>
    </cdr:to>
    <cdr:sp macro="" textlink="">
      <cdr:nvSpPr>
        <cdr:cNvPr id="9"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0.8351</cdr:x>
      <cdr:y>0.84297</cdr:y>
    </cdr:from>
    <cdr:to>
      <cdr:x>0.9862</cdr:x>
      <cdr:y>0.99378</cdr:y>
    </cdr:to>
    <cdr:sp macro="" textlink="">
      <cdr:nvSpPr>
        <cdr:cNvPr id="10" name="TextBox 2"/>
        <cdr:cNvSpPr txBox="1"/>
      </cdr:nvSpPr>
      <cdr:spPr>
        <a:xfrm xmlns:a="http://schemas.openxmlformats.org/drawingml/2006/main">
          <a:off x="8028214" y="5534477"/>
          <a:ext cx="1452581" cy="99014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a:t>
          </a:r>
          <a:r>
            <a:rPr lang="en-US" sz="1200" baseline="0"/>
            <a:t> </a:t>
          </a:r>
          <a:r>
            <a:rPr lang="he-IL" sz="1200" baseline="0"/>
            <a:t>וחברות ביטוח "משתתפות ברווחים" </a:t>
          </a:r>
          <a:endParaRPr lang="he-IL" sz="1200"/>
        </a:p>
      </cdr:txBody>
    </cdr:sp>
  </cdr:relSizeAnchor>
</c:userShapes>
</file>

<file path=xl/drawings/drawing25.xml><?xml version="1.0" encoding="utf-8"?>
<c:userShapes xmlns:c="http://schemas.openxmlformats.org/drawingml/2006/chart">
  <cdr:relSizeAnchor xmlns:cdr="http://schemas.openxmlformats.org/drawingml/2006/chartDrawing">
    <cdr:from>
      <cdr:x>0.58543</cdr:x>
      <cdr:y>0.92177</cdr:y>
    </cdr:from>
    <cdr:to>
      <cdr:x>0.98565</cdr:x>
      <cdr:y>0.99352</cdr:y>
    </cdr:to>
    <cdr:sp macro="" textlink="">
      <cdr:nvSpPr>
        <cdr:cNvPr id="2" name="TextBox 2"/>
        <cdr:cNvSpPr txBox="1"/>
      </cdr:nvSpPr>
      <cdr:spPr>
        <a:xfrm xmlns:a="http://schemas.openxmlformats.org/drawingml/2006/main">
          <a:off x="5687785" y="5942692"/>
          <a:ext cx="3888263" cy="46262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פנסיה,וחברות ביטוח "משתתפות ברווחים" </a:t>
          </a:r>
          <a:endParaRPr lang="he-IL" sz="1200"/>
        </a:p>
      </cdr:txBody>
    </cdr:sp>
  </cdr:relSizeAnchor>
</c:userShapes>
</file>

<file path=xl/drawings/drawing26.xml><?xml version="1.0" encoding="utf-8"?>
<c:userShapes xmlns:c="http://schemas.openxmlformats.org/drawingml/2006/chart">
  <cdr:relSizeAnchor xmlns:cdr="http://schemas.openxmlformats.org/drawingml/2006/chartDrawing">
    <cdr:from>
      <cdr:x>0.71766</cdr:x>
      <cdr:y>0.88752</cdr:y>
    </cdr:from>
    <cdr:to>
      <cdr:x>0.96869</cdr:x>
      <cdr:y>1</cdr:y>
    </cdr:to>
    <cdr:sp macro="" textlink="">
      <cdr:nvSpPr>
        <cdr:cNvPr id="2" name="TextBox 2"/>
        <cdr:cNvSpPr txBox="1"/>
      </cdr:nvSpPr>
      <cdr:spPr>
        <a:xfrm xmlns:a="http://schemas.openxmlformats.org/drawingml/2006/main">
          <a:off x="7021288" y="5794374"/>
          <a:ext cx="2455880" cy="734333"/>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a:t>
          </a:r>
          <a:r>
            <a:rPr lang="en-US" sz="1200" baseline="0"/>
            <a:t> </a:t>
          </a:r>
          <a:r>
            <a:rPr lang="he-IL" sz="1200" baseline="0"/>
            <a:t>וחברות ביטוח "משתתפות ברווחים" </a:t>
          </a:r>
          <a:endParaRPr lang="he-IL" sz="1200"/>
        </a:p>
      </cdr:txBody>
    </cdr:sp>
  </cdr:relSizeAnchor>
</c:userShapes>
</file>

<file path=xl/drawings/drawing27.xml><?xml version="1.0" encoding="utf-8"?>
<c:userShapes xmlns:c="http://schemas.openxmlformats.org/drawingml/2006/chart">
  <cdr:relSizeAnchor xmlns:cdr="http://schemas.openxmlformats.org/drawingml/2006/chartDrawing">
    <cdr:from>
      <cdr:x>0.77577</cdr:x>
      <cdr:y>0.8952</cdr:y>
    </cdr:from>
    <cdr:to>
      <cdr:x>0.99549</cdr:x>
      <cdr:y>0.98591</cdr:y>
    </cdr:to>
    <cdr:sp macro="" textlink="">
      <cdr:nvSpPr>
        <cdr:cNvPr id="2" name="TextBox 2"/>
        <cdr:cNvSpPr txBox="1"/>
      </cdr:nvSpPr>
      <cdr:spPr>
        <a:xfrm xmlns:a="http://schemas.openxmlformats.org/drawingml/2006/main">
          <a:off x="7579177" y="6051550"/>
          <a:ext cx="2146641" cy="61323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a:t>
          </a:r>
          <a:r>
            <a:rPr lang="en-US" sz="1200" baseline="0"/>
            <a:t> </a:t>
          </a:r>
          <a:r>
            <a:rPr lang="he-IL" sz="1200" baseline="0"/>
            <a:t>וחברות ביטוח "משתתפות ברווחים" </a:t>
          </a:r>
          <a:endParaRPr lang="he-IL" sz="1200"/>
        </a:p>
      </cdr:txBody>
    </cdr:sp>
  </cdr:relSizeAnchor>
</c:userShapes>
</file>

<file path=xl/drawings/drawing28.xml><?xml version="1.0" encoding="utf-8"?>
<c:userShapes xmlns:c="http://schemas.openxmlformats.org/drawingml/2006/chart">
  <cdr:relSizeAnchor xmlns:cdr="http://schemas.openxmlformats.org/drawingml/2006/chartDrawing">
    <cdr:from>
      <cdr:x>0.05703</cdr:x>
      <cdr:y>0.06538</cdr:y>
    </cdr:from>
    <cdr:to>
      <cdr:x>0.37328</cdr:x>
      <cdr:y>0.12367</cdr:y>
    </cdr:to>
    <cdr:sp macro="" textlink="'נתונים לגרפים'!$Q$43">
      <cdr:nvSpPr>
        <cdr:cNvPr id="2" name="TextBox 1"/>
        <cdr:cNvSpPr txBox="1"/>
      </cdr:nvSpPr>
      <cdr:spPr>
        <a:xfrm xmlns:a="http://schemas.openxmlformats.org/drawingml/2006/main">
          <a:off x="557963" y="431325"/>
          <a:ext cx="3094043" cy="384524"/>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rtl="1"/>
          <a:fld id="{411E2B6E-07C1-4C88-BB59-483D414A18F7}" type="TxLink">
            <a:rPr lang="he-IL" sz="1600" b="0" i="0" u="none" strike="noStrike">
              <a:solidFill>
                <a:srgbClr val="000000"/>
              </a:solidFill>
              <a:latin typeface="Arial"/>
              <a:cs typeface="Arial"/>
            </a:rPr>
            <a:pPr algn="r" rtl="1"/>
            <a:t>פעילות ינואר 2016 עד אוקטובר 2017</a:t>
          </a:fld>
          <a:endParaRPr lang="he-IL" sz="2000"/>
        </a:p>
      </cdr:txBody>
    </cdr:sp>
  </cdr:relSizeAnchor>
</c:userShapes>
</file>

<file path=xl/drawings/drawing29.xml><?xml version="1.0" encoding="utf-8"?>
<c:userShapes xmlns:c="http://schemas.openxmlformats.org/drawingml/2006/chart">
  <cdr:relSizeAnchor xmlns:cdr="http://schemas.openxmlformats.org/drawingml/2006/chartDrawing">
    <cdr:from>
      <cdr:x>0.60234</cdr:x>
      <cdr:y>0.9148</cdr:y>
    </cdr:from>
    <cdr:to>
      <cdr:x>0.97368</cdr:x>
      <cdr:y>0.9417</cdr:y>
    </cdr:to>
    <cdr:sp macro="" textlink="">
      <cdr:nvSpPr>
        <cdr:cNvPr id="3"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0.60234</cdr:x>
      <cdr:y>0.9148</cdr:y>
    </cdr:from>
    <cdr:to>
      <cdr:x>0.97368</cdr:x>
      <cdr:y>0.9417</cdr:y>
    </cdr:to>
    <cdr:sp macro="" textlink="">
      <cdr:nvSpPr>
        <cdr:cNvPr id="5"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0.60234</cdr:x>
      <cdr:y>0.9148</cdr:y>
    </cdr:from>
    <cdr:to>
      <cdr:x>0.97368</cdr:x>
      <cdr:y>0.9417</cdr:y>
    </cdr:to>
    <cdr:sp macro="" textlink="">
      <cdr:nvSpPr>
        <cdr:cNvPr id="7"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0.85965</cdr:x>
      <cdr:y>0.04637</cdr:y>
    </cdr:from>
    <cdr:to>
      <cdr:x>1</cdr:x>
      <cdr:y>0.10018</cdr:y>
    </cdr:to>
    <cdr:sp macro="" textlink="">
      <cdr:nvSpPr>
        <cdr:cNvPr id="8" name="TextBox 1"/>
        <cdr:cNvSpPr txBox="1"/>
      </cdr:nvSpPr>
      <cdr:spPr>
        <a:xfrm xmlns:a="http://schemas.openxmlformats.org/drawingml/2006/main">
          <a:off x="8264199" y="304421"/>
          <a:ext cx="1349247" cy="35328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200" b="1">
              <a:solidFill>
                <a:srgbClr val="784482"/>
              </a:solidFill>
            </a:rPr>
            <a:t>אחוז מסך הנכסים</a:t>
          </a:r>
        </a:p>
      </cdr:txBody>
    </cdr:sp>
  </cdr:relSizeAnchor>
  <cdr:relSizeAnchor xmlns:cdr="http://schemas.openxmlformats.org/drawingml/2006/chartDrawing">
    <cdr:from>
      <cdr:x>0.60234</cdr:x>
      <cdr:y>0.9148</cdr:y>
    </cdr:from>
    <cdr:to>
      <cdr:x>0.97368</cdr:x>
      <cdr:y>0.9417</cdr:y>
    </cdr:to>
    <cdr:sp macro="" textlink="">
      <cdr:nvSpPr>
        <cdr:cNvPr id="9" name="TextBox 2"/>
        <cdr:cNvSpPr txBox="1"/>
      </cdr:nvSpPr>
      <cdr:spPr>
        <a:xfrm xmlns:a="http://schemas.openxmlformats.org/drawingml/2006/main">
          <a:off x="5606142" y="5551714"/>
          <a:ext cx="3456215" cy="16328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0.8351</cdr:x>
      <cdr:y>0.84297</cdr:y>
    </cdr:from>
    <cdr:to>
      <cdr:x>0.9862</cdr:x>
      <cdr:y>0.99378</cdr:y>
    </cdr:to>
    <cdr:sp macro="" textlink="">
      <cdr:nvSpPr>
        <cdr:cNvPr id="10" name="TextBox 2"/>
        <cdr:cNvSpPr txBox="1"/>
      </cdr:nvSpPr>
      <cdr:spPr>
        <a:xfrm xmlns:a="http://schemas.openxmlformats.org/drawingml/2006/main">
          <a:off x="8028214" y="5534477"/>
          <a:ext cx="1452581" cy="990147"/>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a:t>
          </a:r>
          <a:r>
            <a:rPr lang="en-US" sz="1200" baseline="0"/>
            <a:t> </a:t>
          </a:r>
          <a:r>
            <a:rPr lang="he-IL" sz="1200" baseline="0"/>
            <a:t>וחברות ביטוח "משתתפות ברווחים" </a:t>
          </a:r>
          <a:endParaRPr lang="he-IL" sz="1200"/>
        </a:p>
      </cdr:txBody>
    </cdr:sp>
  </cdr:relSizeAnchor>
</c:userShapes>
</file>

<file path=xl/drawings/drawing3.xml><?xml version="1.0" encoding="utf-8"?>
<xdr:wsDr xmlns:xdr="http://schemas.openxmlformats.org/drawingml/2006/spreadsheetDrawing" xmlns:a="http://schemas.openxmlformats.org/drawingml/2006/main">
  <xdr:absoluteAnchor>
    <xdr:pos x="0" y="398913"/>
    <xdr:ext cx="3600000" cy="2160000"/>
    <xdr:graphicFrame macro="">
      <xdr:nvGraphicFramePr>
        <xdr:cNvPr id="2" name="תרשים 1" descr="איור ד'-2: תרומת השינוי במטבעות השונים לשינוי בשער החליפין הנומינלי האפקטיבי (8.2%)&#10;אחוזים" title="איור ד'-2: תרומת השינוי במטבעות השונים לשינוי בשער החליפין הנומינלי האפקטיבי (8.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0.58543</cdr:x>
      <cdr:y>0.92177</cdr:y>
    </cdr:from>
    <cdr:to>
      <cdr:x>0.98565</cdr:x>
      <cdr:y>0.99352</cdr:y>
    </cdr:to>
    <cdr:sp macro="" textlink="">
      <cdr:nvSpPr>
        <cdr:cNvPr id="2" name="TextBox 2"/>
        <cdr:cNvSpPr txBox="1"/>
      </cdr:nvSpPr>
      <cdr:spPr>
        <a:xfrm xmlns:a="http://schemas.openxmlformats.org/drawingml/2006/main">
          <a:off x="5687785" y="5942692"/>
          <a:ext cx="3888263" cy="46262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פנסיה,וחברות ביטוח "משתתפות ברווחים" </a:t>
          </a:r>
          <a:endParaRPr lang="he-IL" sz="1200"/>
        </a:p>
      </cdr:txBody>
    </cdr:sp>
  </cdr:relSizeAnchor>
</c:userShapes>
</file>

<file path=xl/drawings/drawing31.xml><?xml version="1.0" encoding="utf-8"?>
<c:userShapes xmlns:c="http://schemas.openxmlformats.org/drawingml/2006/chart">
  <cdr:relSizeAnchor xmlns:cdr="http://schemas.openxmlformats.org/drawingml/2006/chartDrawing">
    <cdr:from>
      <cdr:x>0.71766</cdr:x>
      <cdr:y>0.88752</cdr:y>
    </cdr:from>
    <cdr:to>
      <cdr:x>0.96869</cdr:x>
      <cdr:y>1</cdr:y>
    </cdr:to>
    <cdr:sp macro="" textlink="">
      <cdr:nvSpPr>
        <cdr:cNvPr id="2" name="TextBox 2"/>
        <cdr:cNvSpPr txBox="1"/>
      </cdr:nvSpPr>
      <cdr:spPr>
        <a:xfrm xmlns:a="http://schemas.openxmlformats.org/drawingml/2006/main">
          <a:off x="7021288" y="5794374"/>
          <a:ext cx="2455880" cy="734333"/>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a:t>
          </a:r>
          <a:r>
            <a:rPr lang="en-US" sz="1200" baseline="0"/>
            <a:t> </a:t>
          </a:r>
          <a:r>
            <a:rPr lang="he-IL" sz="1200" baseline="0"/>
            <a:t>וחברות ביטוח "משתתפות ברווחים" </a:t>
          </a:r>
          <a:endParaRPr lang="he-IL" sz="1200"/>
        </a:p>
      </cdr:txBody>
    </cdr:sp>
  </cdr:relSizeAnchor>
</c:userShapes>
</file>

<file path=xl/drawings/drawing32.xml><?xml version="1.0" encoding="utf-8"?>
<c:userShapes xmlns:c="http://schemas.openxmlformats.org/drawingml/2006/chart">
  <cdr:relSizeAnchor xmlns:cdr="http://schemas.openxmlformats.org/drawingml/2006/chartDrawing">
    <cdr:from>
      <cdr:x>0.77577</cdr:x>
      <cdr:y>0.8952</cdr:y>
    </cdr:from>
    <cdr:to>
      <cdr:x>0.99549</cdr:x>
      <cdr:y>0.98591</cdr:y>
    </cdr:to>
    <cdr:sp macro="" textlink="">
      <cdr:nvSpPr>
        <cdr:cNvPr id="2" name="TextBox 2"/>
        <cdr:cNvSpPr txBox="1"/>
      </cdr:nvSpPr>
      <cdr:spPr>
        <a:xfrm xmlns:a="http://schemas.openxmlformats.org/drawingml/2006/main">
          <a:off x="7579177" y="6051550"/>
          <a:ext cx="2146641" cy="613230"/>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he-IL" sz="1200"/>
            <a:t>*כולל קופות גמל</a:t>
          </a:r>
          <a:r>
            <a:rPr lang="he-IL" sz="1200" baseline="0"/>
            <a:t> והשתלמות, קרנות פנסיה</a:t>
          </a:r>
          <a:r>
            <a:rPr lang="en-US" sz="1200" baseline="0"/>
            <a:t> </a:t>
          </a:r>
          <a:r>
            <a:rPr lang="he-IL" sz="1200" baseline="0"/>
            <a:t>וחברות ביטוח "משתתפות ברווחים" </a:t>
          </a:r>
          <a:endParaRPr lang="he-IL" sz="1200"/>
        </a:p>
      </cdr:txBody>
    </cdr:sp>
  </cdr:relSizeAnchor>
</c:userShapes>
</file>

<file path=xl/drawings/drawing33.xml><?xml version="1.0" encoding="utf-8"?>
<xdr:wsDr xmlns:xdr="http://schemas.openxmlformats.org/drawingml/2006/spreadsheetDrawing" xmlns:a="http://schemas.openxmlformats.org/drawingml/2006/main">
  <xdr:absoluteAnchor>
    <xdr:pos x="0" y="417877"/>
    <xdr:ext cx="7560000" cy="2160000"/>
    <xdr:graphicFrame macro="">
      <xdr:nvGraphicFramePr>
        <xdr:cNvPr id="2" name="תרשים 1" descr="איור ד'-14&#10;חלקו של המגזר העסקי מנפח המסחר הכולל במטבע חוץ, לפי מדינות, 2019&#10;אחוזים" title="איור ד'-14 חלקו של המגזר העסקי מנפח המסחר הכולל במטבע חוץ, לפי מדינות, 201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0.15339</cdr:x>
      <cdr:y>0.87051</cdr:y>
    </cdr:from>
    <cdr:to>
      <cdr:x>1</cdr:x>
      <cdr:y>1</cdr:y>
    </cdr:to>
    <cdr:sp macro="" textlink="">
      <cdr:nvSpPr>
        <cdr:cNvPr id="9" name="Text Box 3"/>
        <cdr:cNvSpPr txBox="1">
          <a:spLocks xmlns:a="http://schemas.openxmlformats.org/drawingml/2006/main" noChangeArrowheads="1"/>
        </cdr:cNvSpPr>
      </cdr:nvSpPr>
      <cdr:spPr bwMode="auto">
        <a:xfrm xmlns:a="http://schemas.openxmlformats.org/drawingml/2006/main" flipH="1">
          <a:off x="825500" y="2651539"/>
          <a:ext cx="4556124" cy="3944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C0C0C0" mc:Ignorable="a14" a14:legacySpreadsheetColorIndex="22">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600" b="0" i="0" u="none" strike="noStrike" baseline="0">
              <a:solidFill>
                <a:srgbClr val="000000"/>
              </a:solidFill>
              <a:latin typeface="Arial" panose="020B0604020202020204" pitchFamily="34" charset="0"/>
              <a:cs typeface="Arial" panose="020B0604020202020204" pitchFamily="34" charset="0"/>
            </a:rPr>
            <a:t>       Contributio to the shekel’s depreciation</a:t>
          </a:r>
          <a:r>
            <a:rPr lang="he-IL" sz="600" b="0" i="0" u="none" strike="noStrike" baseline="0">
              <a:solidFill>
                <a:srgbClr val="000000"/>
              </a:solidFill>
              <a:latin typeface="Arial" panose="020B0604020202020204" pitchFamily="34" charset="0"/>
              <a:cs typeface="Arial" panose="020B0604020202020204" pitchFamily="34" charset="0"/>
            </a:rPr>
            <a:t> </a:t>
          </a:r>
          <a:r>
            <a:rPr lang="en-US" sz="600" b="0" i="0" u="none" strike="noStrike" baseline="0">
              <a:solidFill>
                <a:srgbClr val="000000"/>
              </a:solidFill>
              <a:latin typeface="Arial" panose="020B0604020202020204" pitchFamily="34" charset="0"/>
              <a:cs typeface="Arial" panose="020B0604020202020204" pitchFamily="34" charset="0"/>
            </a:rPr>
            <a:t>Contribution to the shekel’s appreciation</a:t>
          </a:r>
          <a:endParaRPr lang="he-IL" sz="6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0.30769</cdr:x>
      <cdr:y>0.95534</cdr:y>
    </cdr:from>
    <cdr:to>
      <cdr:x>0.52909</cdr:x>
      <cdr:y>0.9595</cdr:y>
    </cdr:to>
    <cdr:sp macro="" textlink="">
      <cdr:nvSpPr>
        <cdr:cNvPr id="10" name="Line 5"/>
        <cdr:cNvSpPr>
          <a:spLocks xmlns:a="http://schemas.openxmlformats.org/drawingml/2006/main" noChangeShapeType="1"/>
        </cdr:cNvSpPr>
      </cdr:nvSpPr>
      <cdr:spPr bwMode="auto">
        <a:xfrm xmlns:a="http://schemas.openxmlformats.org/drawingml/2006/main" flipH="1" flipV="1">
          <a:off x="2857500" y="4244525"/>
          <a:ext cx="2056092" cy="18497"/>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a:p>
      </cdr:txBody>
    </cdr:sp>
  </cdr:relSizeAnchor>
  <cdr:relSizeAnchor xmlns:cdr="http://schemas.openxmlformats.org/drawingml/2006/chartDrawing">
    <cdr:from>
      <cdr:x>0.76592</cdr:x>
      <cdr:y>0.95891</cdr:y>
    </cdr:from>
    <cdr:to>
      <cdr:x>0.95043</cdr:x>
      <cdr:y>0.9595</cdr:y>
    </cdr:to>
    <cdr:sp macro="" textlink="">
      <cdr:nvSpPr>
        <cdr:cNvPr id="15" name="Line 4"/>
        <cdr:cNvSpPr>
          <a:spLocks xmlns:a="http://schemas.openxmlformats.org/drawingml/2006/main" noChangeShapeType="1"/>
        </cdr:cNvSpPr>
      </cdr:nvSpPr>
      <cdr:spPr bwMode="auto">
        <a:xfrm xmlns:a="http://schemas.openxmlformats.org/drawingml/2006/main" flipV="1">
          <a:off x="7113002" y="4260400"/>
          <a:ext cx="1713497" cy="2622"/>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a:p>
      </cdr:txBody>
    </cdr:sp>
  </cdr:relSizeAnchor>
</c:userShapes>
</file>

<file path=xl/drawings/drawing5.xml><?xml version="1.0" encoding="utf-8"?>
<xdr:wsDr xmlns:xdr="http://schemas.openxmlformats.org/drawingml/2006/spreadsheetDrawing" xmlns:a="http://schemas.openxmlformats.org/drawingml/2006/main">
  <xdr:absoluteAnchor>
    <xdr:pos x="0" y="397488"/>
    <xdr:ext cx="3600000" cy="2160000"/>
    <xdr:graphicFrame macro="">
      <xdr:nvGraphicFramePr>
        <xdr:cNvPr id="2" name="תרשים 1" descr="איור ד'-3: שיעור השינוי של הדולר כנגד המטבעות העיקריים , שנת 2019&#10;אחוזים" title="איור ד'-3: שיעור השינוי של הדולר כנגד המטבעות העיקריים , שנת 201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0.13894</cdr:x>
      <cdr:y>0.88458</cdr:y>
    </cdr:from>
    <cdr:to>
      <cdr:x>0.85161</cdr:x>
      <cdr:y>0.98171</cdr:y>
    </cdr:to>
    <cdr:sp macro="" textlink="">
      <cdr:nvSpPr>
        <cdr:cNvPr id="4" name="Text Box 3"/>
        <cdr:cNvSpPr txBox="1">
          <a:spLocks xmlns:a="http://schemas.openxmlformats.org/drawingml/2006/main" noChangeArrowheads="1"/>
        </cdr:cNvSpPr>
      </cdr:nvSpPr>
      <cdr:spPr bwMode="auto">
        <a:xfrm xmlns:a="http://schemas.openxmlformats.org/drawingml/2006/main" flipH="1">
          <a:off x="642937" y="2688637"/>
          <a:ext cx="3297939" cy="295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C0C0C0" mc:Ignorable="a14" a14:legacySpreadsheetColorIndex="22">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800" b="0" i="0" u="none" strike="noStrike" baseline="0">
              <a:solidFill>
                <a:srgbClr val="000000"/>
              </a:solidFill>
              <a:latin typeface="Arial" panose="020B0604020202020204" pitchFamily="34" charset="0"/>
              <a:cs typeface="Arial" panose="020B0604020202020204" pitchFamily="34" charset="0"/>
            </a:rPr>
            <a:t>strengthening of the dollar</a:t>
          </a:r>
          <a:r>
            <a:rPr lang="he-IL" sz="800" b="0" i="0" u="none" strike="noStrike" baseline="0">
              <a:solidFill>
                <a:srgbClr val="000000"/>
              </a:solidFill>
              <a:latin typeface="Arial" panose="020B0604020202020204" pitchFamily="34" charset="0"/>
              <a:cs typeface="Arial" panose="020B0604020202020204" pitchFamily="34" charset="0"/>
            </a:rPr>
            <a:t> </a:t>
          </a:r>
          <a:r>
            <a:rPr lang="en-US" sz="800" b="0" i="0" u="none" strike="noStrike" baseline="0">
              <a:solidFill>
                <a:srgbClr val="000000"/>
              </a:solidFill>
              <a:latin typeface="Arial" panose="020B0604020202020204" pitchFamily="34" charset="0"/>
              <a:cs typeface="Arial" panose="020B0604020202020204" pitchFamily="34" charset="0"/>
            </a:rPr>
            <a:t>   Weakening of the dollar          </a:t>
          </a:r>
          <a:endParaRPr lang="he-IL" sz="8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0.33087</cdr:x>
      <cdr:y>0.96609</cdr:y>
    </cdr:from>
    <cdr:to>
      <cdr:x>0.41834</cdr:x>
      <cdr:y>0.96609</cdr:y>
    </cdr:to>
    <cdr:sp macro="" textlink="">
      <cdr:nvSpPr>
        <cdr:cNvPr id="10" name="Line 5"/>
        <cdr:cNvSpPr>
          <a:spLocks xmlns:a="http://schemas.openxmlformats.org/drawingml/2006/main" noChangeShapeType="1"/>
        </cdr:cNvSpPr>
      </cdr:nvSpPr>
      <cdr:spPr bwMode="auto">
        <a:xfrm xmlns:a="http://schemas.openxmlformats.org/drawingml/2006/main" flipH="1">
          <a:off x="1531117" y="2936386"/>
          <a:ext cx="404773" cy="0"/>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sz="1100" b="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0.57563</cdr:x>
      <cdr:y>0.96337</cdr:y>
    </cdr:from>
    <cdr:to>
      <cdr:x>0.66141</cdr:x>
      <cdr:y>0.96337</cdr:y>
    </cdr:to>
    <cdr:sp macro="" textlink="">
      <cdr:nvSpPr>
        <cdr:cNvPr id="12" name="Line 4"/>
        <cdr:cNvSpPr>
          <a:spLocks xmlns:a="http://schemas.openxmlformats.org/drawingml/2006/main" noChangeShapeType="1"/>
        </cdr:cNvSpPr>
      </cdr:nvSpPr>
      <cdr:spPr bwMode="auto">
        <a:xfrm xmlns:a="http://schemas.openxmlformats.org/drawingml/2006/main">
          <a:off x="2072269" y="2080882"/>
          <a:ext cx="308808" cy="0"/>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e-IL" sz="1100" b="0">
            <a:latin typeface="Assistant" panose="00000500000000000000" pitchFamily="2" charset="-79"/>
            <a:cs typeface="Assistant" panose="00000500000000000000" pitchFamily="2" charset="-79"/>
          </a:endParaRPr>
        </a:p>
      </cdr:txBody>
    </cdr:sp>
  </cdr:relSizeAnchor>
  <cdr:relSizeAnchor xmlns:cdr="http://schemas.openxmlformats.org/drawingml/2006/chartDrawing">
    <cdr:from>
      <cdr:x>0.04185</cdr:x>
      <cdr:y>0.89523</cdr:y>
    </cdr:from>
    <cdr:to>
      <cdr:x>0.98405</cdr:x>
      <cdr:y>0.96501</cdr:y>
    </cdr:to>
    <cdr:sp macro="" textlink="">
      <cdr:nvSpPr>
        <cdr:cNvPr id="3" name="TextBox 2"/>
        <cdr:cNvSpPr txBox="1"/>
      </cdr:nvSpPr>
      <cdr:spPr>
        <a:xfrm xmlns:a="http://schemas.openxmlformats.org/drawingml/2006/main">
          <a:off x="150677" y="1933693"/>
          <a:ext cx="3391920" cy="15072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r"/>
          <a:endParaRPr lang="he-IL" sz="800">
            <a:latin typeface="Assistant" panose="00000500000000000000" pitchFamily="2" charset="-79"/>
            <a:cs typeface="Assistant" panose="00000500000000000000" pitchFamily="2" charset="-79"/>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1285142</xdr:colOff>
      <xdr:row>14</xdr:row>
      <xdr:rowOff>7324</xdr:rowOff>
    </xdr:from>
    <xdr:to>
      <xdr:col>3</xdr:col>
      <xdr:colOff>637096</xdr:colOff>
      <xdr:row>15</xdr:row>
      <xdr:rowOff>11720</xdr:rowOff>
    </xdr:to>
    <xdr:sp macro="" textlink="">
      <xdr:nvSpPr>
        <xdr:cNvPr id="3" name="Text Box 1"/>
        <xdr:cNvSpPr txBox="1">
          <a:spLocks noChangeArrowheads="1"/>
        </xdr:cNvSpPr>
      </xdr:nvSpPr>
      <xdr:spPr bwMode="auto">
        <a:xfrm flipH="1" flipV="1">
          <a:off x="11233909904" y="2667974"/>
          <a:ext cx="2393604" cy="18854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32004" rIns="36576" bIns="0" anchor="t" upright="1"/>
        <a:lstStyle/>
        <a:p>
          <a:pPr algn="r" rtl="1"/>
          <a:endParaRPr lang="he-IL"/>
        </a:p>
      </xdr:txBody>
    </xdr:sp>
    <xdr:clientData/>
  </xdr:twoCellAnchor>
  <xdr:twoCellAnchor>
    <xdr:from>
      <xdr:col>0</xdr:col>
      <xdr:colOff>0</xdr:colOff>
      <xdr:row>2</xdr:row>
      <xdr:rowOff>23811</xdr:rowOff>
    </xdr:from>
    <xdr:to>
      <xdr:col>3</xdr:col>
      <xdr:colOff>567875</xdr:colOff>
      <xdr:row>13</xdr:row>
      <xdr:rowOff>175623</xdr:rowOff>
    </xdr:to>
    <xdr:graphicFrame macro="">
      <xdr:nvGraphicFramePr>
        <xdr:cNvPr id="6" name="תרשים 5" descr="איור ד'-4: סטיית התקן הגלומה באופציות על שערי החליפין מול הדולר&#10;השוואה בין-לאומית, אחוזים" title="איור ד'-4: סטיית התקן הגלומה באופציות על שערי החליפין מול הדולר"/>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187326</xdr:rowOff>
    </xdr:from>
    <xdr:to>
      <xdr:col>5</xdr:col>
      <xdr:colOff>186875</xdr:colOff>
      <xdr:row>13</xdr:row>
      <xdr:rowOff>148638</xdr:rowOff>
    </xdr:to>
    <xdr:graphicFrame macro="">
      <xdr:nvGraphicFramePr>
        <xdr:cNvPr id="7" name="תרשים 6" descr="איור ד'-5: אומדן רכישות מטבע החוץ (+) המצטברות נטו של המגזרים העיקריים&#10;מיליארדי דולרים" title="איור ד'-5: אומדן רכישות מטבע החוץ (+) המצטברות נטו של המגזרים העיקרי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7098</xdr:rowOff>
    </xdr:from>
    <xdr:to>
      <xdr:col>4</xdr:col>
      <xdr:colOff>329750</xdr:colOff>
      <xdr:row>13</xdr:row>
      <xdr:rowOff>158911</xdr:rowOff>
    </xdr:to>
    <xdr:graphicFrame macro="">
      <xdr:nvGraphicFramePr>
        <xdr:cNvPr id="2" name="תרשים 1" descr="איור ד'-6: אומדן רכישות מטבע החוץ (+) המצטברות נטו של המגזרים העיקריים&#10;מיליארדי דולרים" title="איור ד'-6: אומדן רכישות מטבע החוץ (+) המצטברות נטו של המגזרים העיקריים"/>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vsrvpm\vpm\PIRSUM\L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monta\spt\noa\NOAHMAI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monta\spt\Documents%20and%20Settings\z50l\Local%20Settings\Temp\ZPTMRSEF.XLA"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monta\spt\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u022\AppData\Local\Microsoft\Windows\Temporary%20Internet%20Files\Content.Outlook\OBEU4PCJ\&#1502;&#1496;&#1495;%20&#1502;&#1493;&#1505;&#1491;&#1497;&#1497;&#1501;%20&#1502;&#1492;&#1508;&#1497;&#1489;&#1493;&#1496;%2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IRSUM\L5.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izur-jr-01\pkmt\&#1506;&#1497;&#1504;&#1489;\&#1514;&#1512;&#1513;&#1497;&#1501;%20&#1512;&#1510;&#1493;&#1506;&#1492;%20&#149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monta\spt\Diunim_Monitarim\Weekly_Re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portals/sites/mos/mosFiles/&#1491;&#1493;&#1495;%20MI.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ISD\&#1499;&#1500;&#1500;&#1497;%20-%205\&#1510;&#1493;&#1493;&#1514;%20&#1508;&#1497;&#1514;&#1493;&#1495;\chartbook_shvakim\weekly_report_new.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K_PRV\CLALI\&#1492;&#1493;&#1491;&#1506;&#1492;%20&#1500;&#1506;&#1497;&#1514;&#1493;&#1504;&#1493;&#1514;%20-%20&#1514;&#1504;&#1493;&#1506;&#1493;&#1514;%20&#1492;&#1493;&#1503;\&#1511;&#1489;&#1510;&#1497;%20&#1488;&#1493;&#1496;&#1493;&#1502;&#1496;\&#1511;&#1493;&#1489;&#1509;%20&#1506;&#1491;&#1499;&#1493;&#1503;%20&#1495;&#1493;&#1491;&#1513;&#1497;%20&#1488;&#1493;&#1496;&#1493;&#1502;&#1496;&#149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iasprod:7778/&#1493;&#1512;&#1491;/&#1491;&#1493;&#1495;%20&#1513;&#1489;&#1493;&#1506;&#1497;%20-%20&#1488;&#1511;&#1505;&#1500;&#1497;&#1501;/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ILI-TA-01\SYS\DATA\MONITAR\USERS\Z874\MYDOCUME\OPTION\EFRAT_N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z50k\Local%20Settings\Temporary%20Internet%20Files\OLK5D\CDS%20&#1493;-EMBI+%20&#1502;&#1492;&#1513;&#1493;&#1493;&#1511;&#1497;&#15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monta\spt\Amir\&#1506;&#1491;&#1499;&#1493;&#1503;%20&#1500;&#1493;&#1495;&#1493;&#1514;%20&#1491;&#1507;%20&#1513;&#1493;&#1511;%20&#1502;&#1496;&#1495;\&#1511;&#1504;&#1497;&#1493;&#1514;-&#1493;&#1502;&#1499;&#1497;&#1512;&#1493;&#1514;_&#1508;&#1497;&#1497;&#1500;&#1493;&#14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PIRSUM\L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514;&#1512;&#1513;&#1497;&#1501;%20&#1508;&#1497;&#1494;&#1493;&#1512;\&#1502;&#1489;&#1504;&#1492;%20&#1506;&#1514;&#1497;%2002_20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IZUR-JR-01\SYS\SKIRA98\LB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491;&#1493;&#149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IZUR-JR-01\SYS\HODSHY\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nts%20and%20Settings\z50k\Local%20Settings\Temporary%20Internet%20Files\OLK20\D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vsrvpm\vpm\HODSHY\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198\AppData\Local\Microsoft\Windows\Temporary%20Internet%20Files\Content.Outlook\ZICCXFC3\&#1506;&#1493;&#1514;&#1511;%20&#1513;&#1500;%20rpfx13fx_tables_xl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022\AppData\Local\Microsoft\Windows\Temporary%20Internet%20Files\Content.Outlook\OBEU4PCJ\&#1495;&#1513;&#1497;&#1508;&#1492;%20&#1506;&#1501;%20&#1493;&#1512;&#1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מסכמות"/>
      <sheetName val="לוח פרופורציה"/>
      <sheetName val="ארוך טווח נטו חודשי ישן"/>
      <sheetName val="סדרות שינויים שנה נעה"/>
      <sheetName val="סדרות שינויים חודשיים"/>
      <sheetName val="סדרות הצמדה"/>
      <sheetName val="לוח הצמדה"/>
      <sheetName val="לוח רגישות הצמדה"/>
      <sheetName val="ארוך טווח אשראי חודשי"/>
      <sheetName val="מטריצה נטו"/>
      <sheetName val="לוח יתרות אשראי"/>
      <sheetName val="ארוך טווח חוב חודשי"/>
      <sheetName val="כמות מחיר"/>
      <sheetName val="לווים מלווים"/>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ח חוב משקי בית"/>
      <sheetName val="לוח חוב משקי בית+כמות"/>
      <sheetName val="FAME Persistence2"/>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sheetName val="גרפים ממשקי בית"/>
      <sheetName val="גרפים להודעה שנתית"/>
      <sheetName val="גרפים נוספים"/>
      <sheetName val="סדרות ל-BIS "/>
      <sheetName val="Fame"/>
      <sheetName val="WORK"/>
      <sheetName val="HelpSheet"/>
      <sheetName val="Sheet7"/>
      <sheetName val="99909 תזמז"/>
      <sheetName val="99010"/>
      <sheetName val="דוח חודשי"/>
      <sheetName val="גיליון1"/>
      <sheetName val="גיליון2"/>
      <sheetName val="גיליון3"/>
      <sheetName val="גרסה 1"/>
      <sheetName val="גרסה 2"/>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ow r="1">
          <cell r="B1">
            <v>36525</v>
          </cell>
        </row>
      </sheetData>
      <sheetData sheetId="1"/>
      <sheetData sheetId="2"/>
      <sheetData sheetId="3">
        <row r="1">
          <cell r="C1">
            <v>36891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row r="1">
          <cell r="B1" t="str">
            <v xml:space="preserve">           בנק ישראל</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
          <cell r="B1">
            <v>36525</v>
          </cell>
        </row>
      </sheetData>
      <sheetData sheetId="53"/>
      <sheetData sheetId="54" refreshError="1"/>
      <sheetData sheetId="55" refreshError="1"/>
      <sheetData sheetId="56"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sheetData>
      <sheetData sheetId="57">
        <row r="1">
          <cell r="B1">
            <v>36525</v>
          </cell>
        </row>
      </sheetData>
      <sheetData sheetId="58"/>
      <sheetData sheetId="59"/>
      <sheetData sheetId="60">
        <row r="1">
          <cell r="A1" t="str">
            <v>הערה לקובץ - נתוני היתרות של תמי במונחים של שווי שוק ואילו גורם הכמות הינו במונחי שיערוך חוב.</v>
          </cell>
        </row>
      </sheetData>
      <sheetData sheetId="61"/>
      <sheetData sheetId="62"/>
      <sheetData sheetId="63">
        <row r="1">
          <cell r="B1" t="str">
            <v>נתוני מוסדיים מעודכנים לדצמבר, סך התיק מעודכן לנובמבר</v>
          </cell>
        </row>
      </sheetData>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ow r="1">
          <cell r="A1">
            <v>1</v>
          </cell>
        </row>
      </sheetData>
      <sheetData sheetId="73">
        <row r="1">
          <cell r="A1">
            <v>1</v>
          </cell>
        </row>
      </sheetData>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Sheet7"/>
      <sheetName val="HelpSheet"/>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s>
    <sheetDataSet>
      <sheetData sheetId="0" refreshError="1">
        <row r="1">
          <cell r="A1" t="str">
            <v>MAKOR</v>
          </cell>
          <cell r="C1" t="str">
            <v>MEMUYAN</v>
          </cell>
          <cell r="G1" t="str">
            <v>HA-KOTEV</v>
          </cell>
          <cell r="I1" t="str">
            <v>ZEVET</v>
          </cell>
          <cell r="K1" t="str">
            <v>TAARICH</v>
          </cell>
          <cell r="M1" t="str">
            <v>NAME</v>
          </cell>
        </row>
      </sheetData>
      <sheetData sheetId="1" refreshError="1">
        <row r="3">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row r="27">
          <cell r="Z27">
            <v>19862423.92943662</v>
          </cell>
        </row>
      </sheetData>
      <sheetData sheetId="3"/>
      <sheetData sheetId="4"/>
      <sheetData sheetId="5"/>
      <sheetData sheetId="6"/>
      <sheetData sheetId="7"/>
      <sheetData sheetId="8" refreshError="1">
        <row r="6">
          <cell r="E6">
            <v>60864650.889295779</v>
          </cell>
        </row>
      </sheetData>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HelpSheet"/>
      <sheetName val="Sheet1"/>
      <sheetName val="Sheet3"/>
      <sheetName val="Sheet2"/>
      <sheetName val="Dialog1"/>
      <sheetName val="seifim"/>
      <sheetName val="banks"/>
      <sheetName val="dates"/>
      <sheetName val="dlg0"/>
      <sheetName val="dlg2"/>
      <sheetName val="MenuSheet"/>
    </sheetNames>
    <sheetDataSet>
      <sheetData sheetId="0"/>
      <sheetData sheetId="1">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row r="1">
          <cell r="A1" t="str">
            <v>INDC_01</v>
          </cell>
          <cell r="B1" t="str">
            <v>יחס ההון לרכיבי סיכון</v>
          </cell>
          <cell r="C1" t="str">
            <v>INDC_01\יחס ההון לרכיבי סיכון</v>
          </cell>
        </row>
        <row r="2">
          <cell r="A2" t="str">
            <v>INDC_02</v>
          </cell>
          <cell r="B2" t="str">
            <v>יחס ההון הראשוני לרכיבי סיכון</v>
          </cell>
          <cell r="C2" t="str">
            <v>INDC_02\יחס ההון הראשוני לרכיבי סיכון</v>
          </cell>
        </row>
        <row r="3">
          <cell r="A3" t="str">
            <v>INDC_03</v>
          </cell>
          <cell r="B3" t="str">
            <v>יחס האשראי הבעיתי ברוטו לסך האשראי ברוטו</v>
          </cell>
          <cell r="C3" t="str">
            <v>INDC_03\יחס האשראי הבעיתי ברוטו לסך האשראי ברוטו</v>
          </cell>
        </row>
        <row r="4">
          <cell r="A4" t="str">
            <v>INDC_04</v>
          </cell>
          <cell r="B4" t="str">
            <v>יחס האשראי הבעייתי להון עצמי</v>
          </cell>
          <cell r="C4" t="str">
            <v>INDC_04\יחס האשראי הבעייתי להון עצמי</v>
          </cell>
        </row>
        <row r="5">
          <cell r="A5" t="str">
            <v>INDC_05</v>
          </cell>
          <cell r="B5" t="str">
            <v>יחס חשיפת האשראי ל"ענפים רגישים" לסך האשראי באחריות הבנק</v>
          </cell>
          <cell r="C5" t="str">
            <v>INDC_05\יחס חשיפת האשראי ל"ענפים רגישים" לסך האשראי באחריות הבנק</v>
          </cell>
        </row>
        <row r="6">
          <cell r="A6" t="str">
            <v>INDC_06</v>
          </cell>
          <cell r="B6" t="str">
            <v>שם האינדיקטור אינו מוגדר</v>
          </cell>
          <cell r="C6" t="str">
            <v>INDC_06\שם האינדיקטור אינו מוגדר</v>
          </cell>
        </row>
        <row r="7">
          <cell r="A7" t="str">
            <v>INDC_07</v>
          </cell>
          <cell r="B7" t="str">
            <v>תשואה על נכסים</v>
          </cell>
          <cell r="C7" t="str">
            <v>INDC_07\תשואה על נכסים</v>
          </cell>
        </row>
        <row r="8">
          <cell r="A8" t="str">
            <v>INDC_08</v>
          </cell>
          <cell r="B8" t="str">
            <v>תשואה על ההון</v>
          </cell>
          <cell r="C8" t="str">
            <v>INDC_08\תשואה על ההון</v>
          </cell>
        </row>
        <row r="9">
          <cell r="A9" t="str">
            <v>INDC_09</v>
          </cell>
          <cell r="B9" t="str">
            <v>יחס הרווח המימוני לסך ההכנסות לפני מס</v>
          </cell>
          <cell r="C9" t="str">
            <v>INDC_09\יחס הרווח המימוני לסך ההכנסות לפני מס</v>
          </cell>
        </row>
        <row r="10">
          <cell r="A10" t="str">
            <v>INDC_10</v>
          </cell>
          <cell r="B10" t="str">
            <v>יחס ההוצאות התפעוליות והאחרות לסך ההכנסות לפני מס</v>
          </cell>
          <cell r="C10" t="str">
            <v>INDC_10\יחס ההוצאות התפעוליות והאחרות לסך ההכנסות לפני מס</v>
          </cell>
        </row>
        <row r="11">
          <cell r="A11" t="str">
            <v>INDC_11</v>
          </cell>
          <cell r="B11" t="str">
            <v>יחס הנכסים השוטפים לסך הנכסים</v>
          </cell>
          <cell r="C11" t="str">
            <v>INDC_11\יחס הנכסים השוטפים לסך הנכסים</v>
          </cell>
        </row>
        <row r="12">
          <cell r="A12" t="str">
            <v>INDC_12</v>
          </cell>
          <cell r="B12" t="str">
            <v>יחס הנכסים השוטפים לנתחייבויות השוטפות</v>
          </cell>
          <cell r="C12" t="str">
            <v>INDC_12\יחס הנכסים השוטפים לנתחייבויות השוטפות</v>
          </cell>
        </row>
        <row r="13">
          <cell r="A13" t="str">
            <v>INDC_13</v>
          </cell>
          <cell r="B13" t="str">
            <v>מח"מ הנכסים במגזר הצמוד</v>
          </cell>
          <cell r="C13" t="str">
            <v>INDC_13\מח"מ הנכסים במגזר הצמוד</v>
          </cell>
        </row>
        <row r="14">
          <cell r="A14" t="str">
            <v>INDC_14</v>
          </cell>
          <cell r="B14" t="str">
            <v>מח"מ התחיבויות במגזר הצמוד</v>
          </cell>
          <cell r="C14" t="str">
            <v>INDC_14\מח"מ התחיבויות במגזר הצמוד</v>
          </cell>
        </row>
        <row r="15">
          <cell r="A15" t="str">
            <v>INDC_15</v>
          </cell>
          <cell r="B15" t="str">
            <v>יחס הפוזיציה במגזר המט"ח (דולר) להון עצמי</v>
          </cell>
          <cell r="C15" t="str">
            <v>INDC_15\יחס הפוזיציה במגזר המט"ח (דולר) להון עצמי</v>
          </cell>
        </row>
        <row r="16">
          <cell r="A16" t="str">
            <v>INDC_16</v>
          </cell>
          <cell r="B16" t="str">
            <v>יחס הפוזיציה במגזר המט"ח (אירו) להון עצמי</v>
          </cell>
          <cell r="C16" t="str">
            <v>INDC_16\יחס הפוזיציה במגזר המט"ח (אירו) להון עצמי</v>
          </cell>
        </row>
        <row r="17">
          <cell r="A17" t="str">
            <v>INDC_17</v>
          </cell>
          <cell r="B17" t="str">
            <v>יחס הפוזיציה במגזר המט"ח (אחר) להון עצמי</v>
          </cell>
          <cell r="C17" t="str">
            <v>INDC_17\יחס הפוזיציה במגזר המט"ח (אחר) להון עצמי</v>
          </cell>
        </row>
        <row r="18">
          <cell r="A18" t="str">
            <v>INDR_01</v>
          </cell>
          <cell r="B18" t="str">
            <v>יחס הון לנכסים</v>
          </cell>
          <cell r="C18" t="str">
            <v>INDR_01\יחס הון לנכסים</v>
          </cell>
        </row>
        <row r="19">
          <cell r="A19" t="str">
            <v>INDR_02</v>
          </cell>
          <cell r="B19" t="str">
            <v>התפלגות גיאוגרפית של סיכון אשראי, בישראל</v>
          </cell>
          <cell r="C19" t="str">
            <v>INDR_02\התפלגות גיאוגרפית של סיכון אשראי, בישראל</v>
          </cell>
        </row>
        <row r="20">
          <cell r="A20" t="str">
            <v>INDR_03</v>
          </cell>
          <cell r="B20" t="str">
            <v>התפלגות גיאוגרפית של סיכון אשראי, במערב אירופה</v>
          </cell>
          <cell r="C20" t="str">
            <v>INDR_03\התפלגות גיאוגרפית של סיכון אשראי, במערב אירופה</v>
          </cell>
        </row>
        <row r="21">
          <cell r="A21" t="str">
            <v>INDR_04</v>
          </cell>
          <cell r="B21" t="str">
            <v>התפלגות גיאוגרפית של סיכון אשראי, בארה"ב וקנדה</v>
          </cell>
          <cell r="C21" t="str">
            <v>INDR_04\התפלגות גיאוגרפית של סיכון אשראי, בארה"ב וקנדה</v>
          </cell>
        </row>
        <row r="22">
          <cell r="A22" t="str">
            <v>INDR_05</v>
          </cell>
          <cell r="B22" t="str">
            <v>התפלגות גיאוגרפית של סיכון אשראי, בארצות אחרות</v>
          </cell>
          <cell r="C22" t="str">
            <v>INDR_05\התפלגות גיאוגרפית של סיכון אשראי, בארצות אחרות</v>
          </cell>
        </row>
        <row r="23">
          <cell r="A23" t="str">
            <v>INDR_08</v>
          </cell>
          <cell r="B23" t="str">
            <v>יחס ההכנסות ממסחר לסך ההכנסות</v>
          </cell>
          <cell r="C23" t="str">
            <v>INDR_08\יחס ההכנסות ממסחר לסך ההכנסות</v>
          </cell>
        </row>
        <row r="24">
          <cell r="A24" t="str">
            <v>INDR_09</v>
          </cell>
          <cell r="B24" t="str">
            <v>יחס משכורות והוצאות נלוות לסך ההוצאות התפעוליות והאחרות</v>
          </cell>
          <cell r="C24" t="str">
            <v>INDR_09\יחס משכורות והוצאות נלוות לסך ההוצאות התפעוליות והאחרות</v>
          </cell>
        </row>
        <row r="25">
          <cell r="A25" t="str">
            <v>INDR_10</v>
          </cell>
          <cell r="B25" t="str">
            <v>פער הריביות במגזר השקלי הלא-צמוד</v>
          </cell>
          <cell r="C25" t="str">
            <v>INDR_10\פער הריביות במגזר השקלי הלא-צמוד</v>
          </cell>
        </row>
        <row r="26">
          <cell r="A26" t="str">
            <v>INDR_11</v>
          </cell>
          <cell r="B26" t="str">
            <v>פער הריביות במגזר הצמוד</v>
          </cell>
          <cell r="C26" t="str">
            <v>INDR_11\פער הריביות במגזר הצמוד</v>
          </cell>
        </row>
        <row r="27">
          <cell r="A27" t="str">
            <v>INDR_12</v>
          </cell>
          <cell r="B27" t="str">
            <v>פער הריביות במגזר מט"ח</v>
          </cell>
          <cell r="C27" t="str">
            <v>INDR_12\פער הריביות במגזר מט"ח</v>
          </cell>
        </row>
        <row r="28">
          <cell r="A28" t="str">
            <v>INDR_14</v>
          </cell>
          <cell r="B28" t="str">
            <v>יחס פקדונות הציבור לסך האשראי לציבור</v>
          </cell>
          <cell r="C28" t="str">
            <v>INDR_14\יחס פקדונות הציבור לסך האשראי לציבור</v>
          </cell>
        </row>
        <row r="29">
          <cell r="A29" t="str">
            <v>INDR_15</v>
          </cell>
          <cell r="B29" t="str">
            <v>יחס האשראי לציבור במט"ח לסך האשראי לציבור</v>
          </cell>
          <cell r="C29" t="str">
            <v>INDR_15\יחס האשראי לציבור במט"ח לסך האשראי לציבור</v>
          </cell>
        </row>
        <row r="30">
          <cell r="A30" t="str">
            <v>INDR_16</v>
          </cell>
          <cell r="B30" t="str">
            <v>יחס פקדונות הציבור במט"ח לסך פקדונות הציבור</v>
          </cell>
          <cell r="C30" t="str">
            <v>INDR_16\יחס פקדונות הציבור במט"ח לסך פקדונות הציבור</v>
          </cell>
        </row>
        <row r="31">
          <cell r="A31" t="str">
            <v>INDR_17</v>
          </cell>
          <cell r="B31" t="str">
            <v>יחס הפוזיציה נטו במניות להון</v>
          </cell>
          <cell r="C31" t="str">
            <v>INDR_17\יחס הפוזיציה נטו במניות להון</v>
          </cell>
        </row>
        <row r="32">
          <cell r="A32" t="str">
            <v>INDR_21</v>
          </cell>
          <cell r="B32" t="str">
            <v>מחזור יומי ממוצע בשוק מטבע חוץ</v>
          </cell>
          <cell r="C32" t="str">
            <v>INDR_21\מחזור יומי ממוצע בשוק מטבע חוץ</v>
          </cell>
        </row>
        <row r="33">
          <cell r="A33" t="str">
            <v>INDR_34</v>
          </cell>
          <cell r="B33" t="str">
            <v>שוק הנדל"ן - יחס האשראי לדיור לסך האשראי</v>
          </cell>
          <cell r="C33" t="str">
            <v>INDR_34\שוק הנדל"ן - יחס האשראי לדיור לסך האשראי</v>
          </cell>
        </row>
        <row r="34">
          <cell r="A34" t="str">
            <v>INDR_35</v>
          </cell>
          <cell r="B34" t="str">
            <v>יחס האשראי לנדל"ן (כולל מניב) לסך האשראי</v>
          </cell>
          <cell r="C34" t="str">
            <v>INDR_35\יחס האשראי לנדל"ן (כולל מניב) לסך האשראי</v>
          </cell>
        </row>
        <row r="35">
          <cell r="A35" t="str">
            <v xml:space="preserve">C000001 </v>
          </cell>
          <cell r="B35" t="str">
            <v>מחזור יומי ממוצע בשוק מטבע חוץ - המרות</v>
          </cell>
          <cell r="C35" t="str">
            <v>C000001 \מחזור יומי ממוצע בשוק מטבע חוץ - המרות</v>
          </cell>
        </row>
        <row r="36">
          <cell r="A36" t="str">
            <v>C000002</v>
          </cell>
          <cell r="B36" t="str">
            <v>מחזור יומי ממוצע בשוק מטבע חוץ - Swap</v>
          </cell>
          <cell r="C36" t="str">
            <v>C000002\מחזור יומי ממוצע בשוק מטבע חוץ - Swap</v>
          </cell>
        </row>
        <row r="37">
          <cell r="A37" t="str">
            <v>L000001</v>
          </cell>
          <cell r="B37" t="str">
            <v>חבות נטו (טור 27) לסיווג 1 (לווה בודד)</v>
          </cell>
          <cell r="C37" t="str">
            <v>L000001\חבות נטו (טור 27) לסיווג 1 (לווה בודד)</v>
          </cell>
        </row>
        <row r="38">
          <cell r="A38" t="str">
            <v>L000002</v>
          </cell>
          <cell r="B38" t="str">
            <v>חבות נטו (טור 27) לסיווג 9 (קבוצת לווים)</v>
          </cell>
          <cell r="C38" t="str">
            <v>L000002\חבות נטו (טור 27) לסיווג 9 (קבוצת לווים)</v>
          </cell>
        </row>
        <row r="39">
          <cell r="A39" t="str">
            <v>L000003</v>
          </cell>
          <cell r="B39" t="str">
            <v>סכום של חבות נטו (טור 27)  לשני סיווגים (1 ו-9) ביחד</v>
          </cell>
          <cell r="C39" t="str">
            <v>L000003\סכום של חבות נטו (טור 27)  לשני סיווגים (1 ו-9) ביחד</v>
          </cell>
        </row>
        <row r="40">
          <cell r="A40" t="str">
            <v>L000004</v>
          </cell>
          <cell r="B40" t="str">
            <v>הון</v>
          </cell>
          <cell r="C40" t="str">
            <v>L000004\הון</v>
          </cell>
        </row>
        <row r="41">
          <cell r="A41" t="str">
            <v>M000001</v>
          </cell>
          <cell r="B41" t="str">
            <v>תוצר מקומי גולמי רבעוני, במחירים קבועים של שנת 2000 מנוכה עונתיות</v>
          </cell>
          <cell r="C41" t="str">
            <v>M000001\תוצר מקומי גולמי רבעוני, במחירים קבועים של שנת 2000 מנוכה עונתיות</v>
          </cell>
        </row>
        <row r="42">
          <cell r="A42" t="str">
            <v>M000002</v>
          </cell>
          <cell r="B42" t="str">
            <v>תוצר מקומי גולמי, שנתי מכירים קבעוים של שנת 2000</v>
          </cell>
          <cell r="C42" t="str">
            <v>M000002\תוצר מקומי גולמי, שנתי מכירים קבעוים של שנת 2000</v>
          </cell>
        </row>
        <row r="43">
          <cell r="A43" t="str">
            <v>M000003</v>
          </cell>
          <cell r="B43" t="str">
            <v>הכנסה פרטית גולמית פנויה מכל המקורות</v>
          </cell>
          <cell r="C43" t="str">
            <v>M000003\הכנסה פרטית גולמית פנויה מכל המקורות</v>
          </cell>
        </row>
        <row r="44">
          <cell r="A44" t="str">
            <v>M000004</v>
          </cell>
          <cell r="B44" t="str">
            <v>מדד לצרכן - דיור</v>
          </cell>
          <cell r="C44" t="str">
            <v>M000004\מדד לצרכן - דיור</v>
          </cell>
        </row>
        <row r="45">
          <cell r="A45" t="str">
            <v>M000005</v>
          </cell>
          <cell r="B45" t="str">
            <v>מדד תנאי הסחר ללא יהלומים וגורם יצור הון</v>
          </cell>
          <cell r="C45" t="str">
            <v>M000005\מדד תנאי הסחר ללא יהלומים וגורם יצור הון</v>
          </cell>
        </row>
        <row r="46">
          <cell r="A46" t="str">
            <v>S100015</v>
          </cell>
          <cell r="B46" t="str">
            <v>סה"כ הנכסים, מאוחד</v>
          </cell>
          <cell r="C46" t="str">
            <v>S100015\סה"כ הנכסים, מאוחד</v>
          </cell>
        </row>
        <row r="47">
          <cell r="A47" t="str">
            <v>S100031</v>
          </cell>
          <cell r="B47" t="str">
            <v>הון עצמי, מאוחד, שנתי</v>
          </cell>
          <cell r="C47" t="str">
            <v>S100031\הון עצמי, מאוחד, שנתי</v>
          </cell>
        </row>
        <row r="48">
          <cell r="A48" t="str">
            <v>S100035</v>
          </cell>
          <cell r="B48" t="str">
            <v>רווח מפעילות מימון לפני הפרשה לחובות מסופקים לרבעון, מאוחד</v>
          </cell>
          <cell r="C48" t="str">
            <v>S100035\רווח מפעילות מימון לפני הפרשה לחובות מסופקים לרבעון, מאוחד</v>
          </cell>
        </row>
        <row r="49">
          <cell r="A49" t="str">
            <v>S100059</v>
          </cell>
          <cell r="B49" t="str">
            <v>סך כל ההכנסות התפעוליות והאחרות לרבעון, מאוחד</v>
          </cell>
          <cell r="C49" t="str">
            <v>S100059\סך כל ההכנסות התפעוליות והאחרות לרבעון, מאוחד</v>
          </cell>
        </row>
        <row r="50">
          <cell r="A50" t="str">
            <v>S100079</v>
          </cell>
          <cell r="B50" t="str">
            <v>סך כל ההוצאות התפעוליות והאחרות לרבעון, מאוחד</v>
          </cell>
          <cell r="C50" t="str">
            <v>S100079\סך כל ההוצאות התפעוליות והאחרות לרבעון, מאוחד</v>
          </cell>
        </row>
        <row r="51">
          <cell r="A51" t="str">
            <v>S100115</v>
          </cell>
          <cell r="B51" t="str">
            <v>רווח נקי לרבעון, מאוחד</v>
          </cell>
          <cell r="C51" t="str">
            <v>S100115\רווח נקי לרבעון, מאוחד</v>
          </cell>
        </row>
        <row r="52">
          <cell r="A52" t="str">
            <v>S100117</v>
          </cell>
          <cell r="B52" t="str">
            <v>רווח נקי לרבעון, בנק*</v>
          </cell>
          <cell r="C52" t="str">
            <v>S100117\רווח נקי לרבעון, בנק*</v>
          </cell>
        </row>
        <row r="53">
          <cell r="A53" t="str">
            <v>S103243</v>
          </cell>
          <cell r="B53" t="str">
            <v>אשראי לציבור מאוחד</v>
          </cell>
          <cell r="C53" t="str">
            <v>S103243\אשראי לציבור מאוחד</v>
          </cell>
        </row>
        <row r="54">
          <cell r="A54" t="str">
            <v>S103255</v>
          </cell>
          <cell r="B54" t="str">
            <v>פיקדונות הציבור מאוחד</v>
          </cell>
          <cell r="C54" t="str">
            <v>S103255\פיקדונות הציבור מאוחד</v>
          </cell>
        </row>
        <row r="55">
          <cell r="A55" t="str">
            <v>S103287</v>
          </cell>
          <cell r="B55" t="str">
            <v>משכורת והוצאות נלוות , מאוחד</v>
          </cell>
          <cell r="C55" t="str">
            <v>S103287\משכורת והוצאות נלוות , מאוחד</v>
          </cell>
        </row>
        <row r="56">
          <cell r="A56" t="str">
            <v>S103295</v>
          </cell>
          <cell r="B56" t="str">
            <v>סך כל ההוצאות התפעוליות והאחרות מאוחד</v>
          </cell>
          <cell r="C56" t="str">
            <v>S103295\סך כל ההוצאות התפעוליות והאחרות מאוחד</v>
          </cell>
        </row>
        <row r="57">
          <cell r="A57" t="str">
            <v>S105002</v>
          </cell>
          <cell r="B57" t="str">
            <v>אשראי לציבור מט"ח וצמוד מט"ח דולר, מאוחד</v>
          </cell>
          <cell r="C57" t="str">
            <v>S105002\אשראי לציבור מט"ח וצמוד מט"ח דולר, מאוחד</v>
          </cell>
        </row>
        <row r="58">
          <cell r="A58" t="str">
            <v>S105003</v>
          </cell>
          <cell r="B58" t="str">
            <v>אשראי לציבור מט"ח וצמוד מט"ח מטבע אחר, מאוחד</v>
          </cell>
          <cell r="C58" t="str">
            <v>S105003\אשראי לציבור מט"ח וצמוד מט"ח מטבע אחר, מאוחד</v>
          </cell>
        </row>
        <row r="59">
          <cell r="A59" t="str">
            <v>S105005</v>
          </cell>
          <cell r="B59" t="str">
            <v>סה"כ אשראי לציבור, מאוחד</v>
          </cell>
          <cell r="C59" t="str">
            <v>S105005\סה"כ אשראי לציבור, מאוחד</v>
          </cell>
        </row>
        <row r="60">
          <cell r="A60" t="str">
            <v>S105058</v>
          </cell>
          <cell r="B60" t="str">
            <v>פיקדונות הציבור מט"ח וצמוד מט"ח דולר, מאוחד</v>
          </cell>
          <cell r="C60" t="str">
            <v>S105058\פיקדונות הציבור מט"ח וצמוד מט"ח דולר, מאוחד</v>
          </cell>
        </row>
        <row r="61">
          <cell r="A61" t="str">
            <v>S105059</v>
          </cell>
          <cell r="B61" t="str">
            <v>פיקדונות הציבור מט"ח וצמוד מט"ח מטבע אחר, מאוחד</v>
          </cell>
          <cell r="C61" t="str">
            <v>S105059\פיקדונות הציבור מט"ח וצמוד מט"ח מטבע אחר, מאוחד</v>
          </cell>
        </row>
        <row r="62">
          <cell r="A62" t="str">
            <v>S105061</v>
          </cell>
          <cell r="B62" t="str">
            <v>סה"כ פיקדונות הציבור, מאוחד</v>
          </cell>
          <cell r="C62" t="str">
            <v>S105061\סה"כ פיקדונות הציבור, מאוחד</v>
          </cell>
        </row>
        <row r="63">
          <cell r="A63" t="str">
            <v>S106511</v>
          </cell>
          <cell r="B63" t="str">
            <v>יתרת סה"כ הפרשה לחומ"ס לסוף התקופה, מאוחד</v>
          </cell>
          <cell r="C63" t="str">
            <v>S106511\יתרת סה"כ הפרשה לחומ"ס לסוף התקופה, מאוחד</v>
          </cell>
        </row>
        <row r="64">
          <cell r="A64" t="str">
            <v>S108859</v>
          </cell>
          <cell r="B64" t="str">
            <v>פער הריבית לרבעון בין נכסים לא צמודים להתחייבויות לא צמודות, מאוחד כולל גידור, החל משנת 3002 ללא השפעת נגזרים</v>
          </cell>
          <cell r="C64" t="str">
            <v>S108859\פער הריבית לרבעון בין נכסים לא צמודים להתחייבויות לא צמודות, מאוחד כולל גידור, החל משנת 3002 ללא השפעת נגזרים</v>
          </cell>
        </row>
        <row r="65">
          <cell r="A65" t="str">
            <v>S108919</v>
          </cell>
          <cell r="B65" t="str">
            <v>פער הריבית לרבעון בין נכסים צמודי מדד להתחייבויות צמודות מדד, מאוחד כולל גידור, החל משנת 3002 ללא השפעת נגזרים</v>
          </cell>
          <cell r="C65" t="str">
            <v>S108919\פער הריבית לרבעון בין נכסים צמודי מדד להתחייבויות צמודות מדד, מאוחד כולל גידור, החל משנת 3002 ללא השפעת נגזרים</v>
          </cell>
        </row>
        <row r="66">
          <cell r="A66" t="str">
            <v>S109039</v>
          </cell>
          <cell r="B66" t="str">
            <v>פער הריבית לרבעון בין נכסים להתחייבויות במט"ח וצמודי מט"ח, מאוחד כולל גידור, החל משנת 3002 ללא השפעת נגזרים</v>
          </cell>
          <cell r="C66" t="str">
            <v>S109039\פער הריבית לרבעון בין נכסים להתחייבויות במט"ח וצמודי מט"ח, מאוחד כולל גידור, החל משנת 3002 ללא השפעת נגזרים</v>
          </cell>
        </row>
        <row r="67">
          <cell r="A67" t="str">
            <v>S109521</v>
          </cell>
          <cell r="B67" t="str">
            <v>אשראי לציבור, מאוחד</v>
          </cell>
          <cell r="C67" t="str">
            <v>S109521\אשראי לציבור, מאוחד</v>
          </cell>
        </row>
        <row r="68">
          <cell r="A68" t="str">
            <v>S109531</v>
          </cell>
          <cell r="B68" t="str">
            <v>סה"כ הנכסים, מאוחד</v>
          </cell>
          <cell r="C68" t="str">
            <v>S109531\סה"כ הנכסים, מאוחד</v>
          </cell>
        </row>
        <row r="69">
          <cell r="A69" t="str">
            <v>S109533</v>
          </cell>
          <cell r="B69" t="str">
            <v>פיקדונות הציבור, מאוחד</v>
          </cell>
          <cell r="C69" t="str">
            <v>S109533\פיקדונות הציבור, מאוחד</v>
          </cell>
        </row>
        <row r="70">
          <cell r="A70" t="str">
            <v>S109549</v>
          </cell>
          <cell r="B70" t="str">
            <v>הון עצמי, מאוחד, רבעוני</v>
          </cell>
          <cell r="C70" t="str">
            <v>S109549\הון עצמי, מאוחד, רבעוני</v>
          </cell>
        </row>
        <row r="71">
          <cell r="A71" t="str">
            <v>S109554</v>
          </cell>
          <cell r="B71" t="str">
            <v>רווח מתחילת השנה מפעילות מימון לפני הפרשה לחומ"ס, מאוחד</v>
          </cell>
          <cell r="C71" t="str">
            <v>S109554\רווח מתחילת השנה מפעילות מימון לפני הפרשה לחומ"ס, מאוחד</v>
          </cell>
        </row>
        <row r="72">
          <cell r="A72" t="str">
            <v>S109578</v>
          </cell>
          <cell r="B72" t="str">
            <v>סך כל ההכנסות התפעוליות והאחרות מתחילת השנה, מאוחד</v>
          </cell>
          <cell r="C72" t="str">
            <v>S109578\סך כל ההכנסות התפעוליות והאחרות מתחילת השנה, מאוחד</v>
          </cell>
        </row>
        <row r="73">
          <cell r="A73" t="str">
            <v>S109582</v>
          </cell>
          <cell r="B73" t="str">
            <v>משכורות והוצאות נלוות מתחילת השנה, מאוחד</v>
          </cell>
          <cell r="C73" t="str">
            <v>S109582\משכורות והוצאות נלוות מתחילת השנה, מאוחד</v>
          </cell>
        </row>
        <row r="74">
          <cell r="A74" t="str">
            <v>S109598</v>
          </cell>
          <cell r="B74" t="str">
            <v>סך כל ההוצאות התפעוליות והאחרות מתחילת השנה, מאוחד</v>
          </cell>
          <cell r="C74" t="str">
            <v>S109598\סך כל ההוצאות התפעוליות והאחרות מתחילת השנה, מאוחד</v>
          </cell>
        </row>
        <row r="75">
          <cell r="A75" t="str">
            <v>S109630</v>
          </cell>
          <cell r="B75" t="str">
            <v>רווח נקי מתחילת השנה, מאוחד</v>
          </cell>
          <cell r="C75" t="str">
            <v>S109630\רווח נקי מתחילת השנה, מאוחד</v>
          </cell>
        </row>
        <row r="76">
          <cell r="A76" t="str">
            <v>S110084</v>
          </cell>
          <cell r="B76" t="str">
            <v>יתרת סה"כ הפרשות לחומ"ס לסוף התקופה, מאוחד כולל מיוחדת</v>
          </cell>
          <cell r="C76" t="str">
            <v>S110084\יתרת סה"כ הפרשות לחומ"ס לסוף התקופה, מאוחד כולל מיוחדת</v>
          </cell>
        </row>
        <row r="77">
          <cell r="A77" t="str">
            <v>S110249</v>
          </cell>
          <cell r="B77" t="str">
            <v>אשראי לציבור מט"ח וצמוד מט"ח דולר, מאוחד</v>
          </cell>
          <cell r="C77" t="str">
            <v>S110249\אשראי לציבור מט"ח וצמוד מט"ח דולר, מאוחד</v>
          </cell>
        </row>
        <row r="78">
          <cell r="A78" t="str">
            <v>S110250</v>
          </cell>
          <cell r="B78" t="str">
            <v>אשראי לציבור מט"ח וצמוד מט"ח מטבע אחר, מאוחד</v>
          </cell>
          <cell r="C78" t="str">
            <v>S110250\אשראי לציבור מט"ח וצמוד מט"ח מטבע אחר, מאוחד</v>
          </cell>
        </row>
        <row r="79">
          <cell r="A79" t="str">
            <v>S110252</v>
          </cell>
          <cell r="B79" t="str">
            <v>סה"כ אשראי לציבור, מאוחד</v>
          </cell>
          <cell r="C79" t="str">
            <v>S110252\סה"כ אשראי לציבור, מאוחד</v>
          </cell>
        </row>
        <row r="80">
          <cell r="A80" t="str">
            <v>S110297</v>
          </cell>
          <cell r="B80" t="str">
            <v>פיקדונות הציבור מט"ח וצמוד מט"ח דולר, מאוחד</v>
          </cell>
          <cell r="C80" t="str">
            <v>S110297\פיקדונות הציבור מט"ח וצמוד מט"ח דולר, מאוחד</v>
          </cell>
        </row>
        <row r="81">
          <cell r="A81" t="str">
            <v>S110298</v>
          </cell>
          <cell r="B81" t="str">
            <v>פיקדונות הציבור מט"ח וצמוד מט"ח מטבע אחר, מאוחד</v>
          </cell>
          <cell r="C81" t="str">
            <v>S110298\פיקדונות הציבור מט"ח וצמוד מט"ח מטבע אחר, מאוחד</v>
          </cell>
        </row>
        <row r="82">
          <cell r="A82" t="str">
            <v>S110300</v>
          </cell>
          <cell r="B82" t="str">
            <v>סה"כ פיקדונות הציבור, מאוחד</v>
          </cell>
          <cell r="C82" t="str">
            <v>S110300\סה"כ פיקדונות הציבור, מאוחד</v>
          </cell>
        </row>
        <row r="83">
          <cell r="A83" t="str">
            <v>S110385</v>
          </cell>
          <cell r="B83" t="str">
            <v>סך כל הון ראשוני של הקבוצה הבנקאית, לחישוב בסיס ההון</v>
          </cell>
          <cell r="C83" t="str">
            <v>S110385\סך כל הון ראשוני של הקבוצה הבנקאית, לחישוב בסיס ההון</v>
          </cell>
        </row>
        <row r="84">
          <cell r="A84" t="str">
            <v>S110407</v>
          </cell>
          <cell r="B84" t="str">
            <v>סך כל בסיס ההון של הקבוצה הבנקאית או התאגיד הבנקאי בהתאם לענין לצורך חישוב יחס הון מזערי</v>
          </cell>
          <cell r="C84" t="str">
            <v>S110407\סך כל בסיס ההון של הקבוצה הבנקאית או התאגיד הבנקאי בהתאם לענין לצורך חישוב יחס הון מזערי</v>
          </cell>
        </row>
        <row r="85">
          <cell r="A85" t="str">
            <v>S110530</v>
          </cell>
          <cell r="B85" t="str">
            <v>סה"כ נכסים מאזניים, לחישוב יחס הון מזערי, סה"כ משוקלל, מאוחד</v>
          </cell>
          <cell r="C85" t="str">
            <v>S110530\סה"כ נכסים מאזניים, לחישוב יחס הון מזערי, סה"כ משוקלל, מאוחד</v>
          </cell>
        </row>
        <row r="86">
          <cell r="A86" t="str">
            <v>S110572</v>
          </cell>
          <cell r="B86" t="str">
            <v>סה"כ סעיפים חוץ מאזניים, לחישוב יחס הון מזערי,סך כל משוקלל, מאוחד</v>
          </cell>
          <cell r="C86" t="str">
            <v>S110572\סה"כ סעיפים חוץ מאזניים, לחישוב יחס הון מזערי,סך כל משוקלל, מאוחד</v>
          </cell>
        </row>
        <row r="87">
          <cell r="A87" t="str">
            <v>S110722</v>
          </cell>
          <cell r="B87" t="str">
            <v>סה"כ מזומנים ופיקדונות בבנקים פעילות בישראל</v>
          </cell>
          <cell r="C87" t="str">
            <v>S110722\סה"כ מזומנים ופיקדונות בבנקים פעילות בישראל</v>
          </cell>
        </row>
        <row r="88">
          <cell r="A88" t="str">
            <v>S110785</v>
          </cell>
          <cell r="B88" t="str">
            <v>סך כל הנכסים פעילות בישראל</v>
          </cell>
          <cell r="C88" t="str">
            <v>S110785\סך כל הנכסים פעילות בישראל</v>
          </cell>
        </row>
        <row r="89">
          <cell r="A89" t="str">
            <v>S110872</v>
          </cell>
          <cell r="B89" t="str">
            <v>ני"ע של ממשלת ישראל מק"מ לא צמוד</v>
          </cell>
          <cell r="C89" t="str">
            <v>S110872\ני"ע של ממשלת ישראל מק"מ לא צמוד</v>
          </cell>
        </row>
        <row r="90">
          <cell r="A90" t="str">
            <v>S110874</v>
          </cell>
          <cell r="B90" t="str">
            <v>ני"ע של ממשלת ישראל אחר, למעט מק"מ, לא צמוד</v>
          </cell>
          <cell r="C90" t="str">
            <v>S110874\ני"ע של ממשלת ישראל אחר, למעט מק"מ, לא צמוד</v>
          </cell>
        </row>
        <row r="91">
          <cell r="A91" t="str">
            <v>S110922</v>
          </cell>
          <cell r="B91" t="str">
            <v>סה"כ פיקדונות הציבור לפי דרישה לא צמוד</v>
          </cell>
          <cell r="C91" t="str">
            <v>S110922\סה"כ פיקדונות הציבור לפי דרישה לא צמוד</v>
          </cell>
        </row>
        <row r="92">
          <cell r="A92" t="str">
            <v>S110924</v>
          </cell>
          <cell r="B92" t="str">
            <v>פיקדונות הציבור,פח"ק לא צמוד</v>
          </cell>
          <cell r="C92" t="str">
            <v>S110924\פיקדונות הציבור,פח"ק לא צמוד</v>
          </cell>
        </row>
        <row r="93">
          <cell r="A93" t="str">
            <v>S112064</v>
          </cell>
          <cell r="B93" t="str">
            <v>סה"כ פיקדונות הציבור של תושבי ישראל לפי דרישה,מט"ח פעילות בישראל</v>
          </cell>
          <cell r="C93" t="str">
            <v>S112064\סה"כ פיקדונות הציבור של תושבי ישראל לפי דרישה,מט"ח פעילות בישראל</v>
          </cell>
        </row>
        <row r="94">
          <cell r="A94" t="str">
            <v>S114725</v>
          </cell>
          <cell r="B94" t="str">
            <v>סה"כ מזומנים ופיקדונות בבנקים</v>
          </cell>
          <cell r="C94" t="str">
            <v>S114725\סה"כ מזומנים ופיקדונות בבנקים</v>
          </cell>
        </row>
        <row r="95">
          <cell r="A95" t="str">
            <v>S114734</v>
          </cell>
          <cell r="B95" t="str">
            <v>סך כל הנכסים</v>
          </cell>
          <cell r="C95" t="str">
            <v>S114734\סך כל הנכסים</v>
          </cell>
        </row>
        <row r="96">
          <cell r="A96" t="str">
            <v>S116180</v>
          </cell>
          <cell r="B96" t="str">
            <v>פער הריבית, מתחילת השנה, בין נכסים להתחייבויות מגזר לא צמוד,מאוחד</v>
          </cell>
          <cell r="C96" t="str">
            <v>S116180\פער הריבית, מתחילת השנה, בין נכסים להתחייבויות מגזר לא צמוד,מאוחד</v>
          </cell>
        </row>
        <row r="97">
          <cell r="A97" t="str">
            <v>S116264</v>
          </cell>
          <cell r="B97" t="str">
            <v>פער הריבית מתחילת שנה בין נכסים להתחייבויות מגזר צמוד למדד,מאוחד</v>
          </cell>
          <cell r="C97" t="str">
            <v>S116264\פער הריבית מתחילת שנה בין נכסים להתחייבויות מגזר צמוד למדד,מאוחד</v>
          </cell>
        </row>
        <row r="98">
          <cell r="A98" t="str">
            <v>S116510</v>
          </cell>
          <cell r="B98" t="str">
            <v>פער הריבית מתחילת שנה בין נכסים להתחייבויות, במט"ח וצמוד מט"ח,מאוחד</v>
          </cell>
          <cell r="C98" t="str">
            <v>S116510\פער הריבית מתחילת שנה בין נכסים להתחייבויות, במט"ח וצמוד מט"ח,מאוחד</v>
          </cell>
        </row>
        <row r="99">
          <cell r="A99" t="str">
            <v>S117968</v>
          </cell>
          <cell r="B99" t="str">
            <v>סה"כ אשראי וסיכון אשראי, על אחריות הבנק, לציבור, בישראל</v>
          </cell>
          <cell r="C99" t="str">
            <v>S117968\סה"כ אשראי וסיכון אשראי, על אחריות הבנק, לציבור, בישראל</v>
          </cell>
        </row>
        <row r="100">
          <cell r="A100" t="str">
            <v>S117973</v>
          </cell>
          <cell r="B100" t="str">
            <v>סה"כ אשראי וסיכון אשראי על אחריות הבנק, לציבור, במערב אירופה</v>
          </cell>
          <cell r="C100" t="str">
            <v>S117973\סה"כ אשראי וסיכון אשראי על אחריות הבנק, לציבור, במערב אירופה</v>
          </cell>
        </row>
        <row r="101">
          <cell r="A101" t="str">
            <v>S117978</v>
          </cell>
          <cell r="B101" t="str">
            <v>סה"כ אשראי וסיכון אשראי על אחריות הבנק, לציבור, בארה"ב וקנדה</v>
          </cell>
          <cell r="C101" t="str">
            <v>S117978\סה"כ אשראי וסיכון אשראי על אחריות הבנק, לציבור, בארה"ב וקנדה</v>
          </cell>
        </row>
        <row r="102">
          <cell r="A102" t="str">
            <v>S117983</v>
          </cell>
          <cell r="B102" t="str">
            <v>סה"כ אשראי וסיכון אשראי על אחריות הבנק, לציבור, בארצות אחרות</v>
          </cell>
          <cell r="C102" t="str">
            <v>S117983\סה"כ אשראי וסיכון אשראי על אחריות הבנק, לציבור, בארצות אחרות</v>
          </cell>
        </row>
        <row r="103">
          <cell r="A103" t="str">
            <v>S117988</v>
          </cell>
          <cell r="B103" t="str">
            <v>סה"כ אשראי וסיכון אשראי, על אחריות הבנק, לציבור</v>
          </cell>
          <cell r="C103" t="str">
            <v>S117988\סה"כ אשראי וסיכון אשראי, על אחריות הבנק, לציבור</v>
          </cell>
        </row>
        <row r="104">
          <cell r="A104" t="str">
            <v>S127368</v>
          </cell>
          <cell r="B104" t="str">
            <v>תשואה להון רווח נקי להון משוקלל ברוטו מאוחד נתון מדו"ח דירקטוריון</v>
          </cell>
          <cell r="C104" t="str">
            <v>S127368\תשואה להון רווח נקי להון משוקלל ברוטו מאוחד נתון מדו"ח דירקטוריון</v>
          </cell>
        </row>
        <row r="105">
          <cell r="A105" t="str">
            <v>S127369</v>
          </cell>
          <cell r="B105" t="str">
            <v>תשואה להון רווח נקי להון משוקלל ברוטו בנק נתון מדו"ח דירקטוריון*</v>
          </cell>
          <cell r="C105" t="str">
            <v>S127369\תשואה להון רווח נקי להון משוקלל ברוטו בנק נתון מדו"ח דירקטוריון*</v>
          </cell>
        </row>
        <row r="106">
          <cell r="A106" t="str">
            <v>S131245</v>
          </cell>
          <cell r="B106" t="str">
            <v>סיכון אשראי מאזני, סה"כ ענף בינוי ונדל"ן, פעילות לווה בישראל, מאוחד</v>
          </cell>
          <cell r="C106" t="str">
            <v>S131245\סיכון אשראי מאזני, סה"כ ענף בינוי ונדל"ן, פעילות לווה בישראל, מאוחד</v>
          </cell>
        </row>
        <row r="107">
          <cell r="A107" t="str">
            <v>S131249</v>
          </cell>
          <cell r="B107" t="str">
            <v>סה"כ סיכון אשראי מאזני וחוץ מאזני, סה"כ ענף בינוי ונדל"ן, פעילות לווה בישראל, מאוחד</v>
          </cell>
          <cell r="C107" t="str">
            <v>S131249\סה"כ סיכון אשראי מאזני וחוץ מאזני, סה"כ ענף בינוי ונדל"ן, פעילות לווה בישראל, מאוחד</v>
          </cell>
        </row>
        <row r="108">
          <cell r="A108" t="str">
            <v>S131257</v>
          </cell>
          <cell r="B108" t="str">
            <v>סיכון אשראי מאזני, סה"כ ענף מסחר, פעילות לווה בישראל, מאוחד</v>
          </cell>
          <cell r="C108" t="str">
            <v>S131257\סיכון אשראי מאזני, סה"כ ענף מסחר, פעילות לווה בישראל, מאוחד</v>
          </cell>
        </row>
        <row r="109">
          <cell r="A109" t="str">
            <v>S131269</v>
          </cell>
          <cell r="B109" t="str">
            <v>סיכון אשראי מאזני, ענף בתי מלון, שרותי הארחה ואוכל, פעילות לווה בישראל, מאוחד</v>
          </cell>
          <cell r="C109" t="str">
            <v>S131269\סיכון אשראי מאזני, ענף בתי מלון, שרותי הארחה ואוכל, פעילות לווה בישראל, מאוחד</v>
          </cell>
        </row>
        <row r="110">
          <cell r="A110" t="str">
            <v>S131275</v>
          </cell>
          <cell r="B110" t="str">
            <v>סיכון אשראי מאזני, ענף תחבורה ואחסנה, פעילות לווה בישראל, מאוחד</v>
          </cell>
          <cell r="C110" t="str">
            <v>S131275\סיכון אשראי מאזני, ענף תחבורה ואחסנה, פעילות לווה בישראל, מאוחד</v>
          </cell>
        </row>
        <row r="111">
          <cell r="A111" t="str">
            <v>S131281</v>
          </cell>
          <cell r="B111" t="str">
            <v>סיכון אשראי מאזני, ענף תקשורת ושירותי מחשב, פעילות לווה בישראל, מאוחד</v>
          </cell>
          <cell r="C111" t="str">
            <v>S131281\סיכון אשראי מאזני, ענף תקשורת ושירותי מחשב, פעילות לווה בישראל, מאוחד</v>
          </cell>
        </row>
        <row r="112">
          <cell r="A112" t="str">
            <v>S131317</v>
          </cell>
          <cell r="B112" t="str">
            <v>סיכון אשראי מאזני, סה"כ אשראי מאזני, פעילות לווה בישראל, מאוחד</v>
          </cell>
          <cell r="C112" t="str">
            <v>S131317\סיכון אשראי מאזני, סה"כ אשראי מאזני, פעילות לווה בישראל, מאוחד</v>
          </cell>
        </row>
        <row r="113">
          <cell r="A113" t="str">
            <v>S131321</v>
          </cell>
          <cell r="B113" t="str">
            <v>סה"כ סיכון אשראי מאזני וחוץ מאזני, פעילות לווה בישראל, מאוחד</v>
          </cell>
          <cell r="C113" t="str">
            <v>S131321\סה"כ סיכון אשראי מאזני וחוץ מאזני, פעילות לווה בישראל, מאוחד</v>
          </cell>
        </row>
        <row r="114">
          <cell r="A114" t="str">
            <v>S131669</v>
          </cell>
          <cell r="B114" t="str">
            <v>סה"כ יתרות חוב בעייתי, סה"כ אשראי מאזני, פעילות לווה בישראל, מאוחד</v>
          </cell>
          <cell r="C114" t="str">
            <v>S131669\סה"כ יתרות חוב בעייתי, סה"כ אשראי מאזני, פעילות לווה בישראל, מאוחד</v>
          </cell>
        </row>
        <row r="115">
          <cell r="A115" t="str">
            <v>S131670</v>
          </cell>
          <cell r="B115" t="str">
            <v>סה"כ יתרות חוב בעייתי, סה"כ אשראי מאזני, פעילות לווה בחו"ל, מאוחד</v>
          </cell>
          <cell r="C115" t="str">
            <v>S131670\סה"כ יתרות חוב בעייתי, סה"כ אשראי מאזני, פעילות לווה בחו"ל, מאוחד</v>
          </cell>
        </row>
        <row r="116">
          <cell r="A116" t="str">
            <v>S133247</v>
          </cell>
          <cell r="B116" t="str">
            <v>אג"ח להשקעה ומסחר, מט"י לא צמוד, הכנסה רבעונית</v>
          </cell>
          <cell r="C116" t="str">
            <v>S133247\אג"ח להשקעה ומסחר, מט"י לא צמוד, הכנסה רבעונית</v>
          </cell>
        </row>
        <row r="117">
          <cell r="A117" t="str">
            <v>S133271</v>
          </cell>
          <cell r="B117" t="str">
            <v>אג"ח למסחר, מט"י צמוד למדד, הכנסה רבעונית</v>
          </cell>
          <cell r="C117" t="str">
            <v>S133271\אג"ח למסחר, מט"י צמוד למדד, הכנסה רבעונית</v>
          </cell>
        </row>
        <row r="118">
          <cell r="A118" t="str">
            <v>S133292</v>
          </cell>
          <cell r="B118" t="str">
            <v>אג"ח למסחר, מט"י צמוד מט"ח, הכנסה רבעונית</v>
          </cell>
          <cell r="C118" t="str">
            <v>S133292\אג"ח למסחר, מט"י צמוד מט"ח, הכנסה רבעונית</v>
          </cell>
        </row>
        <row r="119">
          <cell r="A119" t="str">
            <v>S133313</v>
          </cell>
          <cell r="B119" t="str">
            <v>אג"ח למסחר, מט"ח מקומי, הכנסה רבעונית</v>
          </cell>
          <cell r="C119" t="str">
            <v>S133313\אג"ח למסחר, מט"ח מקומי, הכנסה רבעונית</v>
          </cell>
        </row>
        <row r="120">
          <cell r="A120" t="str">
            <v>S133334</v>
          </cell>
          <cell r="B120" t="str">
            <v>אג"ח למסחר, מט"ח חו"ל, הכנסה רבעונית</v>
          </cell>
          <cell r="C120" t="str">
            <v>S133334\אג"ח למסחר, מט"ח חו"ל, הכנסה רבעונית</v>
          </cell>
        </row>
        <row r="121">
          <cell r="A121" t="str">
            <v>S133401</v>
          </cell>
          <cell r="B121" t="str">
            <v>רווחים נטו מהתאמות לשווי הוגן של אג"ח למסחר, ס"כ הבנק, הכנסה רבעונית</v>
          </cell>
          <cell r="C121" t="str">
            <v>S133401\רווחים נטו מהתאמות לשווי הוגן של אג"ח למסחר, ס"כ הבנק, הכנסה רבעונית</v>
          </cell>
        </row>
        <row r="122">
          <cell r="A122" t="str">
            <v>S133431</v>
          </cell>
          <cell r="B122" t="str">
            <v>רווחים נטו מהתאמות לשווי הוגן של מניות למסחר, ס"כ הבנק, לרביע</v>
          </cell>
          <cell r="C122" t="str">
            <v>S133431\רווחים נטו מהתאמות לשווי הוגן של מניות למסחר, ס"כ הבנק, לרביע</v>
          </cell>
        </row>
        <row r="123">
          <cell r="A123" t="str">
            <v>S133434</v>
          </cell>
          <cell r="B123" t="str">
            <v>דיבידנד ממניות זמינות למכירה ולמסחר, ס"כ הבנק, לרביע</v>
          </cell>
          <cell r="C123" t="str">
            <v>S133434\דיבידנד ממניות זמינות למכירה ולמסחר, ס"כ הבנק, לרביע</v>
          </cell>
        </row>
        <row r="124">
          <cell r="A124" t="str">
            <v>S133504</v>
          </cell>
          <cell r="B124" t="str">
            <v>רווח מפעולות מימון לפני הפרשה לחומ"ס, לרביע, ס"כ הבנק</v>
          </cell>
          <cell r="C124" t="str">
            <v>S133504\רווח מפעולות מימון לפני הפרשה לחומ"ס, לרביע, ס"כ הבנק</v>
          </cell>
        </row>
        <row r="125">
          <cell r="A125" t="str">
            <v>S133516</v>
          </cell>
          <cell r="B125" t="str">
            <v>ס"כ הכנסות תפעוליות ואחרות, לרביע, ס"כ הבנק</v>
          </cell>
          <cell r="C125" t="str">
            <v>S133516\ס"כ הכנסות תפעוליות ואחרות, לרביע, ס"כ הבנק</v>
          </cell>
        </row>
        <row r="126">
          <cell r="A126" t="str">
            <v>S134256</v>
          </cell>
          <cell r="B126" t="str">
            <v>סה"כ מזומנים ופיקדונות בבנקים</v>
          </cell>
          <cell r="C126" t="str">
            <v>S134256\סה"כ מזומנים ופיקדונות בבנקים</v>
          </cell>
        </row>
        <row r="127">
          <cell r="A127" t="str">
            <v>S134360</v>
          </cell>
          <cell r="B127" t="str">
            <v>סה"כ נכסים מאזניים, לחישוב יחס הון מזערי, סה"כ משוקלל, מאוחד</v>
          </cell>
          <cell r="C127" t="str">
            <v>S134360\סה"כ נכסים מאזניים, לחישוב יחס הון מזערי, סה"כ משוקלל, מאוחד</v>
          </cell>
        </row>
        <row r="128">
          <cell r="A128" t="str">
            <v>S135911</v>
          </cell>
          <cell r="B128" t="str">
            <v>אשראי לציבור, מאוחד</v>
          </cell>
          <cell r="C128" t="str">
            <v>S135911\אשראי לציבור, מאוחד</v>
          </cell>
        </row>
        <row r="129">
          <cell r="A129" t="str">
            <v>S135913</v>
          </cell>
          <cell r="B129" t="str">
            <v>סה"כ הנכסים, מאוחד</v>
          </cell>
          <cell r="C129" t="str">
            <v>S135913\סה"כ הנכסים, מאוחד</v>
          </cell>
        </row>
        <row r="130">
          <cell r="A130" t="str">
            <v>S135915</v>
          </cell>
          <cell r="B130" t="str">
            <v>פיקדונות הציבור, מאוחד</v>
          </cell>
          <cell r="C130" t="str">
            <v>S135915\פיקדונות הציבור, מאוחד</v>
          </cell>
        </row>
        <row r="131">
          <cell r="A131" t="str">
            <v>S135926</v>
          </cell>
          <cell r="B131" t="str">
            <v>רווח מתחילת השנה מפעילות מימון לפני הפרשה לחומ"ס, מאוחד</v>
          </cell>
          <cell r="C131" t="str">
            <v>S135926\רווח מתחילת השנה מפעילות מימון לפני הפרשה לחומ"ס, מאוחד</v>
          </cell>
        </row>
        <row r="132">
          <cell r="A132" t="str">
            <v>S135942</v>
          </cell>
          <cell r="B132" t="str">
            <v>סך כל ההכנסות התפעוליות והאחרות מתחילת השנה, מאוחד</v>
          </cell>
          <cell r="C132" t="str">
            <v>S135942\סך כל ההכנסות התפעוליות והאחרות מתחילת השנה, מאוחד</v>
          </cell>
        </row>
        <row r="133">
          <cell r="A133" t="str">
            <v>S135958</v>
          </cell>
          <cell r="B133" t="str">
            <v>רווח נקי מתחילת השנה, מאוחד</v>
          </cell>
          <cell r="C133" t="str">
            <v>S135958\רווח נקי מתחילת השנה, מאוחד</v>
          </cell>
        </row>
        <row r="134">
          <cell r="A134" t="str">
            <v>S140755</v>
          </cell>
          <cell r="B134" t="str">
            <v>הכנסות שנתיות מאג"ח למסחר, לא צמוד מאוחד</v>
          </cell>
          <cell r="C134" t="str">
            <v>S140755\הכנסות שנתיות מאג"ח למסחר, לא צמוד מאוחד</v>
          </cell>
        </row>
        <row r="135">
          <cell r="A135" t="str">
            <v>S140800</v>
          </cell>
          <cell r="B135" t="str">
            <v>פער הריבית, מתחילת השנה, בין נכסים להתחייבויות מגזר לא צמוד,מאוחד כולל נגזרים וגידור</v>
          </cell>
          <cell r="C135" t="str">
            <v>S140800\פער הריבית, מתחילת השנה, בין נכסים להתחייבויות מגזר לא צמוד,מאוחד כולל נגזרים וגידור</v>
          </cell>
        </row>
        <row r="136">
          <cell r="A136" t="str">
            <v>S140845</v>
          </cell>
          <cell r="B136" t="str">
            <v>הכנסות שנתיות מסה"כ אג"ח למסחר צמוד מדד מאוחד</v>
          </cell>
          <cell r="C136" t="str">
            <v>S140845\הכנסות שנתיות מסה"כ אג"ח למסחר צמוד מדד מאוחד</v>
          </cell>
        </row>
        <row r="137">
          <cell r="A137" t="str">
            <v>S140888</v>
          </cell>
          <cell r="B137" t="str">
            <v>פער הריבית מתחילת שנה בין נכסים להתחייבויות מגזר צמוד למדד,מאוחד כולל נגזרים אחרים</v>
          </cell>
          <cell r="C137" t="str">
            <v>S140888\פער הריבית מתחילת שנה בין נכסים להתחייבויות מגזר צמוד למדד,מאוחד כולל נגזרים אחרים</v>
          </cell>
        </row>
        <row r="138">
          <cell r="A138" t="str">
            <v>S141331</v>
          </cell>
          <cell r="B138" t="str">
            <v>הכנסות שנתיות מסה"כ אג"ח במט"ח וצמוד מט"ח, לציבור,מאוחד אג"ח למסחר</v>
          </cell>
          <cell r="C138" t="str">
            <v>S141331\הכנסות שנתיות מסה"כ אג"ח במט"ח וצמוד מט"ח, לציבור,מאוחד אג"ח למסחר</v>
          </cell>
        </row>
        <row r="139">
          <cell r="A139" t="str">
            <v>S141417</v>
          </cell>
          <cell r="B139" t="str">
            <v>הכנסות שנתיות מאג"ח למסחר,מט"ח חו"ל, לציבור,חו"ל זרוע ארוכה, מאוחד</v>
          </cell>
          <cell r="C139" t="str">
            <v>S141417\הכנסות שנתיות מאג"ח למסחר,מט"ח חו"ל, לציבור,חו"ל זרוע ארוכה, מאוחד</v>
          </cell>
        </row>
        <row r="140">
          <cell r="A140" t="str">
            <v>S147074</v>
          </cell>
          <cell r="B140" t="str">
            <v>מניות אחרים זמין למכירה מאוחד שווי הוגן</v>
          </cell>
          <cell r="C140" t="str">
            <v>S147074\מניות אחרים זמין למכירה מאוחד שווי הוגן</v>
          </cell>
        </row>
        <row r="141">
          <cell r="A141" t="str">
            <v>S147204</v>
          </cell>
          <cell r="B141" t="str">
            <v>מניות אחרים זמין למכירה בנק שווי הוגן</v>
          </cell>
          <cell r="C141" t="str">
            <v>S147204\מניות אחרים זמין למכירה בנק שווי הוגן</v>
          </cell>
        </row>
        <row r="142">
          <cell r="A142" t="str">
            <v>S147827</v>
          </cell>
          <cell r="B142" t="str">
            <v>רווח הפסד שמומש או טרם מומש מהתאמות לשווי הוגן של אג"ח למסחר נט מאוחד רווח מפעילות מימון</v>
          </cell>
          <cell r="C142" t="str">
            <v>S147827\רווח הפסד שמומש או טרם מומש מהתאמות לשווי הוגן של אג"ח למסחר נט מאוחד רווח מפעילות מימון</v>
          </cell>
        </row>
        <row r="143">
          <cell r="A143" t="str">
            <v>S147845</v>
          </cell>
          <cell r="B143" t="str">
            <v>רווח הפסד שמומש ושטרם מומש מהתאמות לשווי הוגן מאוחד</v>
          </cell>
          <cell r="C143" t="str">
            <v>S147845\רווח הפסד שמומש ושטרם מומש מהתאמות לשווי הוגן מאוחד</v>
          </cell>
        </row>
        <row r="144">
          <cell r="A144" t="str">
            <v>S147847</v>
          </cell>
          <cell r="B144" t="str">
            <v>דיבידנד ממניות זמינות למכירה ולמסחר מאוחד</v>
          </cell>
          <cell r="C144" t="str">
            <v>S147847\דיבידנד ממניות זמינות למכירה ולמסחר מאוחד</v>
          </cell>
        </row>
        <row r="145">
          <cell r="A145" t="str">
            <v>S148212</v>
          </cell>
          <cell r="B145" t="str">
            <v>סך כל ההון הראשוני</v>
          </cell>
          <cell r="C145" t="str">
            <v>S148212\סך כל ההון הראשוני</v>
          </cell>
        </row>
        <row r="146">
          <cell r="A146" t="str">
            <v>S148277</v>
          </cell>
          <cell r="B146" t="str">
            <v>סך כל ההון לצורך יחס הון מזערי</v>
          </cell>
          <cell r="C146" t="str">
            <v>S148277\סך כל ההון לצורך יחס הון מזערי</v>
          </cell>
        </row>
        <row r="147">
          <cell r="A147" t="str">
            <v>S148567</v>
          </cell>
          <cell r="B147" t="str">
            <v>אשראי לציבור, מאוחד</v>
          </cell>
          <cell r="C147" t="str">
            <v>S148567\אשראי לציבור, מאוחד</v>
          </cell>
        </row>
        <row r="148">
          <cell r="A148" t="str">
            <v>S148571</v>
          </cell>
          <cell r="B148" t="str">
            <v>סה"כ הנכסים, מאוחד</v>
          </cell>
          <cell r="C148" t="str">
            <v>S148571\סה"כ הנכסים, מאוחד</v>
          </cell>
        </row>
        <row r="149">
          <cell r="A149" t="str">
            <v>S148585</v>
          </cell>
          <cell r="B149" t="str">
            <v>רווח מפעילות מימון לפני הפרשה לחובות מסופקים לרבעון, מאוחד</v>
          </cell>
          <cell r="C149" t="str">
            <v>S148585\רווח מפעילות מימון לפני הפרשה לחובות מסופקים לרבעון, מאוחד</v>
          </cell>
        </row>
        <row r="150">
          <cell r="A150" t="str">
            <v>S148597</v>
          </cell>
          <cell r="B150" t="str">
            <v>סך כל ההכנסות התפעוליות והאחרות לרבעון, מאוחד</v>
          </cell>
          <cell r="C150" t="str">
            <v>S148597\סך כל ההכנסות התפעוליות והאחרות לרבעון, מאוחד</v>
          </cell>
        </row>
        <row r="151">
          <cell r="A151" t="str">
            <v>S148617</v>
          </cell>
          <cell r="B151" t="str">
            <v>רווח נקי לרבעון, מאוחד</v>
          </cell>
          <cell r="C151" t="str">
            <v>S148617\רווח נקי לרבעון, מאוחד</v>
          </cell>
        </row>
        <row r="152">
          <cell r="A152" t="str">
            <v>S148619</v>
          </cell>
          <cell r="B152" t="str">
            <v>רווח נקי לרבעון, בנק*</v>
          </cell>
          <cell r="C152" t="str">
            <v>S148619\רווח נקי לרבעון, בנק*</v>
          </cell>
        </row>
        <row r="153">
          <cell r="A153" t="str">
            <v>S148803</v>
          </cell>
          <cell r="B153" t="str">
            <v>פער הריבית מתחילת שנה בין נכסים להתחייבויות מגזר צמוד למדד,מאוחד כולל גידור</v>
          </cell>
          <cell r="C153" t="str">
            <v>S148803\פער הריבית מתחילת שנה בין נכסים להתחייבויות מגזר צמוד למדד,מאוחד כולל גידור</v>
          </cell>
        </row>
        <row r="154">
          <cell r="A154" t="str">
            <v>S148887</v>
          </cell>
          <cell r="B154" t="str">
            <v>פער הריבית מתחילת שנה בין נכסים להתחייבויות, במט"ח וצמוד מט"ח,מאוחד כולל גידור</v>
          </cell>
          <cell r="C154" t="str">
            <v>S148887\פער הריבית מתחילת שנה בין נכסים להתחייבויות, במט"ח וצמוד מט"ח,מאוחד כולל גידור</v>
          </cell>
        </row>
        <row r="155">
          <cell r="A155" t="str">
            <v>S149002</v>
          </cell>
          <cell r="B155" t="str">
            <v>אשראי לציבור, מאוחד</v>
          </cell>
          <cell r="C155" t="str">
            <v>S149002\אשראי לציבור, מאוחד</v>
          </cell>
        </row>
        <row r="156">
          <cell r="A156" t="str">
            <v>S149008</v>
          </cell>
          <cell r="B156" t="str">
            <v>פיקדונות הציבור, מאוחד</v>
          </cell>
          <cell r="C156" t="str">
            <v>S149008\פיקדונות הציבור, מאוחד</v>
          </cell>
        </row>
        <row r="157">
          <cell r="A157" t="str">
            <v>S149020</v>
          </cell>
          <cell r="B157" t="str">
            <v>רווח מפעילות מימון לפני הפרשה לחובות מסופקים, מאוחד</v>
          </cell>
          <cell r="C157" t="str">
            <v>S149020\רווח מפעילות מימון לפני הפרשה לחובות מסופקים, מאוחד</v>
          </cell>
        </row>
        <row r="158">
          <cell r="A158" t="str">
            <v>S149026</v>
          </cell>
          <cell r="B158" t="str">
            <v>סך כל ההכנסות התפעוליות והאחרות, מאוחד</v>
          </cell>
          <cell r="C158" t="str">
            <v>S149026\סך כל ההכנסות התפעוליות והאחרות, מאוחד</v>
          </cell>
        </row>
        <row r="159">
          <cell r="A159" t="str">
            <v>S149183</v>
          </cell>
          <cell r="B159" t="str">
            <v>אשראי לציבור, מט"ח וצמוד מט"ח, דולר, מאוחד</v>
          </cell>
          <cell r="C159" t="str">
            <v>S149183\אשראי לציבור, מט"ח וצמוד מט"ח, דולר, מאוחד</v>
          </cell>
        </row>
        <row r="160">
          <cell r="A160" t="str">
            <v>S149184</v>
          </cell>
          <cell r="B160" t="str">
            <v>אשראי לציבור, מט"ח וצמוד מט"ח, מטבע אחר, מאוחד</v>
          </cell>
          <cell r="C160" t="str">
            <v>S149184\אשראי לציבור, מט"ח וצמוד מט"ח, מטבע אחר, מאוחד</v>
          </cell>
        </row>
        <row r="161">
          <cell r="A161" t="str">
            <v>S149185</v>
          </cell>
          <cell r="B161" t="str">
            <v>סה"כ אשראי לציבור, מאוחד</v>
          </cell>
          <cell r="C161" t="str">
            <v>S149185\סה"כ אשראי לציבור, מאוחד</v>
          </cell>
        </row>
        <row r="162">
          <cell r="A162" t="str">
            <v>S149207</v>
          </cell>
          <cell r="B162" t="str">
            <v>פיק' הציבור, מט"ח וצמוד מט"ח, דולר, מאוחד</v>
          </cell>
          <cell r="C162" t="str">
            <v>S149207\פיק' הציבור, מט"ח וצמוד מט"ח, דולר, מאוחד</v>
          </cell>
        </row>
        <row r="163">
          <cell r="A163" t="str">
            <v>S149208</v>
          </cell>
          <cell r="B163" t="str">
            <v>פיק' הציבור, מט"ח וצמוד מט"ח, מטבע אחר, מאוחד</v>
          </cell>
          <cell r="C163" t="str">
            <v>S149208\פיק' הציבור, מט"ח וצמוד מט"ח, מטבע אחר, מאוחד</v>
          </cell>
        </row>
        <row r="164">
          <cell r="A164" t="str">
            <v>S149209</v>
          </cell>
          <cell r="B164" t="str">
            <v>סה"כ פיק' הציבור, מאוחד</v>
          </cell>
          <cell r="C164" t="str">
            <v>S149209\סה"כ פיק' הציבור, מאוחד</v>
          </cell>
        </row>
        <row r="165">
          <cell r="A165" t="str">
            <v>S149735</v>
          </cell>
          <cell r="B165" t="str">
            <v>פער הריבית לרבעון בין נכסים לא צמודים להתחייבויות לא צמודות, מאוחד כולל נגזרים אחרים מתחילת השנה מ- 3002 כולל השפעת נגזרים</v>
          </cell>
          <cell r="C165" t="str">
            <v>S149735\פער הריבית לרבעון בין נכסים לא צמודים להתחייבויות לא צמודות, מאוחד כולל נגזרים אחרים מתחילת השנה מ- 3002 כולל השפעת נגזרים</v>
          </cell>
        </row>
        <row r="166">
          <cell r="A166" t="str">
            <v>S149742</v>
          </cell>
          <cell r="B166" t="str">
            <v>פער הריבית לרבעון בין נכסים צמודי מדד להתחייבויות צמודות מדד, מאוחד כולל נגזרים אחרים, משנת 3002 כולל השפעת נגזרים</v>
          </cell>
          <cell r="C166" t="str">
            <v>S149742\פער הריבית לרבעון בין נכסים צמודי מדד להתחייבויות צמודות מדד, מאוחד כולל נגזרים אחרים, משנת 3002 כולל השפעת נגזרים</v>
          </cell>
        </row>
        <row r="167">
          <cell r="A167" t="str">
            <v>S149751</v>
          </cell>
          <cell r="B167" t="str">
            <v>פער הריבית לרבעון בין נכסים להתחייבויות במט"ח וצמודי מט"ח, מאוחד כולל נגזרים אחרים מתחילת השנה, מ- 3002 כולל השפעת נגזרים</v>
          </cell>
          <cell r="C167" t="str">
            <v>S149751\פער הריבית לרבעון בין נכסים להתחייבויות במט"ח וצמודי מט"ח, מאוחד כולל נגזרים אחרים מתחילת השנה, מ- 3002 כולל השפעת נגזרים</v>
          </cell>
        </row>
        <row r="168">
          <cell r="A168" t="str">
            <v>S154362</v>
          </cell>
          <cell r="B168" t="str">
            <v>סך כל החשיפה במט"ח דולר, הפרש בין נכסים והתחייבויות (כולל גידור) מנוכה בעסקאות אחרות, בסיס בנק</v>
          </cell>
          <cell r="C168" t="str">
            <v>S154362\סך כל החשיפה במט"ח דולר, הפרש בין נכסים והתחייבויות (כולל גידור) מנוכה בעסקאות אחרות, בסיס בנק</v>
          </cell>
        </row>
        <row r="169">
          <cell r="A169" t="str">
            <v>S154363</v>
          </cell>
          <cell r="B169" t="str">
            <v>סך כל החשיפה במט"ח אירו, הפרש בין נכסים והתחייבויות (כולל גידור) מנוכה בעסקאות אחרות, בסיס בנק</v>
          </cell>
          <cell r="C169" t="str">
            <v>S154363\סך כל החשיפה במט"ח אירו, הפרש בין נכסים והתחייבויות (כולל גידור) מנוכה בעסקאות אחרות, בסיס בנק</v>
          </cell>
        </row>
        <row r="170">
          <cell r="A170" t="str">
            <v>S154364</v>
          </cell>
          <cell r="B170" t="str">
            <v>סך כל החשיפה במט"ח אחר, הפרש בין נכסים והתחייבויות )כולל גידור) מנוכה בעסקאות אחרות, בסיס בנק</v>
          </cell>
          <cell r="C170" t="str">
            <v>S154364\סך כל החשיפה במט"ח אחר, הפרש בין נכסים והתחייבויות )כולל גידור) מנוכה בעסקאות אחרות, בסיס בנק</v>
          </cell>
        </row>
        <row r="171">
          <cell r="A171" t="str">
            <v>S154366</v>
          </cell>
          <cell r="B171" t="str">
            <v>סך כל החשיפה בכל המגזרים , בסיס בנק</v>
          </cell>
          <cell r="C171" t="str">
            <v>S154366\סך כל החשיפה בכל המגזרים , בסיס בנק</v>
          </cell>
        </row>
        <row r="172">
          <cell r="A172" t="str">
            <v>S154925</v>
          </cell>
          <cell r="B172" t="str">
            <v>סה"כ הפוזיציה נטו בגין סך סיכון מחירי המניות</v>
          </cell>
          <cell r="C172" t="str">
            <v>S154925\סה"כ הפוזיציה נטו בגין סך סיכון מחירי המניות</v>
          </cell>
        </row>
        <row r="173">
          <cell r="A173" t="str">
            <v>S155084</v>
          </cell>
          <cell r="B173" t="str">
            <v>סכום משוקלל במונחי נכסי סיכון הנדרש בגין הקצאת הון בגין החשיפה לסיכוני שוק</v>
          </cell>
          <cell r="C173" t="str">
            <v>S155084\סכום משוקלל במונחי נכסי סיכון הנדרש בגין הקצאת הון בגין החשיפה לסיכוני שוק</v>
          </cell>
        </row>
        <row r="174">
          <cell r="A174" t="str">
            <v>S155771</v>
          </cell>
          <cell r="B174" t="str">
            <v>סה"כ סיכון אשראי מאזני וחוץ מאזני, הלוואות לדיור מתוך ענף אנשים פרטיים, פעילות לווה בישראל, מאוחד</v>
          </cell>
          <cell r="C174" t="str">
            <v>S155771\סה"כ סיכון אשראי מאזני וחוץ מאזני, הלוואות לדיור מתוך ענף אנשים פרטיים, פעילות לווה בישראל, מאוחד</v>
          </cell>
        </row>
        <row r="175">
          <cell r="A175" t="str">
            <v>S157554</v>
          </cell>
          <cell r="B175" t="str">
            <v>סה"כ פיקדונות הציבור של תושבי ישראל לפי דרישה סה"כ ,מט"ח פעילות בישראל</v>
          </cell>
          <cell r="C175" t="str">
            <v>S157554\סה"כ פיקדונות הציבור של תושבי ישראל לפי דרישה סה"כ ,מט"ח פעילות בישראל</v>
          </cell>
        </row>
        <row r="176">
          <cell r="A176" t="str">
            <v>S157775</v>
          </cell>
          <cell r="B176" t="str">
            <v>ס"כ נכסי סיכון, משוקללים לצורך יחס הון מזערי</v>
          </cell>
          <cell r="C176" t="str">
            <v>S157775\ס"כ נכסי סיכון, משוקללים לצורך יחס הון מזערי</v>
          </cell>
        </row>
        <row r="177">
          <cell r="A177" t="str">
            <v>S157776</v>
          </cell>
          <cell r="B177" t="str">
            <v>הון, לצורך יחס הון מזערי</v>
          </cell>
          <cell r="C177" t="str">
            <v>S157776\הון, לצורך יחס הון מזערי</v>
          </cell>
        </row>
      </sheetData>
      <sheetData sheetId="3" refreshError="1">
        <row r="1">
          <cell r="A1">
            <v>38077</v>
          </cell>
          <cell r="B1" t="str">
            <v>31/03/2004</v>
          </cell>
        </row>
        <row r="2">
          <cell r="A2">
            <v>38046</v>
          </cell>
          <cell r="B2" t="str">
            <v>29/02/2004</v>
          </cell>
        </row>
        <row r="3">
          <cell r="A3">
            <v>38017</v>
          </cell>
          <cell r="B3" t="str">
            <v>31/01/2004</v>
          </cell>
        </row>
        <row r="4">
          <cell r="A4">
            <v>37986</v>
          </cell>
          <cell r="B4" t="str">
            <v>31/12/2003</v>
          </cell>
        </row>
        <row r="5">
          <cell r="A5">
            <v>37955</v>
          </cell>
          <cell r="B5" t="str">
            <v>30/11/2003</v>
          </cell>
        </row>
        <row r="6">
          <cell r="A6">
            <v>37925</v>
          </cell>
          <cell r="B6" t="str">
            <v>31/10/2003</v>
          </cell>
        </row>
        <row r="7">
          <cell r="A7">
            <v>37894</v>
          </cell>
          <cell r="B7" t="str">
            <v>30/09/2003</v>
          </cell>
        </row>
        <row r="8">
          <cell r="A8">
            <v>37864</v>
          </cell>
          <cell r="B8" t="str">
            <v>31/08/2003</v>
          </cell>
        </row>
        <row r="9">
          <cell r="A9">
            <v>37833</v>
          </cell>
          <cell r="B9" t="str">
            <v>31/07/2003</v>
          </cell>
        </row>
        <row r="10">
          <cell r="A10">
            <v>37802</v>
          </cell>
          <cell r="B10" t="str">
            <v>30/06/2003</v>
          </cell>
        </row>
        <row r="11">
          <cell r="A11">
            <v>37772</v>
          </cell>
          <cell r="B11" t="str">
            <v>31/05/2003</v>
          </cell>
        </row>
        <row r="12">
          <cell r="A12">
            <v>37741</v>
          </cell>
          <cell r="B12" t="str">
            <v>30/04/2003</v>
          </cell>
        </row>
        <row r="13">
          <cell r="A13">
            <v>37711</v>
          </cell>
          <cell r="B13" t="str">
            <v>31/03/2003</v>
          </cell>
        </row>
        <row r="14">
          <cell r="A14">
            <v>37680</v>
          </cell>
          <cell r="B14" t="str">
            <v>28/02/2003</v>
          </cell>
        </row>
        <row r="15">
          <cell r="A15">
            <v>37652</v>
          </cell>
          <cell r="B15" t="str">
            <v>31/01/2003</v>
          </cell>
        </row>
        <row r="16">
          <cell r="A16">
            <v>37621</v>
          </cell>
          <cell r="B16" t="str">
            <v>31/12/2002</v>
          </cell>
        </row>
        <row r="17">
          <cell r="A17">
            <v>37590</v>
          </cell>
          <cell r="B17" t="str">
            <v>30/11/2002</v>
          </cell>
        </row>
        <row r="18">
          <cell r="A18">
            <v>37560</v>
          </cell>
          <cell r="B18" t="str">
            <v>31/10/2002</v>
          </cell>
        </row>
        <row r="19">
          <cell r="A19">
            <v>37529</v>
          </cell>
          <cell r="B19" t="str">
            <v>30/09/2002</v>
          </cell>
        </row>
        <row r="20">
          <cell r="A20">
            <v>37499</v>
          </cell>
          <cell r="B20" t="str">
            <v>31/08/2002</v>
          </cell>
        </row>
        <row r="21">
          <cell r="A21">
            <v>37468</v>
          </cell>
          <cell r="B21" t="str">
            <v>31/07/2002</v>
          </cell>
        </row>
        <row r="22">
          <cell r="A22">
            <v>37437</v>
          </cell>
          <cell r="B22" t="str">
            <v>30/06/2002</v>
          </cell>
        </row>
        <row r="23">
          <cell r="A23">
            <v>37407</v>
          </cell>
          <cell r="B23" t="str">
            <v>31/05/2002</v>
          </cell>
        </row>
        <row r="24">
          <cell r="A24">
            <v>37376</v>
          </cell>
          <cell r="B24" t="str">
            <v>30/04/2002</v>
          </cell>
        </row>
        <row r="25">
          <cell r="A25">
            <v>37346</v>
          </cell>
          <cell r="B25" t="str">
            <v>31/03/2002</v>
          </cell>
        </row>
        <row r="26">
          <cell r="A26">
            <v>37315</v>
          </cell>
          <cell r="B26" t="str">
            <v>28/02/2002</v>
          </cell>
        </row>
        <row r="27">
          <cell r="A27">
            <v>37287</v>
          </cell>
          <cell r="B27" t="str">
            <v>31/01/2002</v>
          </cell>
        </row>
        <row r="28">
          <cell r="A28">
            <v>37256</v>
          </cell>
          <cell r="B28" t="str">
            <v>31/12/2001</v>
          </cell>
        </row>
        <row r="29">
          <cell r="A29">
            <v>37225</v>
          </cell>
          <cell r="B29" t="str">
            <v>30/11/2001</v>
          </cell>
        </row>
        <row r="30">
          <cell r="A30">
            <v>37195</v>
          </cell>
          <cell r="B30" t="str">
            <v>31/10/2001</v>
          </cell>
        </row>
        <row r="31">
          <cell r="A31">
            <v>37164</v>
          </cell>
          <cell r="B31" t="str">
            <v>30/09/2001</v>
          </cell>
        </row>
        <row r="32">
          <cell r="A32">
            <v>37134</v>
          </cell>
          <cell r="B32" t="str">
            <v>31/08/2001</v>
          </cell>
        </row>
        <row r="33">
          <cell r="A33">
            <v>37103</v>
          </cell>
          <cell r="B33" t="str">
            <v>31/07/2001</v>
          </cell>
        </row>
        <row r="34">
          <cell r="A34">
            <v>37072</v>
          </cell>
          <cell r="B34" t="str">
            <v>30/06/2001</v>
          </cell>
        </row>
        <row r="35">
          <cell r="A35">
            <v>37042</v>
          </cell>
          <cell r="B35" t="str">
            <v>31/05/2001</v>
          </cell>
        </row>
        <row r="36">
          <cell r="A36">
            <v>37011</v>
          </cell>
          <cell r="B36" t="str">
            <v>30/04/2001</v>
          </cell>
        </row>
        <row r="37">
          <cell r="A37">
            <v>36981</v>
          </cell>
          <cell r="B37" t="str">
            <v>31/03/2001</v>
          </cell>
        </row>
        <row r="38">
          <cell r="A38">
            <v>36950</v>
          </cell>
          <cell r="B38" t="str">
            <v>28/02/2001</v>
          </cell>
        </row>
        <row r="39">
          <cell r="A39">
            <v>36922</v>
          </cell>
          <cell r="B39" t="str">
            <v>31/01/2001</v>
          </cell>
        </row>
        <row r="40">
          <cell r="A40">
            <v>36891</v>
          </cell>
          <cell r="B40" t="str">
            <v>31/12/2000</v>
          </cell>
        </row>
        <row r="41">
          <cell r="A41">
            <v>36860</v>
          </cell>
          <cell r="B41" t="str">
            <v>30/11/2000</v>
          </cell>
        </row>
        <row r="42">
          <cell r="A42">
            <v>36830</v>
          </cell>
          <cell r="B42" t="str">
            <v>31/10/2000</v>
          </cell>
        </row>
        <row r="43">
          <cell r="A43">
            <v>36799</v>
          </cell>
          <cell r="B43" t="str">
            <v>30/09/2000</v>
          </cell>
        </row>
        <row r="44">
          <cell r="A44">
            <v>36769</v>
          </cell>
          <cell r="B44" t="str">
            <v>31/08/2000</v>
          </cell>
        </row>
        <row r="45">
          <cell r="A45">
            <v>36738</v>
          </cell>
          <cell r="B45" t="str">
            <v>31/07/2000</v>
          </cell>
        </row>
        <row r="46">
          <cell r="A46">
            <v>36707</v>
          </cell>
          <cell r="B46" t="str">
            <v>30/06/2000</v>
          </cell>
        </row>
        <row r="47">
          <cell r="A47">
            <v>36677</v>
          </cell>
          <cell r="B47" t="str">
            <v>31/05/2000</v>
          </cell>
        </row>
        <row r="48">
          <cell r="A48">
            <v>36646</v>
          </cell>
          <cell r="B48" t="str">
            <v>30/04/2000</v>
          </cell>
        </row>
        <row r="49">
          <cell r="A49">
            <v>36616</v>
          </cell>
          <cell r="B49" t="str">
            <v>31/03/2000</v>
          </cell>
        </row>
        <row r="50">
          <cell r="A50">
            <v>36585</v>
          </cell>
          <cell r="B50" t="str">
            <v>29/02/2000</v>
          </cell>
        </row>
        <row r="51">
          <cell r="A51">
            <v>36556</v>
          </cell>
          <cell r="B51" t="str">
            <v>31/01/2000</v>
          </cell>
        </row>
        <row r="52">
          <cell r="A52">
            <v>36525</v>
          </cell>
          <cell r="B52" t="str">
            <v>31/12/1999</v>
          </cell>
        </row>
        <row r="53">
          <cell r="A53">
            <v>36494</v>
          </cell>
          <cell r="B53" t="str">
            <v>30/11/1999</v>
          </cell>
        </row>
        <row r="54">
          <cell r="A54">
            <v>36464</v>
          </cell>
          <cell r="B54" t="str">
            <v>31/10/1999</v>
          </cell>
        </row>
        <row r="55">
          <cell r="A55">
            <v>36433</v>
          </cell>
          <cell r="B55" t="str">
            <v>30/09/1999</v>
          </cell>
        </row>
        <row r="56">
          <cell r="A56">
            <v>36403</v>
          </cell>
          <cell r="B56" t="str">
            <v>31/08/1999</v>
          </cell>
        </row>
        <row r="57">
          <cell r="A57">
            <v>36372</v>
          </cell>
          <cell r="B57" t="str">
            <v>31/07/1999</v>
          </cell>
        </row>
        <row r="58">
          <cell r="A58">
            <v>36341</v>
          </cell>
          <cell r="B58" t="str">
            <v>30/06/1999</v>
          </cell>
        </row>
        <row r="59">
          <cell r="A59">
            <v>36311</v>
          </cell>
          <cell r="B59" t="str">
            <v>31/05/1999</v>
          </cell>
        </row>
        <row r="60">
          <cell r="A60">
            <v>36280</v>
          </cell>
          <cell r="B60" t="str">
            <v>30/04/1999</v>
          </cell>
        </row>
        <row r="61">
          <cell r="A61">
            <v>36250</v>
          </cell>
          <cell r="B61" t="str">
            <v>31/03/1999</v>
          </cell>
        </row>
        <row r="62">
          <cell r="A62">
            <v>36219</v>
          </cell>
          <cell r="B62" t="str">
            <v>28/02/1999</v>
          </cell>
        </row>
        <row r="63">
          <cell r="A63">
            <v>36191</v>
          </cell>
          <cell r="B63" t="str">
            <v>31/01/1999</v>
          </cell>
        </row>
        <row r="64">
          <cell r="A64">
            <v>36160</v>
          </cell>
          <cell r="B64" t="str">
            <v>31/12/1998</v>
          </cell>
        </row>
        <row r="65">
          <cell r="A65">
            <v>36129</v>
          </cell>
          <cell r="B65" t="str">
            <v>30/11/1998</v>
          </cell>
        </row>
        <row r="66">
          <cell r="A66">
            <v>36099</v>
          </cell>
          <cell r="B66" t="str">
            <v>31/10/1998</v>
          </cell>
        </row>
        <row r="67">
          <cell r="A67">
            <v>36068</v>
          </cell>
          <cell r="B67" t="str">
            <v>30/09/1998</v>
          </cell>
        </row>
        <row r="68">
          <cell r="A68">
            <v>36038</v>
          </cell>
          <cell r="B68" t="str">
            <v>31/08/1998</v>
          </cell>
        </row>
        <row r="69">
          <cell r="A69">
            <v>36007</v>
          </cell>
          <cell r="B69" t="str">
            <v>31/07/1998</v>
          </cell>
        </row>
        <row r="70">
          <cell r="A70">
            <v>35976</v>
          </cell>
          <cell r="B70" t="str">
            <v>30/06/1998</v>
          </cell>
        </row>
        <row r="71">
          <cell r="A71">
            <v>35946</v>
          </cell>
          <cell r="B71" t="str">
            <v>31/05/1998</v>
          </cell>
        </row>
        <row r="72">
          <cell r="A72">
            <v>35915</v>
          </cell>
          <cell r="B72" t="str">
            <v>30/04/1998</v>
          </cell>
        </row>
        <row r="73">
          <cell r="A73">
            <v>35885</v>
          </cell>
          <cell r="B73" t="str">
            <v>31/03/1998</v>
          </cell>
        </row>
        <row r="74">
          <cell r="A74">
            <v>35854</v>
          </cell>
          <cell r="B74" t="str">
            <v>28/02/1998</v>
          </cell>
        </row>
        <row r="75">
          <cell r="A75">
            <v>35826</v>
          </cell>
          <cell r="B75" t="str">
            <v>31/01/1998</v>
          </cell>
        </row>
        <row r="76">
          <cell r="A76">
            <v>35795</v>
          </cell>
          <cell r="B76" t="str">
            <v>31/12/1997</v>
          </cell>
        </row>
        <row r="77">
          <cell r="A77">
            <v>35764</v>
          </cell>
          <cell r="B77" t="str">
            <v>30/11/1997</v>
          </cell>
        </row>
        <row r="78">
          <cell r="A78">
            <v>35734</v>
          </cell>
          <cell r="B78" t="str">
            <v>31/10/1997</v>
          </cell>
        </row>
        <row r="79">
          <cell r="A79">
            <v>35703</v>
          </cell>
          <cell r="B79" t="str">
            <v>30/09/1997</v>
          </cell>
        </row>
        <row r="80">
          <cell r="A80">
            <v>35673</v>
          </cell>
          <cell r="B80" t="str">
            <v>31/08/1997</v>
          </cell>
        </row>
        <row r="81">
          <cell r="A81">
            <v>35642</v>
          </cell>
          <cell r="B81" t="str">
            <v>31/07/1997</v>
          </cell>
        </row>
        <row r="82">
          <cell r="A82">
            <v>35611</v>
          </cell>
          <cell r="B82" t="str">
            <v>30/06/1997</v>
          </cell>
        </row>
        <row r="83">
          <cell r="A83">
            <v>35581</v>
          </cell>
          <cell r="B83" t="str">
            <v>31/05/1997</v>
          </cell>
        </row>
        <row r="84">
          <cell r="A84">
            <v>35550</v>
          </cell>
          <cell r="B84" t="str">
            <v>30/04/1997</v>
          </cell>
        </row>
        <row r="85">
          <cell r="A85">
            <v>35520</v>
          </cell>
          <cell r="B85" t="str">
            <v>31/03/1997</v>
          </cell>
        </row>
        <row r="86">
          <cell r="A86">
            <v>35489</v>
          </cell>
          <cell r="B86" t="str">
            <v>28/02/1997</v>
          </cell>
        </row>
        <row r="87">
          <cell r="A87">
            <v>35461</v>
          </cell>
          <cell r="B87" t="str">
            <v>31/01/1997</v>
          </cell>
        </row>
        <row r="88">
          <cell r="A88">
            <v>35430</v>
          </cell>
          <cell r="B88" t="str">
            <v>31/12/1996</v>
          </cell>
        </row>
        <row r="89">
          <cell r="A89">
            <v>35399</v>
          </cell>
          <cell r="B89" t="str">
            <v>30/11/1996</v>
          </cell>
        </row>
        <row r="90">
          <cell r="A90">
            <v>35369</v>
          </cell>
          <cell r="B90" t="str">
            <v>31/10/1996</v>
          </cell>
        </row>
        <row r="91">
          <cell r="A91">
            <v>35338</v>
          </cell>
          <cell r="B91" t="str">
            <v>30/09/1996</v>
          </cell>
        </row>
        <row r="92">
          <cell r="A92">
            <v>35308</v>
          </cell>
          <cell r="B92" t="str">
            <v>31/08/1996</v>
          </cell>
        </row>
        <row r="93">
          <cell r="A93">
            <v>35277</v>
          </cell>
          <cell r="B93" t="str">
            <v>31/07/1996</v>
          </cell>
        </row>
        <row r="94">
          <cell r="A94">
            <v>35246</v>
          </cell>
          <cell r="B94" t="str">
            <v>30/06/1996</v>
          </cell>
        </row>
        <row r="95">
          <cell r="A95">
            <v>35216</v>
          </cell>
          <cell r="B95" t="str">
            <v>31/05/1996</v>
          </cell>
        </row>
        <row r="96">
          <cell r="A96">
            <v>35185</v>
          </cell>
          <cell r="B96" t="str">
            <v>30/04/1996</v>
          </cell>
        </row>
        <row r="97">
          <cell r="A97">
            <v>35155</v>
          </cell>
          <cell r="B97" t="str">
            <v>31/03/1996</v>
          </cell>
        </row>
        <row r="98">
          <cell r="A98">
            <v>35124</v>
          </cell>
          <cell r="B98" t="str">
            <v>29/02/1996</v>
          </cell>
        </row>
        <row r="99">
          <cell r="A99">
            <v>35095</v>
          </cell>
          <cell r="B99" t="str">
            <v>31/01/1996</v>
          </cell>
        </row>
        <row r="100">
          <cell r="A100">
            <v>35064</v>
          </cell>
          <cell r="B100" t="str">
            <v>31/12/1995</v>
          </cell>
        </row>
        <row r="101">
          <cell r="A101">
            <v>35033</v>
          </cell>
          <cell r="B101" t="str">
            <v>30/11/1995</v>
          </cell>
        </row>
        <row r="102">
          <cell r="A102">
            <v>35003</v>
          </cell>
          <cell r="B102" t="str">
            <v>31/10/1995</v>
          </cell>
        </row>
        <row r="103">
          <cell r="A103">
            <v>34972</v>
          </cell>
          <cell r="B103" t="str">
            <v>30/09/1995</v>
          </cell>
        </row>
        <row r="104">
          <cell r="A104">
            <v>34942</v>
          </cell>
          <cell r="B104" t="str">
            <v>31/08/1995</v>
          </cell>
        </row>
        <row r="105">
          <cell r="A105">
            <v>34911</v>
          </cell>
          <cell r="B105" t="str">
            <v>31/07/1995</v>
          </cell>
        </row>
        <row r="106">
          <cell r="A106">
            <v>34880</v>
          </cell>
          <cell r="B106" t="str">
            <v>30/06/1995</v>
          </cell>
        </row>
        <row r="107">
          <cell r="A107">
            <v>34850</v>
          </cell>
          <cell r="B107" t="str">
            <v>31/05/1995</v>
          </cell>
        </row>
        <row r="108">
          <cell r="A108">
            <v>34819</v>
          </cell>
          <cell r="B108" t="str">
            <v>30/04/1995</v>
          </cell>
        </row>
        <row r="109">
          <cell r="A109">
            <v>34789</v>
          </cell>
          <cell r="B109" t="str">
            <v>31/03/1995</v>
          </cell>
        </row>
        <row r="110">
          <cell r="A110">
            <v>34758</v>
          </cell>
          <cell r="B110" t="str">
            <v>28/02/1995</v>
          </cell>
        </row>
        <row r="111">
          <cell r="A111">
            <v>34730</v>
          </cell>
          <cell r="B111" t="str">
            <v>31/01/1995</v>
          </cell>
        </row>
        <row r="112">
          <cell r="A112">
            <v>34699</v>
          </cell>
          <cell r="B112" t="str">
            <v>31/12/1994</v>
          </cell>
        </row>
        <row r="113">
          <cell r="A113">
            <v>34668</v>
          </cell>
          <cell r="B113" t="str">
            <v>30/11/1994</v>
          </cell>
        </row>
        <row r="114">
          <cell r="A114">
            <v>34638</v>
          </cell>
          <cell r="B114" t="str">
            <v>31/10/1994</v>
          </cell>
        </row>
        <row r="115">
          <cell r="A115">
            <v>34607</v>
          </cell>
          <cell r="B115" t="str">
            <v>30/09/1994</v>
          </cell>
        </row>
        <row r="116">
          <cell r="A116">
            <v>34577</v>
          </cell>
          <cell r="B116" t="str">
            <v>31/08/1994</v>
          </cell>
        </row>
        <row r="117">
          <cell r="A117">
            <v>34546</v>
          </cell>
          <cell r="B117" t="str">
            <v>31/07/1994</v>
          </cell>
        </row>
        <row r="118">
          <cell r="A118">
            <v>34515</v>
          </cell>
          <cell r="B118" t="str">
            <v>30/06/1994</v>
          </cell>
        </row>
        <row r="119">
          <cell r="A119">
            <v>34485</v>
          </cell>
          <cell r="B119" t="str">
            <v>31/05/1994</v>
          </cell>
        </row>
        <row r="120">
          <cell r="A120">
            <v>34454</v>
          </cell>
          <cell r="B120" t="str">
            <v>30/04/1994</v>
          </cell>
        </row>
        <row r="121">
          <cell r="A121">
            <v>34424</v>
          </cell>
          <cell r="B121" t="str">
            <v>31/03/1994</v>
          </cell>
        </row>
        <row r="122">
          <cell r="A122">
            <v>34393</v>
          </cell>
          <cell r="B122" t="str">
            <v>28/02/1994</v>
          </cell>
        </row>
        <row r="123">
          <cell r="A123">
            <v>34365</v>
          </cell>
          <cell r="B123" t="str">
            <v>31/01/1994</v>
          </cell>
        </row>
        <row r="124">
          <cell r="A124">
            <v>34334</v>
          </cell>
          <cell r="B124" t="str">
            <v>31/12/1993</v>
          </cell>
        </row>
        <row r="125">
          <cell r="A125">
            <v>34303</v>
          </cell>
          <cell r="B125" t="str">
            <v>30/11/1993</v>
          </cell>
        </row>
        <row r="126">
          <cell r="A126">
            <v>34273</v>
          </cell>
          <cell r="B126" t="str">
            <v>31/10/1993</v>
          </cell>
        </row>
        <row r="127">
          <cell r="A127">
            <v>34242</v>
          </cell>
          <cell r="B127" t="str">
            <v>30/09/1993</v>
          </cell>
        </row>
        <row r="128">
          <cell r="A128">
            <v>34212</v>
          </cell>
          <cell r="B128" t="str">
            <v>31/08/1993</v>
          </cell>
        </row>
        <row r="129">
          <cell r="A129">
            <v>34181</v>
          </cell>
          <cell r="B129" t="str">
            <v>31/07/1993</v>
          </cell>
        </row>
        <row r="130">
          <cell r="A130">
            <v>34150</v>
          </cell>
          <cell r="B130" t="str">
            <v>30/06/1993</v>
          </cell>
        </row>
        <row r="131">
          <cell r="A131">
            <v>34120</v>
          </cell>
          <cell r="B131" t="str">
            <v>31/05/1993</v>
          </cell>
        </row>
        <row r="132">
          <cell r="A132">
            <v>34089</v>
          </cell>
          <cell r="B132" t="str">
            <v>30/04/1993</v>
          </cell>
        </row>
        <row r="133">
          <cell r="A133">
            <v>34059</v>
          </cell>
          <cell r="B133" t="str">
            <v>31/03/1993</v>
          </cell>
        </row>
        <row r="134">
          <cell r="A134">
            <v>34028</v>
          </cell>
          <cell r="B134" t="str">
            <v>28/02/1993</v>
          </cell>
        </row>
        <row r="135">
          <cell r="A135">
            <v>34000</v>
          </cell>
          <cell r="B135" t="str">
            <v>31/01/1993</v>
          </cell>
        </row>
        <row r="136">
          <cell r="A136">
            <v>33969</v>
          </cell>
          <cell r="B136" t="str">
            <v>31/12/1992</v>
          </cell>
        </row>
        <row r="137">
          <cell r="A137">
            <v>33938</v>
          </cell>
          <cell r="B137" t="str">
            <v>30/11/1992</v>
          </cell>
        </row>
        <row r="138">
          <cell r="A138">
            <v>33908</v>
          </cell>
          <cell r="B138" t="str">
            <v>31/10/1992</v>
          </cell>
        </row>
        <row r="139">
          <cell r="A139">
            <v>33877</v>
          </cell>
          <cell r="B139" t="str">
            <v>30/09/1992</v>
          </cell>
        </row>
        <row r="140">
          <cell r="A140">
            <v>33847</v>
          </cell>
          <cell r="B140" t="str">
            <v>31/08/1992</v>
          </cell>
        </row>
        <row r="141">
          <cell r="A141">
            <v>33816</v>
          </cell>
          <cell r="B141" t="str">
            <v>31/07/1992</v>
          </cell>
        </row>
        <row r="142">
          <cell r="A142">
            <v>33785</v>
          </cell>
          <cell r="B142" t="str">
            <v>30/06/1992</v>
          </cell>
        </row>
        <row r="143">
          <cell r="A143">
            <v>33755</v>
          </cell>
          <cell r="B143" t="str">
            <v>31/05/1992</v>
          </cell>
        </row>
        <row r="144">
          <cell r="A144">
            <v>33724</v>
          </cell>
          <cell r="B144" t="str">
            <v>30/04/1992</v>
          </cell>
        </row>
        <row r="145">
          <cell r="A145">
            <v>33694</v>
          </cell>
          <cell r="B145" t="str">
            <v>31/03/1992</v>
          </cell>
        </row>
        <row r="146">
          <cell r="A146">
            <v>33663</v>
          </cell>
          <cell r="B146" t="str">
            <v>29/02/1992</v>
          </cell>
        </row>
        <row r="147">
          <cell r="A147">
            <v>33634</v>
          </cell>
          <cell r="B147" t="str">
            <v>31/01/1992</v>
          </cell>
        </row>
        <row r="148">
          <cell r="A148">
            <v>33603</v>
          </cell>
          <cell r="B148" t="str">
            <v>31/12/1991</v>
          </cell>
        </row>
        <row r="149">
          <cell r="A149">
            <v>33572</v>
          </cell>
          <cell r="B149" t="str">
            <v>30/11/1991</v>
          </cell>
        </row>
        <row r="150">
          <cell r="A150">
            <v>33542</v>
          </cell>
          <cell r="B150" t="str">
            <v>31/10/1991</v>
          </cell>
        </row>
        <row r="151">
          <cell r="A151">
            <v>33511</v>
          </cell>
          <cell r="B151" t="str">
            <v>30/09/1991</v>
          </cell>
        </row>
        <row r="152">
          <cell r="A152">
            <v>33481</v>
          </cell>
          <cell r="B152" t="str">
            <v>31/08/1991</v>
          </cell>
        </row>
        <row r="153">
          <cell r="A153">
            <v>33450</v>
          </cell>
          <cell r="B153" t="str">
            <v>31/07/1991</v>
          </cell>
        </row>
        <row r="154">
          <cell r="A154">
            <v>33419</v>
          </cell>
          <cell r="B154" t="str">
            <v>30/06/1991</v>
          </cell>
        </row>
        <row r="155">
          <cell r="A155">
            <v>33389</v>
          </cell>
          <cell r="B155" t="str">
            <v>31/05/1991</v>
          </cell>
        </row>
        <row r="156">
          <cell r="A156">
            <v>33358</v>
          </cell>
          <cell r="B156" t="str">
            <v>30/04/1991</v>
          </cell>
        </row>
        <row r="157">
          <cell r="A157">
            <v>33328</v>
          </cell>
          <cell r="B157" t="str">
            <v>31/03/1991</v>
          </cell>
        </row>
        <row r="158">
          <cell r="A158">
            <v>33297</v>
          </cell>
          <cell r="B158" t="str">
            <v>28/02/1991</v>
          </cell>
        </row>
        <row r="159">
          <cell r="A159">
            <v>33269</v>
          </cell>
          <cell r="B159" t="str">
            <v>31/01/1991</v>
          </cell>
        </row>
        <row r="160">
          <cell r="A160">
            <v>33238</v>
          </cell>
          <cell r="B160" t="str">
            <v>31/12/1990</v>
          </cell>
        </row>
        <row r="161">
          <cell r="A161">
            <v>33207</v>
          </cell>
          <cell r="B161" t="str">
            <v>30/11/1990</v>
          </cell>
        </row>
        <row r="162">
          <cell r="A162">
            <v>33177</v>
          </cell>
          <cell r="B162" t="str">
            <v>31/10/1990</v>
          </cell>
        </row>
        <row r="163">
          <cell r="A163">
            <v>33146</v>
          </cell>
          <cell r="B163" t="str">
            <v>30/09/1990</v>
          </cell>
        </row>
        <row r="164">
          <cell r="A164">
            <v>33116</v>
          </cell>
          <cell r="B164" t="str">
            <v>31/08/1990</v>
          </cell>
        </row>
        <row r="165">
          <cell r="A165">
            <v>33085</v>
          </cell>
          <cell r="B165" t="str">
            <v>31/07/1990</v>
          </cell>
        </row>
        <row r="166">
          <cell r="A166">
            <v>33054</v>
          </cell>
          <cell r="B166" t="str">
            <v>30/06/1990</v>
          </cell>
        </row>
        <row r="167">
          <cell r="A167">
            <v>33024</v>
          </cell>
          <cell r="B167" t="str">
            <v>31/05/1990</v>
          </cell>
        </row>
        <row r="168">
          <cell r="A168">
            <v>32993</v>
          </cell>
          <cell r="B168" t="str">
            <v>30/04/1990</v>
          </cell>
        </row>
        <row r="169">
          <cell r="A169">
            <v>32963</v>
          </cell>
          <cell r="B169" t="str">
            <v>31/03/1990</v>
          </cell>
        </row>
        <row r="170">
          <cell r="A170">
            <v>32932</v>
          </cell>
          <cell r="B170" t="str">
            <v>28/02/1990</v>
          </cell>
        </row>
        <row r="171">
          <cell r="A171">
            <v>32904</v>
          </cell>
          <cell r="B171" t="str">
            <v>31/01/1990</v>
          </cell>
        </row>
        <row r="172">
          <cell r="A172">
            <v>32873</v>
          </cell>
          <cell r="B172" t="str">
            <v>31/12/1989</v>
          </cell>
        </row>
        <row r="173">
          <cell r="A173">
            <v>32842</v>
          </cell>
          <cell r="B173" t="str">
            <v>30/11/1989</v>
          </cell>
        </row>
        <row r="174">
          <cell r="A174">
            <v>32812</v>
          </cell>
          <cell r="B174" t="str">
            <v>31/10/1989</v>
          </cell>
        </row>
        <row r="175">
          <cell r="A175">
            <v>32781</v>
          </cell>
          <cell r="B175" t="str">
            <v>30/09/1989</v>
          </cell>
        </row>
        <row r="176">
          <cell r="A176">
            <v>32751</v>
          </cell>
          <cell r="B176" t="str">
            <v>31/08/1989</v>
          </cell>
        </row>
        <row r="177">
          <cell r="A177">
            <v>32720</v>
          </cell>
          <cell r="B177" t="str">
            <v>31/07/1989</v>
          </cell>
        </row>
        <row r="178">
          <cell r="A178">
            <v>32689</v>
          </cell>
          <cell r="B178" t="str">
            <v>30/06/1989</v>
          </cell>
        </row>
        <row r="179">
          <cell r="A179">
            <v>32659</v>
          </cell>
          <cell r="B179" t="str">
            <v>31/05/1989</v>
          </cell>
        </row>
        <row r="180">
          <cell r="A180">
            <v>32628</v>
          </cell>
          <cell r="B180" t="str">
            <v>30/04/1989</v>
          </cell>
        </row>
        <row r="181">
          <cell r="A181">
            <v>32598</v>
          </cell>
          <cell r="B181" t="str">
            <v>31/03/1989</v>
          </cell>
        </row>
        <row r="182">
          <cell r="A182">
            <v>32567</v>
          </cell>
          <cell r="B182" t="str">
            <v>28/02/1989</v>
          </cell>
        </row>
        <row r="183">
          <cell r="A183">
            <v>32539</v>
          </cell>
          <cell r="B183" t="str">
            <v>31/01/1989</v>
          </cell>
        </row>
        <row r="184">
          <cell r="A184">
            <v>32508</v>
          </cell>
          <cell r="B184" t="str">
            <v>31/12/1988</v>
          </cell>
        </row>
        <row r="185">
          <cell r="A185">
            <v>32477</v>
          </cell>
          <cell r="B185" t="str">
            <v>30/11/1988</v>
          </cell>
        </row>
        <row r="186">
          <cell r="A186">
            <v>32447</v>
          </cell>
          <cell r="B186" t="str">
            <v>31/10/1988</v>
          </cell>
        </row>
        <row r="187">
          <cell r="A187">
            <v>32416</v>
          </cell>
          <cell r="B187" t="str">
            <v>30/09/1988</v>
          </cell>
        </row>
        <row r="188">
          <cell r="A188">
            <v>32386</v>
          </cell>
          <cell r="B188" t="str">
            <v>31/08/1988</v>
          </cell>
        </row>
        <row r="189">
          <cell r="A189">
            <v>32355</v>
          </cell>
          <cell r="B189" t="str">
            <v>31/07/1988</v>
          </cell>
        </row>
        <row r="190">
          <cell r="A190">
            <v>32324</v>
          </cell>
          <cell r="B190" t="str">
            <v>30/06/1988</v>
          </cell>
        </row>
        <row r="191">
          <cell r="A191">
            <v>32294</v>
          </cell>
          <cell r="B191" t="str">
            <v>31/05/1988</v>
          </cell>
        </row>
        <row r="192">
          <cell r="A192">
            <v>32263</v>
          </cell>
          <cell r="B192" t="str">
            <v>30/04/1988</v>
          </cell>
        </row>
        <row r="193">
          <cell r="A193">
            <v>32233</v>
          </cell>
          <cell r="B193" t="str">
            <v>31/03/1988</v>
          </cell>
        </row>
        <row r="194">
          <cell r="A194">
            <v>32202</v>
          </cell>
          <cell r="B194" t="str">
            <v>29/02/1988</v>
          </cell>
        </row>
        <row r="195">
          <cell r="A195">
            <v>32173</v>
          </cell>
          <cell r="B195" t="str">
            <v>31/01/1988</v>
          </cell>
        </row>
        <row r="196">
          <cell r="A196">
            <v>32142</v>
          </cell>
          <cell r="B196" t="str">
            <v>31/12/1987</v>
          </cell>
        </row>
        <row r="197">
          <cell r="A197">
            <v>32111</v>
          </cell>
          <cell r="B197" t="str">
            <v>30/11/1987</v>
          </cell>
        </row>
        <row r="198">
          <cell r="A198">
            <v>32081</v>
          </cell>
          <cell r="B198" t="str">
            <v>31/10/1987</v>
          </cell>
        </row>
        <row r="199">
          <cell r="A199">
            <v>32050</v>
          </cell>
          <cell r="B199" t="str">
            <v>30/09/1987</v>
          </cell>
        </row>
        <row r="200">
          <cell r="A200">
            <v>32020</v>
          </cell>
          <cell r="B200" t="str">
            <v>31/08/1987</v>
          </cell>
        </row>
        <row r="201">
          <cell r="A201">
            <v>31989</v>
          </cell>
          <cell r="B201" t="str">
            <v>31/07/1987</v>
          </cell>
        </row>
      </sheetData>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ערכת 43 לוח 2"/>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יליון12"/>
      <sheetName val="WORK"/>
      <sheetName val="גיליון1"/>
      <sheetName val="REAL"/>
      <sheetName val="Sheet2"/>
      <sheetName val="Sheet3"/>
      <sheetName val="HelpSheet"/>
    </sheetNames>
    <sheetDataSet>
      <sheetData sheetId="0" refreshError="1">
        <row r="3">
          <cell r="A3" t="str">
            <v>תאריך יצירת המסמך</v>
          </cell>
          <cell r="B3" t="str">
            <v>שם מסמך</v>
          </cell>
          <cell r="L3" t="str">
            <v>מיקום המכתב</v>
          </cell>
        </row>
      </sheetData>
      <sheetData sheetId="1">
        <row r="1">
          <cell r="A1" t="str">
            <v>MAKOR</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גרפים"/>
      <sheetName val="הסברים על הנתונים"/>
      <sheetName val="מאקרו"/>
    </sheetNames>
    <sheetDataSet>
      <sheetData sheetId="0" refreshError="1"/>
      <sheetData sheetId="1" refreshError="1"/>
      <sheetData sheetId="2">
        <row r="2">
          <cell r="C2">
            <v>37287</v>
          </cell>
          <cell r="D2">
            <v>37315</v>
          </cell>
          <cell r="E2">
            <v>37346</v>
          </cell>
          <cell r="F2">
            <v>37376</v>
          </cell>
          <cell r="G2">
            <v>37407</v>
          </cell>
          <cell r="H2">
            <v>37437</v>
          </cell>
          <cell r="I2">
            <v>37468</v>
          </cell>
          <cell r="J2">
            <v>37499</v>
          </cell>
          <cell r="K2">
            <v>37529</v>
          </cell>
          <cell r="L2">
            <v>37560</v>
          </cell>
          <cell r="M2">
            <v>37590</v>
          </cell>
          <cell r="N2">
            <v>37621</v>
          </cell>
          <cell r="O2">
            <v>37652</v>
          </cell>
          <cell r="P2">
            <v>37680</v>
          </cell>
          <cell r="Q2">
            <v>37711</v>
          </cell>
          <cell r="R2">
            <v>37741</v>
          </cell>
          <cell r="S2">
            <v>37772</v>
          </cell>
          <cell r="T2">
            <v>37802</v>
          </cell>
          <cell r="U2">
            <v>37833</v>
          </cell>
          <cell r="V2">
            <v>37864</v>
          </cell>
          <cell r="W2">
            <v>37894</v>
          </cell>
          <cell r="X2">
            <v>37925</v>
          </cell>
          <cell r="Y2">
            <v>37955</v>
          </cell>
          <cell r="Z2">
            <v>37986</v>
          </cell>
          <cell r="AA2">
            <v>38017</v>
          </cell>
          <cell r="AB2">
            <v>38046</v>
          </cell>
          <cell r="AC2">
            <v>38077</v>
          </cell>
          <cell r="AD2">
            <v>38107</v>
          </cell>
          <cell r="AE2">
            <v>38138</v>
          </cell>
          <cell r="AF2">
            <v>38168</v>
          </cell>
          <cell r="AG2">
            <v>38199</v>
          </cell>
          <cell r="AH2">
            <v>38230</v>
          </cell>
          <cell r="AI2">
            <v>38260</v>
          </cell>
          <cell r="AJ2">
            <v>38291</v>
          </cell>
          <cell r="AK2">
            <v>38321</v>
          </cell>
          <cell r="AL2">
            <v>38352</v>
          </cell>
          <cell r="AM2">
            <v>38383</v>
          </cell>
          <cell r="AN2">
            <v>38411</v>
          </cell>
          <cell r="AO2">
            <v>38442</v>
          </cell>
          <cell r="AP2">
            <v>38472</v>
          </cell>
          <cell r="AQ2">
            <v>38503</v>
          </cell>
          <cell r="AR2">
            <v>38533</v>
          </cell>
          <cell r="AS2">
            <v>38564</v>
          </cell>
          <cell r="AT2">
            <v>38595</v>
          </cell>
          <cell r="AU2">
            <v>38625</v>
          </cell>
          <cell r="AV2">
            <v>38656</v>
          </cell>
          <cell r="AW2">
            <v>38686</v>
          </cell>
          <cell r="AX2">
            <v>38717</v>
          </cell>
          <cell r="AY2">
            <v>38748</v>
          </cell>
          <cell r="AZ2">
            <v>38776</v>
          </cell>
          <cell r="BA2">
            <v>38807</v>
          </cell>
          <cell r="BB2">
            <v>38837</v>
          </cell>
          <cell r="BC2">
            <v>38868</v>
          </cell>
          <cell r="BD2">
            <v>38898</v>
          </cell>
          <cell r="BE2">
            <v>38929</v>
          </cell>
          <cell r="BF2">
            <v>38960</v>
          </cell>
          <cell r="BG2">
            <v>38990</v>
          </cell>
          <cell r="BH2">
            <v>39021</v>
          </cell>
          <cell r="BI2">
            <v>39051</v>
          </cell>
          <cell r="BJ2">
            <v>39082</v>
          </cell>
          <cell r="BK2">
            <v>39113</v>
          </cell>
          <cell r="BL2">
            <v>39141</v>
          </cell>
          <cell r="BM2">
            <v>39172</v>
          </cell>
          <cell r="BN2">
            <v>39202</v>
          </cell>
          <cell r="BO2">
            <v>39233</v>
          </cell>
          <cell r="BP2">
            <v>39263</v>
          </cell>
          <cell r="BQ2">
            <v>39294</v>
          </cell>
          <cell r="BR2">
            <v>39325</v>
          </cell>
          <cell r="BS2">
            <v>39355</v>
          </cell>
          <cell r="BT2">
            <v>39386</v>
          </cell>
          <cell r="BU2">
            <v>39416</v>
          </cell>
          <cell r="BV2">
            <v>39447</v>
          </cell>
          <cell r="BW2">
            <v>39478</v>
          </cell>
          <cell r="BX2">
            <v>39507</v>
          </cell>
          <cell r="BY2">
            <v>39538</v>
          </cell>
          <cell r="BZ2">
            <v>39568</v>
          </cell>
          <cell r="CA2">
            <v>39599</v>
          </cell>
          <cell r="CB2">
            <v>39629</v>
          </cell>
          <cell r="CC2">
            <v>39660</v>
          </cell>
          <cell r="CD2">
            <v>39691</v>
          </cell>
          <cell r="CE2">
            <v>39721</v>
          </cell>
          <cell r="CF2">
            <v>39752</v>
          </cell>
          <cell r="CG2">
            <v>39782</v>
          </cell>
          <cell r="CH2">
            <v>39813</v>
          </cell>
          <cell r="CI2">
            <v>39844</v>
          </cell>
          <cell r="CJ2">
            <v>39872</v>
          </cell>
          <cell r="CK2">
            <v>39903</v>
          </cell>
          <cell r="CL2">
            <v>39933</v>
          </cell>
          <cell r="CM2">
            <v>39964</v>
          </cell>
          <cell r="CN2">
            <v>39994</v>
          </cell>
          <cell r="CO2">
            <v>40025</v>
          </cell>
          <cell r="CP2">
            <v>40056</v>
          </cell>
          <cell r="CQ2">
            <v>40086</v>
          </cell>
          <cell r="CR2">
            <v>40117</v>
          </cell>
          <cell r="CS2">
            <v>40147</v>
          </cell>
          <cell r="CT2">
            <v>40178</v>
          </cell>
          <cell r="CU2">
            <v>40209</v>
          </cell>
          <cell r="CV2">
            <v>40237</v>
          </cell>
          <cell r="CW2">
            <v>40268</v>
          </cell>
          <cell r="CX2">
            <v>40298</v>
          </cell>
          <cell r="CY2">
            <v>40329</v>
          </cell>
          <cell r="CZ2">
            <v>40359</v>
          </cell>
          <cell r="DA2">
            <v>40390</v>
          </cell>
          <cell r="DB2">
            <v>40421</v>
          </cell>
          <cell r="DC2">
            <v>40451</v>
          </cell>
          <cell r="DD2">
            <v>40482</v>
          </cell>
          <cell r="DE2">
            <v>40512</v>
          </cell>
          <cell r="DF2">
            <v>40543</v>
          </cell>
          <cell r="DG2">
            <v>40574</v>
          </cell>
          <cell r="DH2">
            <v>40602</v>
          </cell>
          <cell r="DI2">
            <v>40633</v>
          </cell>
          <cell r="DJ2">
            <v>40663</v>
          </cell>
          <cell r="DK2">
            <v>40694</v>
          </cell>
          <cell r="DL2">
            <v>40724</v>
          </cell>
          <cell r="DM2">
            <v>40755</v>
          </cell>
          <cell r="DN2">
            <v>40786</v>
          </cell>
          <cell r="DO2">
            <v>40816</v>
          </cell>
          <cell r="DP2">
            <v>40847</v>
          </cell>
          <cell r="DQ2">
            <v>40877</v>
          </cell>
          <cell r="DR2">
            <v>40908</v>
          </cell>
          <cell r="DS2">
            <v>40939</v>
          </cell>
          <cell r="DT2">
            <v>40968</v>
          </cell>
          <cell r="DU2">
            <v>40999</v>
          </cell>
          <cell r="DV2">
            <v>41029</v>
          </cell>
          <cell r="DW2">
            <v>41060</v>
          </cell>
          <cell r="DX2">
            <v>41090</v>
          </cell>
          <cell r="DY2">
            <v>41121</v>
          </cell>
          <cell r="DZ2">
            <v>41152</v>
          </cell>
          <cell r="EA2">
            <v>41182</v>
          </cell>
          <cell r="EB2">
            <v>41213</v>
          </cell>
          <cell r="EC2">
            <v>41243</v>
          </cell>
          <cell r="ED2">
            <v>41274</v>
          </cell>
          <cell r="EE2">
            <v>41305</v>
          </cell>
          <cell r="EF2">
            <v>41333</v>
          </cell>
          <cell r="EG2">
            <v>41364</v>
          </cell>
          <cell r="EH2">
            <v>41394</v>
          </cell>
          <cell r="EI2">
            <v>41425</v>
          </cell>
          <cell r="EJ2">
            <v>41455</v>
          </cell>
          <cell r="EK2">
            <v>41486</v>
          </cell>
          <cell r="EL2">
            <v>41517</v>
          </cell>
          <cell r="EM2">
            <v>41547</v>
          </cell>
          <cell r="EN2">
            <v>41578</v>
          </cell>
          <cell r="EO2">
            <v>41608</v>
          </cell>
          <cell r="EP2">
            <v>41639</v>
          </cell>
          <cell r="EQ2">
            <v>41670</v>
          </cell>
          <cell r="ER2">
            <v>41698</v>
          </cell>
          <cell r="ES2">
            <v>41729</v>
          </cell>
          <cell r="ET2">
            <v>41759</v>
          </cell>
          <cell r="EU2">
            <v>41790</v>
          </cell>
          <cell r="EV2">
            <v>41820</v>
          </cell>
          <cell r="EW2">
            <v>41851</v>
          </cell>
          <cell r="EX2">
            <v>41882</v>
          </cell>
          <cell r="EY2">
            <v>41912</v>
          </cell>
          <cell r="EZ2">
            <v>41943</v>
          </cell>
          <cell r="FA2">
            <v>41973</v>
          </cell>
          <cell r="FB2">
            <v>42004</v>
          </cell>
          <cell r="FC2">
            <v>42035</v>
          </cell>
          <cell r="FD2">
            <v>42063</v>
          </cell>
          <cell r="FE2">
            <v>42094</v>
          </cell>
          <cell r="FF2">
            <v>42124</v>
          </cell>
          <cell r="FG2">
            <v>42155</v>
          </cell>
          <cell r="FH2">
            <v>42185</v>
          </cell>
          <cell r="FI2">
            <v>42216</v>
          </cell>
          <cell r="FJ2">
            <v>42247</v>
          </cell>
          <cell r="FK2">
            <v>42277</v>
          </cell>
          <cell r="FL2">
            <v>42308</v>
          </cell>
          <cell r="FM2">
            <v>42338</v>
          </cell>
          <cell r="FN2">
            <v>42369</v>
          </cell>
          <cell r="FO2">
            <v>42400</v>
          </cell>
          <cell r="FP2">
            <v>42429</v>
          </cell>
          <cell r="FQ2">
            <v>42460</v>
          </cell>
          <cell r="FR2">
            <v>42490</v>
          </cell>
          <cell r="FS2">
            <v>42521</v>
          </cell>
          <cell r="FT2">
            <v>42551</v>
          </cell>
          <cell r="FU2">
            <v>42582</v>
          </cell>
          <cell r="FV2">
            <v>42613</v>
          </cell>
          <cell r="FW2">
            <v>42643</v>
          </cell>
          <cell r="FX2">
            <v>42674</v>
          </cell>
          <cell r="FY2">
            <v>42704</v>
          </cell>
          <cell r="FZ2">
            <v>42735</v>
          </cell>
          <cell r="GA2">
            <v>42766</v>
          </cell>
          <cell r="GB2">
            <v>42794</v>
          </cell>
          <cell r="GC2">
            <v>42825</v>
          </cell>
          <cell r="GD2">
            <v>42855</v>
          </cell>
          <cell r="GE2">
            <v>42886</v>
          </cell>
          <cell r="GF2">
            <v>42916</v>
          </cell>
          <cell r="GG2">
            <v>42947</v>
          </cell>
          <cell r="GH2">
            <v>42978</v>
          </cell>
          <cell r="GI2">
            <v>43008</v>
          </cell>
          <cell r="GJ2">
            <v>43039</v>
          </cell>
        </row>
        <row r="3">
          <cell r="A3" t="str">
            <v>1040006P</v>
          </cell>
          <cell r="C3">
            <v>0</v>
          </cell>
        </row>
        <row r="4">
          <cell r="A4" t="str">
            <v>1040007P</v>
          </cell>
        </row>
        <row r="5">
          <cell r="A5" t="str">
            <v>1040008P</v>
          </cell>
        </row>
        <row r="6">
          <cell r="A6" t="str">
            <v>1040009P</v>
          </cell>
        </row>
        <row r="7">
          <cell r="A7" t="str">
            <v>1040010P</v>
          </cell>
        </row>
        <row r="8">
          <cell r="A8" t="str">
            <v>1040012P</v>
          </cell>
        </row>
        <row r="9">
          <cell r="A9" t="str">
            <v>1040013P</v>
          </cell>
        </row>
        <row r="10">
          <cell r="A10" t="str">
            <v>1040014P</v>
          </cell>
        </row>
        <row r="11">
          <cell r="A11" t="str">
            <v>1040016P</v>
          </cell>
        </row>
        <row r="12">
          <cell r="A12" t="str">
            <v>1040019P</v>
          </cell>
        </row>
        <row r="13">
          <cell r="A13" t="str">
            <v>1040023P</v>
          </cell>
        </row>
        <row r="14">
          <cell r="A14" t="str">
            <v>1040024P</v>
          </cell>
        </row>
        <row r="15">
          <cell r="A15" t="str">
            <v>1040026P</v>
          </cell>
        </row>
        <row r="16">
          <cell r="A16" t="str">
            <v>1040030P</v>
          </cell>
        </row>
        <row r="17">
          <cell r="A17" t="str">
            <v>1040032P</v>
          </cell>
        </row>
        <row r="18">
          <cell r="A18" t="str">
            <v>1050002P</v>
          </cell>
        </row>
        <row r="19">
          <cell r="A19" t="str">
            <v>1050003P</v>
          </cell>
        </row>
        <row r="20">
          <cell r="A20" t="str">
            <v>1050004P</v>
          </cell>
        </row>
        <row r="21">
          <cell r="A21" t="str">
            <v>1050005P</v>
          </cell>
        </row>
        <row r="22">
          <cell r="A22" t="str">
            <v>1050006P</v>
          </cell>
        </row>
        <row r="23">
          <cell r="A23" t="str">
            <v>1050007P</v>
          </cell>
        </row>
        <row r="24">
          <cell r="A24" t="str">
            <v>1050008P</v>
          </cell>
        </row>
        <row r="25">
          <cell r="A25" t="str">
            <v>1050009P</v>
          </cell>
        </row>
        <row r="26">
          <cell r="A26" t="str">
            <v>1050010P</v>
          </cell>
        </row>
        <row r="27">
          <cell r="A27" t="str">
            <v>1050012P</v>
          </cell>
        </row>
        <row r="28">
          <cell r="A28" t="str">
            <v>1050013P</v>
          </cell>
        </row>
        <row r="29">
          <cell r="A29" t="str">
            <v>1050014P</v>
          </cell>
        </row>
        <row r="30">
          <cell r="A30" t="str">
            <v>1050016P</v>
          </cell>
        </row>
        <row r="31">
          <cell r="A31" t="str">
            <v>1050019P</v>
          </cell>
        </row>
        <row r="32">
          <cell r="A32" t="str">
            <v>1050023P</v>
          </cell>
        </row>
        <row r="33">
          <cell r="A33" t="str">
            <v>1050024P</v>
          </cell>
        </row>
        <row r="34">
          <cell r="A34" t="str">
            <v>1040002P</v>
          </cell>
        </row>
        <row r="35">
          <cell r="A35" t="str">
            <v>1040003P</v>
          </cell>
        </row>
        <row r="36">
          <cell r="A36" t="str">
            <v>1040004P</v>
          </cell>
        </row>
        <row r="37">
          <cell r="A37" t="str">
            <v>1040005P</v>
          </cell>
        </row>
        <row r="38">
          <cell r="A38" t="str">
            <v>1060019P</v>
          </cell>
        </row>
        <row r="39">
          <cell r="A39" t="str">
            <v>1060023P</v>
          </cell>
        </row>
        <row r="40">
          <cell r="A40" t="str">
            <v>1060024P</v>
          </cell>
        </row>
        <row r="41">
          <cell r="A41" t="str">
            <v>1060026P</v>
          </cell>
        </row>
        <row r="42">
          <cell r="A42" t="str">
            <v>1060030P</v>
          </cell>
        </row>
        <row r="43">
          <cell r="A43" t="str">
            <v>1060032P</v>
          </cell>
        </row>
        <row r="44">
          <cell r="A44" t="str">
            <v>1070002P</v>
          </cell>
        </row>
        <row r="45">
          <cell r="A45" t="str">
            <v>1070003P</v>
          </cell>
        </row>
        <row r="46">
          <cell r="A46" t="str">
            <v>1070004P</v>
          </cell>
        </row>
        <row r="47">
          <cell r="A47" t="str">
            <v>1070005P</v>
          </cell>
        </row>
        <row r="48">
          <cell r="A48" t="str">
            <v>1070006P</v>
          </cell>
        </row>
        <row r="49">
          <cell r="A49" t="str">
            <v>1070007P</v>
          </cell>
        </row>
        <row r="50">
          <cell r="A50" t="str">
            <v>1070008P</v>
          </cell>
        </row>
        <row r="51">
          <cell r="A51" t="str">
            <v>1070009P</v>
          </cell>
        </row>
        <row r="52">
          <cell r="A52" t="str">
            <v>1070010P</v>
          </cell>
        </row>
        <row r="53">
          <cell r="A53" t="str">
            <v>1070012P</v>
          </cell>
        </row>
        <row r="54">
          <cell r="A54" t="str">
            <v>1070013P</v>
          </cell>
        </row>
        <row r="55">
          <cell r="A55" t="str">
            <v>1070014P</v>
          </cell>
        </row>
        <row r="56">
          <cell r="A56" t="str">
            <v>1070016P</v>
          </cell>
        </row>
        <row r="57">
          <cell r="A57" t="str">
            <v>1070019P</v>
          </cell>
        </row>
        <row r="58">
          <cell r="A58" t="str">
            <v>1070023P</v>
          </cell>
        </row>
        <row r="59">
          <cell r="A59" t="str">
            <v>1070024P</v>
          </cell>
        </row>
        <row r="60">
          <cell r="A60" t="str">
            <v>1070026P</v>
          </cell>
        </row>
        <row r="61">
          <cell r="A61" t="str">
            <v>1070030P</v>
          </cell>
        </row>
        <row r="62">
          <cell r="A62" t="str">
            <v>1070032P</v>
          </cell>
        </row>
        <row r="63">
          <cell r="A63" t="str">
            <v>1080002P</v>
          </cell>
        </row>
        <row r="64">
          <cell r="A64" t="str">
            <v>1080010P</v>
          </cell>
        </row>
        <row r="65">
          <cell r="A65" t="str">
            <v>1080012P</v>
          </cell>
        </row>
        <row r="66">
          <cell r="A66" t="str">
            <v>1080013P</v>
          </cell>
        </row>
        <row r="67">
          <cell r="A67" t="str">
            <v>1080014P</v>
          </cell>
        </row>
        <row r="68">
          <cell r="A68" t="str">
            <v>1080016P</v>
          </cell>
        </row>
        <row r="69">
          <cell r="A69" t="str">
            <v>1080019P</v>
          </cell>
        </row>
        <row r="70">
          <cell r="A70" t="str">
            <v>1080023P</v>
          </cell>
        </row>
        <row r="71">
          <cell r="A71" t="str">
            <v>1080024P</v>
          </cell>
        </row>
        <row r="72">
          <cell r="A72" t="str">
            <v>1080026P</v>
          </cell>
        </row>
        <row r="73">
          <cell r="A73" t="str">
            <v>1080030P</v>
          </cell>
        </row>
        <row r="74">
          <cell r="A74" t="str">
            <v>1080032P</v>
          </cell>
        </row>
        <row r="75">
          <cell r="A75" t="str">
            <v>1050026P</v>
          </cell>
        </row>
        <row r="76">
          <cell r="A76" t="str">
            <v>1050030P</v>
          </cell>
        </row>
        <row r="77">
          <cell r="A77" t="str">
            <v>1050032P</v>
          </cell>
        </row>
        <row r="78">
          <cell r="A78" t="str">
            <v>1060002P</v>
          </cell>
        </row>
        <row r="79">
          <cell r="A79" t="str">
            <v>1060003P</v>
          </cell>
        </row>
        <row r="80">
          <cell r="A80" t="str">
            <v>1060004P</v>
          </cell>
        </row>
        <row r="81">
          <cell r="A81" t="str">
            <v>1060005P</v>
          </cell>
        </row>
        <row r="82">
          <cell r="A82" t="str">
            <v>1060006P</v>
          </cell>
        </row>
        <row r="83">
          <cell r="A83" t="str">
            <v>1060007P</v>
          </cell>
        </row>
        <row r="84">
          <cell r="A84" t="str">
            <v>1060008P</v>
          </cell>
        </row>
        <row r="85">
          <cell r="A85" t="str">
            <v>1060009P</v>
          </cell>
        </row>
        <row r="86">
          <cell r="A86" t="str">
            <v>1060010P</v>
          </cell>
        </row>
        <row r="87">
          <cell r="A87" t="str">
            <v>1060012P</v>
          </cell>
        </row>
        <row r="88">
          <cell r="A88" t="str">
            <v>1060013P</v>
          </cell>
        </row>
        <row r="89">
          <cell r="A89" t="str">
            <v>1060014P</v>
          </cell>
        </row>
        <row r="90">
          <cell r="A90" t="str">
            <v>1060016P</v>
          </cell>
        </row>
        <row r="91">
          <cell r="A91" t="str">
            <v>2040004P</v>
          </cell>
        </row>
        <row r="92">
          <cell r="A92" t="str">
            <v>2040005P</v>
          </cell>
        </row>
        <row r="93">
          <cell r="A93" t="str">
            <v>2040006P</v>
          </cell>
        </row>
        <row r="94">
          <cell r="A94" t="str">
            <v>2040007P</v>
          </cell>
        </row>
        <row r="95">
          <cell r="A95" t="str">
            <v>2040008P</v>
          </cell>
        </row>
        <row r="96">
          <cell r="A96" t="str">
            <v>2040009P</v>
          </cell>
        </row>
        <row r="97">
          <cell r="A97" t="str">
            <v>2040010P</v>
          </cell>
        </row>
        <row r="98">
          <cell r="A98" t="str">
            <v>2040012P</v>
          </cell>
        </row>
        <row r="99">
          <cell r="A99" t="str">
            <v>2040013P</v>
          </cell>
        </row>
        <row r="100">
          <cell r="A100" t="str">
            <v>2040014P</v>
          </cell>
        </row>
        <row r="101">
          <cell r="A101" t="str">
            <v>2040002P</v>
          </cell>
        </row>
        <row r="102">
          <cell r="A102" t="str">
            <v>2040003P</v>
          </cell>
        </row>
        <row r="103">
          <cell r="A103" t="str">
            <v>1080003P</v>
          </cell>
        </row>
        <row r="104">
          <cell r="A104" t="str">
            <v>1080004P</v>
          </cell>
        </row>
        <row r="105">
          <cell r="A105" t="str">
            <v>1080005P</v>
          </cell>
        </row>
        <row r="106">
          <cell r="A106" t="str">
            <v>1080006P</v>
          </cell>
        </row>
        <row r="107">
          <cell r="A107" t="str">
            <v>1080007P</v>
          </cell>
        </row>
        <row r="108">
          <cell r="A108" t="str">
            <v>1080008P</v>
          </cell>
        </row>
        <row r="109">
          <cell r="A109" t="str">
            <v>1080009P</v>
          </cell>
        </row>
        <row r="110">
          <cell r="A110" t="str">
            <v>2050002P</v>
          </cell>
        </row>
        <row r="111">
          <cell r="A111" t="str">
            <v>2050003P</v>
          </cell>
        </row>
        <row r="112">
          <cell r="A112" t="str">
            <v>2050004P</v>
          </cell>
        </row>
        <row r="113">
          <cell r="A113" t="str">
            <v>2050005P</v>
          </cell>
        </row>
        <row r="114">
          <cell r="A114" t="str">
            <v>2050006P</v>
          </cell>
        </row>
        <row r="115">
          <cell r="A115" t="str">
            <v>2050007P</v>
          </cell>
        </row>
        <row r="116">
          <cell r="A116" t="str">
            <v>2050008P</v>
          </cell>
        </row>
        <row r="117">
          <cell r="A117" t="str">
            <v>2050009P</v>
          </cell>
        </row>
        <row r="118">
          <cell r="A118" t="str">
            <v>2050010P</v>
          </cell>
        </row>
        <row r="119">
          <cell r="A119" t="str">
            <v>2050012P</v>
          </cell>
        </row>
        <row r="120">
          <cell r="A120" t="str">
            <v>2050013P</v>
          </cell>
        </row>
        <row r="121">
          <cell r="A121" t="str">
            <v>2050014P</v>
          </cell>
        </row>
        <row r="122">
          <cell r="A122" t="str">
            <v>2060002P</v>
          </cell>
        </row>
        <row r="123">
          <cell r="A123" t="str">
            <v>2060003P</v>
          </cell>
        </row>
        <row r="124">
          <cell r="A124" t="str">
            <v>2060004P</v>
          </cell>
        </row>
        <row r="125">
          <cell r="A125" t="str">
            <v>2060005P</v>
          </cell>
        </row>
        <row r="126">
          <cell r="A126" t="str">
            <v>2060006P</v>
          </cell>
        </row>
        <row r="127">
          <cell r="A127" t="str">
            <v>2060007P</v>
          </cell>
        </row>
        <row r="128">
          <cell r="A128" t="str">
            <v>2060008P</v>
          </cell>
        </row>
        <row r="129">
          <cell r="A129" t="str">
            <v>1360031S</v>
          </cell>
        </row>
        <row r="130">
          <cell r="A130" t="str">
            <v>2070008P</v>
          </cell>
        </row>
        <row r="131">
          <cell r="A131" t="str">
            <v>2070009P</v>
          </cell>
        </row>
        <row r="132">
          <cell r="A132" t="str">
            <v>2070010P</v>
          </cell>
        </row>
        <row r="133">
          <cell r="A133" t="str">
            <v>2070012P</v>
          </cell>
        </row>
        <row r="134">
          <cell r="A134" t="str">
            <v>2070013P</v>
          </cell>
        </row>
        <row r="135">
          <cell r="A135" t="str">
            <v>2070014P</v>
          </cell>
        </row>
        <row r="136">
          <cell r="A136" t="str">
            <v>2080002P</v>
          </cell>
        </row>
        <row r="137">
          <cell r="A137" t="str">
            <v>2080003P</v>
          </cell>
        </row>
        <row r="138">
          <cell r="A138" t="str">
            <v>2080004P</v>
          </cell>
        </row>
        <row r="139">
          <cell r="A139" t="str">
            <v>2080005P</v>
          </cell>
        </row>
        <row r="140">
          <cell r="A140" t="str">
            <v>2080006P</v>
          </cell>
        </row>
        <row r="141">
          <cell r="A141" t="str">
            <v>2080007P</v>
          </cell>
        </row>
        <row r="142">
          <cell r="A142" t="str">
            <v>2080008P</v>
          </cell>
        </row>
        <row r="143">
          <cell r="A143" t="str">
            <v>2080009P</v>
          </cell>
        </row>
        <row r="144">
          <cell r="A144" t="str">
            <v>2080010P</v>
          </cell>
        </row>
        <row r="145">
          <cell r="A145" t="str">
            <v>2080012P</v>
          </cell>
        </row>
        <row r="146">
          <cell r="A146" t="str">
            <v>2080013P</v>
          </cell>
        </row>
        <row r="147">
          <cell r="A147" t="str">
            <v>2080014P</v>
          </cell>
        </row>
        <row r="148">
          <cell r="A148" t="str">
            <v>2060009P</v>
          </cell>
        </row>
        <row r="149">
          <cell r="A149" t="str">
            <v>2060010P</v>
          </cell>
        </row>
        <row r="150">
          <cell r="A150" t="str">
            <v>2060012P</v>
          </cell>
        </row>
        <row r="151">
          <cell r="A151" t="str">
            <v>2060013P</v>
          </cell>
        </row>
        <row r="152">
          <cell r="A152" t="str">
            <v>2060014P</v>
          </cell>
        </row>
        <row r="153">
          <cell r="A153" t="str">
            <v>2070002P</v>
          </cell>
        </row>
        <row r="154">
          <cell r="A154" t="str">
            <v>2070003P</v>
          </cell>
        </row>
        <row r="155">
          <cell r="A155" t="str">
            <v>2070004P</v>
          </cell>
        </row>
        <row r="156">
          <cell r="A156" t="str">
            <v>2070005P</v>
          </cell>
        </row>
        <row r="157">
          <cell r="A157" t="str">
            <v>2070006P</v>
          </cell>
        </row>
        <row r="158">
          <cell r="A158" t="str">
            <v>2070007P</v>
          </cell>
        </row>
        <row r="159">
          <cell r="A159" t="str">
            <v>1090002P</v>
          </cell>
        </row>
        <row r="160">
          <cell r="A160" t="str">
            <v>1090003P</v>
          </cell>
        </row>
        <row r="161">
          <cell r="A161" t="str">
            <v>1090004P</v>
          </cell>
        </row>
        <row r="162">
          <cell r="A162" t="str">
            <v>1090005P</v>
          </cell>
        </row>
        <row r="163">
          <cell r="A163" t="str">
            <v>1090006P</v>
          </cell>
        </row>
        <row r="164">
          <cell r="A164" t="str">
            <v>1090007P</v>
          </cell>
        </row>
        <row r="165">
          <cell r="A165" t="str">
            <v>1090008P</v>
          </cell>
        </row>
        <row r="166">
          <cell r="A166" t="str">
            <v>1090009P</v>
          </cell>
        </row>
        <row r="167">
          <cell r="A167" t="str">
            <v>1090010P</v>
          </cell>
        </row>
        <row r="168">
          <cell r="A168" t="str">
            <v>1090012P</v>
          </cell>
        </row>
        <row r="169">
          <cell r="A169" t="str">
            <v>1090013P</v>
          </cell>
        </row>
        <row r="170">
          <cell r="A170" t="str">
            <v>1090014P</v>
          </cell>
        </row>
        <row r="171">
          <cell r="A171" t="str">
            <v>1090016P</v>
          </cell>
        </row>
        <row r="172">
          <cell r="A172" t="str">
            <v>1090019P</v>
          </cell>
        </row>
        <row r="173">
          <cell r="A173" t="str">
            <v>1090023P</v>
          </cell>
        </row>
        <row r="174">
          <cell r="A174" t="str">
            <v>1090024P</v>
          </cell>
        </row>
        <row r="175">
          <cell r="A175" t="str">
            <v>1090026P</v>
          </cell>
        </row>
        <row r="176">
          <cell r="A176" t="str">
            <v>1090030P</v>
          </cell>
        </row>
        <row r="177">
          <cell r="A177" t="str">
            <v>1090032P</v>
          </cell>
        </row>
        <row r="178">
          <cell r="A178" t="str">
            <v>2090002P</v>
          </cell>
        </row>
        <row r="179">
          <cell r="A179" t="str">
            <v>2090003P</v>
          </cell>
        </row>
        <row r="180">
          <cell r="A180" t="str">
            <v>2090004P</v>
          </cell>
        </row>
        <row r="181">
          <cell r="A181" t="str">
            <v>2090005P</v>
          </cell>
        </row>
        <row r="182">
          <cell r="A182" t="str">
            <v>2090006P</v>
          </cell>
        </row>
        <row r="183">
          <cell r="A183" t="str">
            <v>2090007P</v>
          </cell>
        </row>
        <row r="184">
          <cell r="A184" t="str">
            <v>2090008P</v>
          </cell>
        </row>
        <row r="185">
          <cell r="A185" t="str">
            <v>2090009P</v>
          </cell>
        </row>
        <row r="186">
          <cell r="A186" t="str">
            <v>2090010P</v>
          </cell>
        </row>
        <row r="187">
          <cell r="A187" t="str">
            <v>2090012P</v>
          </cell>
        </row>
        <row r="188">
          <cell r="A188" t="str">
            <v>2090013P</v>
          </cell>
        </row>
        <row r="189">
          <cell r="A189" t="str">
            <v>2090014P</v>
          </cell>
        </row>
        <row r="190">
          <cell r="A190" t="str">
            <v>שעח_סוף</v>
          </cell>
        </row>
        <row r="191">
          <cell r="A191" t="str">
            <v>שעח_ממוצע</v>
          </cell>
        </row>
      </sheetData>
      <sheetData sheetId="3">
        <row r="3">
          <cell r="A3" t="str">
            <v>מיליוני $</v>
          </cell>
          <cell r="B3" t="str">
            <v>קוד</v>
          </cell>
          <cell r="C3" t="str">
            <v>הפרש</v>
          </cell>
          <cell r="D3" t="str">
            <v>אחוז שינוי</v>
          </cell>
          <cell r="E3">
            <v>37287</v>
          </cell>
          <cell r="F3">
            <v>37315</v>
          </cell>
          <cell r="G3">
            <v>37346</v>
          </cell>
          <cell r="H3">
            <v>37376</v>
          </cell>
          <cell r="I3">
            <v>37407</v>
          </cell>
          <cell r="J3">
            <v>37437</v>
          </cell>
          <cell r="K3">
            <v>37468</v>
          </cell>
          <cell r="L3">
            <v>37499</v>
          </cell>
          <cell r="M3">
            <v>37529</v>
          </cell>
          <cell r="N3">
            <v>37560</v>
          </cell>
          <cell r="O3">
            <v>37590</v>
          </cell>
          <cell r="P3">
            <v>37621</v>
          </cell>
          <cell r="Q3">
            <v>37652</v>
          </cell>
          <cell r="R3">
            <v>37680</v>
          </cell>
          <cell r="S3">
            <v>37711</v>
          </cell>
          <cell r="T3">
            <v>37741</v>
          </cell>
          <cell r="U3">
            <v>37772</v>
          </cell>
          <cell r="V3">
            <v>37802</v>
          </cell>
          <cell r="W3">
            <v>37833</v>
          </cell>
          <cell r="X3">
            <v>37864</v>
          </cell>
          <cell r="Y3">
            <v>37894</v>
          </cell>
          <cell r="Z3">
            <v>37925</v>
          </cell>
          <cell r="AA3">
            <v>37955</v>
          </cell>
          <cell r="AB3">
            <v>37986</v>
          </cell>
          <cell r="AC3">
            <v>38017</v>
          </cell>
          <cell r="AD3">
            <v>38046</v>
          </cell>
          <cell r="AE3">
            <v>38077</v>
          </cell>
          <cell r="AF3">
            <v>38107</v>
          </cell>
          <cell r="AG3">
            <v>38138</v>
          </cell>
          <cell r="AH3">
            <v>38168</v>
          </cell>
          <cell r="AI3">
            <v>38199</v>
          </cell>
          <cell r="AJ3">
            <v>38230</v>
          </cell>
          <cell r="AK3">
            <v>38260</v>
          </cell>
          <cell r="AL3">
            <v>38291</v>
          </cell>
          <cell r="AM3">
            <v>38321</v>
          </cell>
          <cell r="AN3">
            <v>38352</v>
          </cell>
          <cell r="AO3">
            <v>38383</v>
          </cell>
          <cell r="AP3">
            <v>38411</v>
          </cell>
          <cell r="AQ3">
            <v>38442</v>
          </cell>
          <cell r="AR3">
            <v>38472</v>
          </cell>
          <cell r="AS3">
            <v>38503</v>
          </cell>
          <cell r="AT3">
            <v>38533</v>
          </cell>
          <cell r="AU3">
            <v>38564</v>
          </cell>
          <cell r="AV3">
            <v>38595</v>
          </cell>
          <cell r="AW3">
            <v>38625</v>
          </cell>
          <cell r="AX3">
            <v>38656</v>
          </cell>
          <cell r="AY3">
            <v>38686</v>
          </cell>
          <cell r="AZ3">
            <v>38717</v>
          </cell>
          <cell r="BA3">
            <v>38748</v>
          </cell>
          <cell r="BB3">
            <v>38776</v>
          </cell>
          <cell r="BC3">
            <v>38807</v>
          </cell>
          <cell r="BD3">
            <v>38837</v>
          </cell>
          <cell r="BE3">
            <v>38868</v>
          </cell>
          <cell r="BF3">
            <v>38898</v>
          </cell>
          <cell r="BG3">
            <v>38929</v>
          </cell>
          <cell r="BH3">
            <v>38960</v>
          </cell>
          <cell r="BI3">
            <v>38990</v>
          </cell>
          <cell r="BJ3">
            <v>39021</v>
          </cell>
          <cell r="BK3">
            <v>39051</v>
          </cell>
          <cell r="BL3">
            <v>39082</v>
          </cell>
          <cell r="BM3">
            <v>39113</v>
          </cell>
          <cell r="BN3">
            <v>39141</v>
          </cell>
          <cell r="BO3">
            <v>39172</v>
          </cell>
          <cell r="BP3">
            <v>39202</v>
          </cell>
          <cell r="BQ3">
            <v>39233</v>
          </cell>
          <cell r="BR3">
            <v>39263</v>
          </cell>
          <cell r="BS3">
            <v>39294</v>
          </cell>
          <cell r="BT3">
            <v>39325</v>
          </cell>
          <cell r="BU3">
            <v>39355</v>
          </cell>
          <cell r="BV3">
            <v>39386</v>
          </cell>
          <cell r="BW3">
            <v>39416</v>
          </cell>
          <cell r="BX3">
            <v>39447</v>
          </cell>
          <cell r="BY3">
            <v>39478</v>
          </cell>
          <cell r="BZ3">
            <v>39507</v>
          </cell>
          <cell r="CA3">
            <v>39538</v>
          </cell>
          <cell r="CB3">
            <v>39568</v>
          </cell>
          <cell r="CC3">
            <v>39599</v>
          </cell>
          <cell r="CD3">
            <v>39629</v>
          </cell>
          <cell r="CE3">
            <v>39660</v>
          </cell>
          <cell r="CF3">
            <v>39691</v>
          </cell>
          <cell r="CG3">
            <v>39721</v>
          </cell>
          <cell r="CH3">
            <v>39752</v>
          </cell>
          <cell r="CI3">
            <v>39782</v>
          </cell>
          <cell r="CJ3">
            <v>39813</v>
          </cell>
          <cell r="CK3">
            <v>39844</v>
          </cell>
          <cell r="CL3">
            <v>39872</v>
          </cell>
          <cell r="CM3">
            <v>39903</v>
          </cell>
          <cell r="CN3">
            <v>39933</v>
          </cell>
          <cell r="CO3">
            <v>39964</v>
          </cell>
          <cell r="CP3">
            <v>39994</v>
          </cell>
          <cell r="CQ3">
            <v>40025</v>
          </cell>
          <cell r="CR3">
            <v>40056</v>
          </cell>
          <cell r="CS3">
            <v>40086</v>
          </cell>
          <cell r="CT3">
            <v>40117</v>
          </cell>
          <cell r="CU3">
            <v>40147</v>
          </cell>
          <cell r="CV3">
            <v>40178</v>
          </cell>
          <cell r="CW3">
            <v>40209</v>
          </cell>
          <cell r="CX3">
            <v>40237</v>
          </cell>
          <cell r="CY3">
            <v>40268</v>
          </cell>
          <cell r="CZ3">
            <v>40298</v>
          </cell>
          <cell r="DA3">
            <v>40329</v>
          </cell>
          <cell r="DB3">
            <v>40359</v>
          </cell>
          <cell r="DC3">
            <v>40390</v>
          </cell>
          <cell r="DD3">
            <v>40421</v>
          </cell>
          <cell r="DE3">
            <v>40451</v>
          </cell>
          <cell r="DF3">
            <v>40482</v>
          </cell>
          <cell r="DG3">
            <v>40512</v>
          </cell>
          <cell r="DH3">
            <v>40543</v>
          </cell>
          <cell r="DI3">
            <v>40574</v>
          </cell>
          <cell r="DJ3">
            <v>40602</v>
          </cell>
          <cell r="DK3">
            <v>40633</v>
          </cell>
          <cell r="DL3">
            <v>40663</v>
          </cell>
          <cell r="DM3">
            <v>40694</v>
          </cell>
          <cell r="DN3">
            <v>40724</v>
          </cell>
          <cell r="DO3">
            <v>40755</v>
          </cell>
          <cell r="DP3">
            <v>40786</v>
          </cell>
          <cell r="DQ3">
            <v>40816</v>
          </cell>
          <cell r="DR3">
            <v>40847</v>
          </cell>
          <cell r="DS3">
            <v>40877</v>
          </cell>
          <cell r="DT3">
            <v>40908</v>
          </cell>
          <cell r="DU3">
            <v>40939</v>
          </cell>
          <cell r="DV3">
            <v>40968</v>
          </cell>
          <cell r="DW3">
            <v>40999</v>
          </cell>
          <cell r="DX3">
            <v>41029</v>
          </cell>
          <cell r="DY3">
            <v>41060</v>
          </cell>
          <cell r="DZ3">
            <v>41090</v>
          </cell>
          <cell r="EA3">
            <v>41121</v>
          </cell>
          <cell r="EB3">
            <v>41152</v>
          </cell>
          <cell r="EC3">
            <v>41182</v>
          </cell>
          <cell r="ED3">
            <v>41213</v>
          </cell>
          <cell r="EE3">
            <v>41243</v>
          </cell>
          <cell r="EF3">
            <v>41274</v>
          </cell>
          <cell r="EG3">
            <v>41305</v>
          </cell>
          <cell r="EH3">
            <v>41333</v>
          </cell>
          <cell r="EI3">
            <v>41364</v>
          </cell>
          <cell r="EJ3">
            <v>41394</v>
          </cell>
          <cell r="EK3">
            <v>41425</v>
          </cell>
          <cell r="EL3">
            <v>41455</v>
          </cell>
          <cell r="EM3">
            <v>41486</v>
          </cell>
          <cell r="EN3">
            <v>41517</v>
          </cell>
          <cell r="EO3">
            <v>41547</v>
          </cell>
          <cell r="EP3">
            <v>41578</v>
          </cell>
          <cell r="EQ3">
            <v>41608</v>
          </cell>
          <cell r="ER3">
            <v>41639</v>
          </cell>
          <cell r="ES3">
            <v>41670</v>
          </cell>
          <cell r="ET3">
            <v>41698</v>
          </cell>
          <cell r="EU3">
            <v>41729</v>
          </cell>
          <cell r="EV3">
            <v>41759</v>
          </cell>
          <cell r="EW3">
            <v>41790</v>
          </cell>
          <cell r="EX3">
            <v>41820</v>
          </cell>
          <cell r="EY3">
            <v>41851</v>
          </cell>
          <cell r="EZ3">
            <v>41882</v>
          </cell>
          <cell r="FA3">
            <v>41912</v>
          </cell>
          <cell r="FB3">
            <v>41943</v>
          </cell>
          <cell r="FC3">
            <v>41973</v>
          </cell>
          <cell r="FD3">
            <v>42004</v>
          </cell>
          <cell r="FE3">
            <v>42035</v>
          </cell>
          <cell r="FF3">
            <v>42063</v>
          </cell>
          <cell r="FG3">
            <v>42094</v>
          </cell>
          <cell r="FH3">
            <v>42124</v>
          </cell>
          <cell r="FI3">
            <v>42155</v>
          </cell>
          <cell r="FJ3">
            <v>42185</v>
          </cell>
          <cell r="FK3">
            <v>42216</v>
          </cell>
          <cell r="FL3">
            <v>42247</v>
          </cell>
          <cell r="FM3">
            <v>42277</v>
          </cell>
          <cell r="FN3">
            <v>42308</v>
          </cell>
          <cell r="FO3">
            <v>42338</v>
          </cell>
          <cell r="FP3">
            <v>42369</v>
          </cell>
          <cell r="FQ3">
            <v>42400</v>
          </cell>
          <cell r="FR3">
            <v>42429</v>
          </cell>
          <cell r="FS3">
            <v>42460</v>
          </cell>
          <cell r="FT3">
            <v>42490</v>
          </cell>
          <cell r="FU3">
            <v>42521</v>
          </cell>
          <cell r="FV3">
            <v>42551</v>
          </cell>
          <cell r="FW3">
            <v>42582</v>
          </cell>
          <cell r="FX3">
            <v>42613</v>
          </cell>
          <cell r="FY3">
            <v>42643</v>
          </cell>
          <cell r="FZ3">
            <v>42674</v>
          </cell>
          <cell r="GA3">
            <v>42704</v>
          </cell>
          <cell r="GB3">
            <v>42735</v>
          </cell>
          <cell r="GC3">
            <v>42766</v>
          </cell>
          <cell r="GD3">
            <v>42794</v>
          </cell>
          <cell r="GE3">
            <v>42825</v>
          </cell>
          <cell r="GF3">
            <v>42855</v>
          </cell>
          <cell r="GG3">
            <v>42886</v>
          </cell>
          <cell r="GH3">
            <v>42916</v>
          </cell>
          <cell r="GI3">
            <v>42947</v>
          </cell>
          <cell r="GJ3">
            <v>42978</v>
          </cell>
          <cell r="GK3">
            <v>43008</v>
          </cell>
          <cell r="GL3">
            <v>43039</v>
          </cell>
        </row>
        <row r="41">
          <cell r="A41" t="str">
            <v>נכס שלא מייצר תנועה כספית בכלל כל עוד לא נפרע</v>
          </cell>
          <cell r="B41" t="str">
            <v>1111015S</v>
          </cell>
          <cell r="C41">
            <v>187.60000000000582</v>
          </cell>
          <cell r="D41">
            <v>-5.6560881336720215E-3</v>
          </cell>
          <cell r="E41">
            <v>0</v>
          </cell>
          <cell r="F41">
            <v>2.1</v>
          </cell>
          <cell r="G41">
            <v>0</v>
          </cell>
          <cell r="H41">
            <v>0</v>
          </cell>
          <cell r="I41">
            <v>0</v>
          </cell>
          <cell r="J41">
            <v>0</v>
          </cell>
          <cell r="K41">
            <v>0</v>
          </cell>
          <cell r="L41">
            <v>0</v>
          </cell>
          <cell r="M41">
            <v>0</v>
          </cell>
          <cell r="N41">
            <v>0</v>
          </cell>
          <cell r="O41">
            <v>0</v>
          </cell>
          <cell r="P41">
            <v>280.5</v>
          </cell>
          <cell r="Q41">
            <v>125.2</v>
          </cell>
          <cell r="R41">
            <v>8</v>
          </cell>
          <cell r="S41">
            <v>4.5</v>
          </cell>
          <cell r="T41">
            <v>0</v>
          </cell>
          <cell r="U41">
            <v>0</v>
          </cell>
          <cell r="V41">
            <v>0</v>
          </cell>
          <cell r="W41">
            <v>0</v>
          </cell>
          <cell r="X41">
            <v>0</v>
          </cell>
          <cell r="Y41">
            <v>0</v>
          </cell>
          <cell r="Z41">
            <v>0</v>
          </cell>
          <cell r="AA41">
            <v>0</v>
          </cell>
          <cell r="AB41">
            <v>0</v>
          </cell>
          <cell r="AC41">
            <v>285.10000000000002</v>
          </cell>
          <cell r="AD41">
            <v>326.39999999999998</v>
          </cell>
          <cell r="AE41">
            <v>227.6</v>
          </cell>
          <cell r="AF41">
            <v>275.60000000000002</v>
          </cell>
          <cell r="AG41">
            <v>185.5</v>
          </cell>
          <cell r="AH41">
            <v>186.9</v>
          </cell>
          <cell r="AI41">
            <v>173.6</v>
          </cell>
          <cell r="AJ41">
            <v>100.69999999999999</v>
          </cell>
          <cell r="AK41">
            <v>160</v>
          </cell>
          <cell r="AL41">
            <v>108.39999999999999</v>
          </cell>
          <cell r="AM41">
            <v>149.6</v>
          </cell>
          <cell r="AN41">
            <v>203.2</v>
          </cell>
          <cell r="AO41">
            <v>225.5</v>
          </cell>
          <cell r="AP41">
            <v>366.5</v>
          </cell>
          <cell r="AQ41">
            <v>459.3</v>
          </cell>
          <cell r="AR41">
            <v>427.20000000000005</v>
          </cell>
          <cell r="AS41">
            <v>429</v>
          </cell>
          <cell r="AT41">
            <v>315.7</v>
          </cell>
          <cell r="AU41">
            <v>257.8</v>
          </cell>
          <cell r="AV41">
            <v>272.10000000000002</v>
          </cell>
          <cell r="AW41">
            <v>298</v>
          </cell>
          <cell r="AX41">
            <v>79.2</v>
          </cell>
          <cell r="AY41">
            <v>926</v>
          </cell>
          <cell r="AZ41">
            <v>266.5</v>
          </cell>
          <cell r="BA41">
            <v>204.00000000000003</v>
          </cell>
          <cell r="BB41">
            <v>121.10000000000001</v>
          </cell>
          <cell r="BC41">
            <v>-198.5</v>
          </cell>
          <cell r="BD41">
            <v>-352</v>
          </cell>
          <cell r="BE41">
            <v>-234.9</v>
          </cell>
          <cell r="BF41">
            <v>125.70000000000005</v>
          </cell>
          <cell r="BG41">
            <v>-293.39999999999998</v>
          </cell>
          <cell r="BH41">
            <v>-226.8</v>
          </cell>
          <cell r="BI41">
            <v>-594.4</v>
          </cell>
          <cell r="BJ41">
            <v>-693.09999999999991</v>
          </cell>
          <cell r="BK41">
            <v>-781.8</v>
          </cell>
          <cell r="BL41">
            <v>-819.8</v>
          </cell>
          <cell r="BM41">
            <v>-650.6</v>
          </cell>
          <cell r="BN41">
            <v>-645.70000000000005</v>
          </cell>
          <cell r="BO41">
            <v>-599.29999999999995</v>
          </cell>
          <cell r="BP41">
            <v>-605.5</v>
          </cell>
          <cell r="BQ41">
            <v>-446.9</v>
          </cell>
          <cell r="BR41">
            <v>-588.19999999999993</v>
          </cell>
          <cell r="BS41">
            <v>-1071.5</v>
          </cell>
          <cell r="BT41">
            <v>-633.30000000000007</v>
          </cell>
          <cell r="BU41">
            <v>-170.20000000000002</v>
          </cell>
          <cell r="BV41">
            <v>-249.89999999999998</v>
          </cell>
          <cell r="BW41">
            <v>-368</v>
          </cell>
          <cell r="BX41">
            <v>-687.90000000000009</v>
          </cell>
          <cell r="BY41">
            <v>-1544.5</v>
          </cell>
          <cell r="BZ41">
            <v>-1067</v>
          </cell>
          <cell r="CA41">
            <v>-1349.6</v>
          </cell>
          <cell r="CB41">
            <v>-1575.4</v>
          </cell>
          <cell r="CC41">
            <v>-1632.8999999999999</v>
          </cell>
          <cell r="CD41">
            <v>471.49999999999977</v>
          </cell>
          <cell r="CE41">
            <v>-1567.3999999999999</v>
          </cell>
          <cell r="CF41">
            <v>-1772.8000000000002</v>
          </cell>
          <cell r="CG41">
            <v>-2434</v>
          </cell>
          <cell r="CH41">
            <v>-1538.1</v>
          </cell>
          <cell r="CI41">
            <v>-1185.0999999999999</v>
          </cell>
          <cell r="CJ41">
            <v>-1360.6000000000001</v>
          </cell>
          <cell r="CK41">
            <v>-593</v>
          </cell>
          <cell r="CL41">
            <v>-614.5</v>
          </cell>
          <cell r="CM41">
            <v>-1104</v>
          </cell>
          <cell r="CN41">
            <v>-1224.6999999999998</v>
          </cell>
          <cell r="CO41">
            <v>-2791.3</v>
          </cell>
          <cell r="CP41">
            <v>-3194.5</v>
          </cell>
          <cell r="CQ41">
            <v>-3804.9</v>
          </cell>
          <cell r="CR41">
            <v>-4781.2</v>
          </cell>
          <cell r="CS41">
            <v>-5647</v>
          </cell>
          <cell r="CT41">
            <v>-6395.2</v>
          </cell>
          <cell r="CU41">
            <v>-6498.7</v>
          </cell>
          <cell r="CV41">
            <v>-6864.9</v>
          </cell>
          <cell r="CW41">
            <v>-6926.1</v>
          </cell>
          <cell r="CX41">
            <v>-7634.9</v>
          </cell>
          <cell r="CY41">
            <v>-8263.7999999999993</v>
          </cell>
          <cell r="CZ41">
            <v>-9274.2000000000007</v>
          </cell>
          <cell r="DA41">
            <v>-9508.7999999999993</v>
          </cell>
          <cell r="DB41">
            <v>-9392.7000000000007</v>
          </cell>
          <cell r="DC41">
            <v>-8822.2999999999993</v>
          </cell>
          <cell r="DD41">
            <v>-10245.299999999999</v>
          </cell>
          <cell r="DE41">
            <v>-13889.899999999998</v>
          </cell>
          <cell r="DF41">
            <v>-12698.4</v>
          </cell>
          <cell r="DG41">
            <v>-13504.4</v>
          </cell>
          <cell r="DH41">
            <v>-13875.900000000001</v>
          </cell>
          <cell r="DI41">
            <v>-14739.400000000001</v>
          </cell>
          <cell r="DJ41">
            <v>-15156</v>
          </cell>
          <cell r="DK41">
            <v>-16008.399999999998</v>
          </cell>
          <cell r="DL41">
            <v>-16536.099999999999</v>
          </cell>
          <cell r="DM41">
            <v>-16238.1</v>
          </cell>
          <cell r="DN41">
            <v>-16194.9</v>
          </cell>
          <cell r="DO41">
            <v>-15742.2</v>
          </cell>
          <cell r="DP41">
            <v>-15689.599999999999</v>
          </cell>
          <cell r="DQ41">
            <v>-13651.4</v>
          </cell>
          <cell r="DR41">
            <v>-13169.300000000003</v>
          </cell>
          <cell r="DS41">
            <v>-13258.6</v>
          </cell>
          <cell r="DT41">
            <v>-13440.599999999999</v>
          </cell>
          <cell r="DU41">
            <v>-13611</v>
          </cell>
          <cell r="DV41">
            <v>-13981.3</v>
          </cell>
          <cell r="DW41">
            <v>-12687</v>
          </cell>
          <cell r="DX41">
            <v>-14112.7</v>
          </cell>
          <cell r="DY41">
            <v>-13466.8</v>
          </cell>
          <cell r="DZ41">
            <v>-13166.7</v>
          </cell>
          <cell r="EA41">
            <v>-12047.8</v>
          </cell>
          <cell r="EB41">
            <v>-11903.900000000001</v>
          </cell>
          <cell r="EC41">
            <v>-12624.7</v>
          </cell>
          <cell r="ED41">
            <v>-12925.9</v>
          </cell>
          <cell r="EE41">
            <v>-13143.7</v>
          </cell>
          <cell r="EF41">
            <v>-14651.099999999999</v>
          </cell>
          <cell r="EG41">
            <v>-16814.599999999999</v>
          </cell>
          <cell r="EH41">
            <v>-17644.3</v>
          </cell>
          <cell r="EI41">
            <v>-18022.2</v>
          </cell>
          <cell r="EJ41">
            <v>-18416.2</v>
          </cell>
          <cell r="EK41">
            <v>-18955.8</v>
          </cell>
          <cell r="EL41">
            <v>-19980</v>
          </cell>
          <cell r="EM41">
            <v>-20966.8</v>
          </cell>
          <cell r="EN41">
            <v>-21763</v>
          </cell>
          <cell r="EO41">
            <v>-21940.699999999997</v>
          </cell>
          <cell r="EP41">
            <v>-23228.7</v>
          </cell>
          <cell r="EQ41">
            <v>-23888.699999999997</v>
          </cell>
          <cell r="ER41">
            <v>-25579.699999999997</v>
          </cell>
          <cell r="ES41">
            <v>-26015.199999999997</v>
          </cell>
          <cell r="ET41">
            <v>-27020.5</v>
          </cell>
          <cell r="EU41">
            <v>-27479.4</v>
          </cell>
          <cell r="EV41">
            <v>-28387.7</v>
          </cell>
          <cell r="EW41">
            <v>-28924.899999999998</v>
          </cell>
          <cell r="EX41">
            <v>-31097.199999999997</v>
          </cell>
          <cell r="EY41">
            <v>-32113.100000000002</v>
          </cell>
          <cell r="EZ41">
            <v>-32330</v>
          </cell>
          <cell r="FA41">
            <v>-31228.400000000001</v>
          </cell>
          <cell r="FB41">
            <v>-30562.699999999997</v>
          </cell>
          <cell r="FC41">
            <v>-30223.899999999998</v>
          </cell>
          <cell r="FD41">
            <v>-28833.800000000003</v>
          </cell>
          <cell r="FE41">
            <v>-29255.599999999999</v>
          </cell>
          <cell r="FF41">
            <v>-30404.199999999997</v>
          </cell>
          <cell r="FG41">
            <v>-30681.9</v>
          </cell>
          <cell r="FH41">
            <v>-31301.800000000003</v>
          </cell>
          <cell r="FI41">
            <v>-31513.5</v>
          </cell>
          <cell r="FJ41">
            <v>-31902.399999999998</v>
          </cell>
          <cell r="FK41">
            <v>-32311.7</v>
          </cell>
          <cell r="FL41">
            <v>-33244.9</v>
          </cell>
          <cell r="FM41">
            <v>-32485.800000000003</v>
          </cell>
          <cell r="FN41">
            <v>-30894.1</v>
          </cell>
          <cell r="FO41">
            <v>-31669.300000000003</v>
          </cell>
          <cell r="FP41">
            <v>-30666.999999999996</v>
          </cell>
          <cell r="FQ41">
            <v>-30796.799999999999</v>
          </cell>
          <cell r="FR41">
            <v>-30630.400000000001</v>
          </cell>
          <cell r="FS41">
            <v>-30196.2</v>
          </cell>
          <cell r="FT41">
            <v>-30343.000000000004</v>
          </cell>
          <cell r="FU41">
            <v>-29799.4</v>
          </cell>
          <cell r="FV41">
            <v>-30506.1</v>
          </cell>
          <cell r="FW41">
            <v>-30395.599999999999</v>
          </cell>
          <cell r="FX41">
            <v>-30223.800000000003</v>
          </cell>
          <cell r="FY41">
            <v>-30724.799999999999</v>
          </cell>
          <cell r="FZ41">
            <v>-30642.699999999997</v>
          </cell>
          <cell r="GA41">
            <v>-31087.200000000004</v>
          </cell>
          <cell r="GB41">
            <v>-31078.400000000001</v>
          </cell>
          <cell r="GC41">
            <v>-29981.599999999999</v>
          </cell>
          <cell r="GD41">
            <v>-30271.899999999998</v>
          </cell>
          <cell r="GE41">
            <v>-31336.9</v>
          </cell>
          <cell r="GF41">
            <v>-31658.299999999996</v>
          </cell>
          <cell r="GG41">
            <v>-32559</v>
          </cell>
          <cell r="GH41">
            <v>-32625.400000000005</v>
          </cell>
          <cell r="GI41">
            <v>-33141.300000000003</v>
          </cell>
          <cell r="GJ41">
            <v>-33356.9</v>
          </cell>
          <cell r="GK41">
            <v>-33167.800000000003</v>
          </cell>
          <cell r="GL41">
            <v>-32980.199999999997</v>
          </cell>
        </row>
        <row r="43">
          <cell r="A43" t="str">
            <v>סך הכל חשיפה למט"ח (לפני גידור)</v>
          </cell>
          <cell r="B43" t="str">
            <v>1111017S</v>
          </cell>
          <cell r="C43">
            <v>1107.1000000000058</v>
          </cell>
          <cell r="D43">
            <v>1.1433369203536881E-2</v>
          </cell>
          <cell r="E43">
            <v>1868.4</v>
          </cell>
          <cell r="F43">
            <v>1926.9</v>
          </cell>
          <cell r="G43">
            <v>2045.4999999999998</v>
          </cell>
          <cell r="H43">
            <v>2049.3000000000002</v>
          </cell>
          <cell r="I43">
            <v>2154.8000000000002</v>
          </cell>
          <cell r="J43">
            <v>2202.2000000000003</v>
          </cell>
          <cell r="K43">
            <v>2110.6000000000004</v>
          </cell>
          <cell r="L43">
            <v>2013.6000000000001</v>
          </cell>
          <cell r="M43">
            <v>2005.5</v>
          </cell>
          <cell r="N43">
            <v>2021.6999999999998</v>
          </cell>
          <cell r="O43">
            <v>2032.5</v>
          </cell>
          <cell r="P43">
            <v>2043.7999999999997</v>
          </cell>
          <cell r="Q43">
            <v>2133.1</v>
          </cell>
          <cell r="R43">
            <v>2207.5</v>
          </cell>
          <cell r="S43">
            <v>2118.0999999999995</v>
          </cell>
          <cell r="T43">
            <v>2138.4</v>
          </cell>
          <cell r="U43">
            <v>2221.2999999999997</v>
          </cell>
          <cell r="V43">
            <v>2291.9</v>
          </cell>
          <cell r="W43">
            <v>2310</v>
          </cell>
          <cell r="X43">
            <v>2293.7000000000003</v>
          </cell>
          <cell r="Y43">
            <v>2449.6000000000004</v>
          </cell>
          <cell r="Z43">
            <v>2700</v>
          </cell>
          <cell r="AA43">
            <v>2835.7000000000003</v>
          </cell>
          <cell r="AB43">
            <v>2977.8</v>
          </cell>
          <cell r="AC43">
            <v>3570.5</v>
          </cell>
          <cell r="AD43">
            <v>3639.3999999999996</v>
          </cell>
          <cell r="AE43">
            <v>3705.6</v>
          </cell>
          <cell r="AF43">
            <v>3722.3999999999996</v>
          </cell>
          <cell r="AG43">
            <v>3794.1999999999994</v>
          </cell>
          <cell r="AH43">
            <v>3819</v>
          </cell>
          <cell r="AI43">
            <v>3660.3000000000006</v>
          </cell>
          <cell r="AJ43">
            <v>3635.6</v>
          </cell>
          <cell r="AK43">
            <v>3650.9000000000005</v>
          </cell>
          <cell r="AL43">
            <v>3780.7000000000007</v>
          </cell>
          <cell r="AM43">
            <v>3993.8</v>
          </cell>
          <cell r="AN43">
            <v>4689.3</v>
          </cell>
          <cell r="AO43">
            <v>4667.2999999999993</v>
          </cell>
          <cell r="AP43">
            <v>5020.4999999999991</v>
          </cell>
          <cell r="AQ43">
            <v>5252.9</v>
          </cell>
          <cell r="AR43">
            <v>5402</v>
          </cell>
          <cell r="AS43">
            <v>5619.5</v>
          </cell>
          <cell r="AT43">
            <v>5960.9</v>
          </cell>
          <cell r="AU43">
            <v>6244.4</v>
          </cell>
          <cell r="AV43">
            <v>6692.5999999999985</v>
          </cell>
          <cell r="AW43">
            <v>7208.3000000000011</v>
          </cell>
          <cell r="AX43">
            <v>7440.9</v>
          </cell>
          <cell r="AY43">
            <v>7956.5000000000009</v>
          </cell>
          <cell r="AZ43">
            <v>8465.2000000000007</v>
          </cell>
          <cell r="BA43">
            <v>9439.7000000000007</v>
          </cell>
          <cell r="BB43">
            <v>9996.2999999999993</v>
          </cell>
          <cell r="BC43">
            <v>10477.9</v>
          </cell>
          <cell r="BD43">
            <v>11322.5</v>
          </cell>
          <cell r="BE43">
            <v>11321.400000000001</v>
          </cell>
          <cell r="BF43">
            <v>11166.300000000001</v>
          </cell>
          <cell r="BG43">
            <v>11187.2</v>
          </cell>
          <cell r="BH43">
            <v>11568.2</v>
          </cell>
          <cell r="BI43">
            <v>11771.600000000002</v>
          </cell>
          <cell r="BJ43">
            <v>12512.299999999997</v>
          </cell>
          <cell r="BK43">
            <v>13065.4</v>
          </cell>
          <cell r="BL43">
            <v>13378.499999999998</v>
          </cell>
          <cell r="BM43">
            <v>14092</v>
          </cell>
          <cell r="BN43">
            <v>14817.800000000001</v>
          </cell>
          <cell r="BO43">
            <v>15339.9</v>
          </cell>
          <cell r="BP43">
            <v>15787.999999999998</v>
          </cell>
          <cell r="BQ43">
            <v>16641.599999999999</v>
          </cell>
          <cell r="BR43">
            <v>17298.800000000003</v>
          </cell>
          <cell r="BS43">
            <v>17636</v>
          </cell>
          <cell r="BT43">
            <v>17742.900000000001</v>
          </cell>
          <cell r="BU43">
            <v>18573.100000000002</v>
          </cell>
          <cell r="BV43">
            <v>19313.8</v>
          </cell>
          <cell r="BW43">
            <v>18900.600000000002</v>
          </cell>
          <cell r="BX43">
            <v>18976.7</v>
          </cell>
          <cell r="BY43">
            <v>17915.7</v>
          </cell>
          <cell r="BZ43">
            <v>17540.7</v>
          </cell>
          <cell r="CA43">
            <v>17908.2</v>
          </cell>
          <cell r="CB43">
            <v>18652.799999999996</v>
          </cell>
          <cell r="CC43">
            <v>19150.7</v>
          </cell>
          <cell r="CD43">
            <v>18511.700000000004</v>
          </cell>
          <cell r="CE43">
            <v>18216.699999999997</v>
          </cell>
          <cell r="CF43">
            <v>17765.599999999999</v>
          </cell>
          <cell r="CG43">
            <v>16850.800000000003</v>
          </cell>
          <cell r="CH43">
            <v>14234</v>
          </cell>
          <cell r="CI43">
            <v>13793.299999999997</v>
          </cell>
          <cell r="CJ43">
            <v>13612.7</v>
          </cell>
          <cell r="CK43">
            <v>13162.300000000003</v>
          </cell>
          <cell r="CL43">
            <v>12747.8</v>
          </cell>
          <cell r="CM43">
            <v>13881.9</v>
          </cell>
          <cell r="CN43">
            <v>15170.600000000004</v>
          </cell>
          <cell r="CO43">
            <v>17171.599999999999</v>
          </cell>
          <cell r="CP43">
            <v>17346.899999999998</v>
          </cell>
          <cell r="CQ43">
            <v>19095.399999999994</v>
          </cell>
          <cell r="CR43">
            <v>19856.8</v>
          </cell>
          <cell r="CS43">
            <v>20990.799999999999</v>
          </cell>
          <cell r="CT43">
            <v>21761</v>
          </cell>
          <cell r="CU43">
            <v>22580.2</v>
          </cell>
          <cell r="CV43">
            <v>23697.000000000004</v>
          </cell>
          <cell r="CW43">
            <v>23845.9</v>
          </cell>
          <cell r="CX43">
            <v>24599.499999999996</v>
          </cell>
          <cell r="CY43">
            <v>27041.399999999994</v>
          </cell>
          <cell r="CZ43">
            <v>27690.6</v>
          </cell>
          <cell r="DA43">
            <v>26762.199999999997</v>
          </cell>
          <cell r="DB43">
            <v>26279.399999999994</v>
          </cell>
          <cell r="DC43">
            <v>28341.399999999998</v>
          </cell>
          <cell r="DD43">
            <v>28463.900000000005</v>
          </cell>
          <cell r="DE43">
            <v>31186.100000000002</v>
          </cell>
          <cell r="DF43">
            <v>32661.800000000003</v>
          </cell>
          <cell r="DG43">
            <v>32274.699999999997</v>
          </cell>
          <cell r="DH43">
            <v>34721.899999999994</v>
          </cell>
          <cell r="DI43">
            <v>35348.699999999997</v>
          </cell>
          <cell r="DJ43">
            <v>37261.80000000001</v>
          </cell>
          <cell r="DK43">
            <v>38741.899999999994</v>
          </cell>
          <cell r="DL43">
            <v>40360.400000000001</v>
          </cell>
          <cell r="DM43">
            <v>39887.5</v>
          </cell>
          <cell r="DN43">
            <v>39402.700000000004</v>
          </cell>
          <cell r="DO43">
            <v>38845.799999999996</v>
          </cell>
          <cell r="DP43">
            <v>37716.800000000003</v>
          </cell>
          <cell r="DQ43">
            <v>35428.899999999994</v>
          </cell>
          <cell r="DR43">
            <v>38365.899999999987</v>
          </cell>
          <cell r="DS43">
            <v>37343.1</v>
          </cell>
          <cell r="DT43">
            <v>37988.999999999993</v>
          </cell>
          <cell r="DU43">
            <v>40185.500000000007</v>
          </cell>
          <cell r="DV43">
            <v>41363.800000000003</v>
          </cell>
          <cell r="DW43">
            <v>41949.1</v>
          </cell>
          <cell r="DX43">
            <v>41559.699999999983</v>
          </cell>
          <cell r="DY43">
            <v>39222.400000000009</v>
          </cell>
          <cell r="DZ43">
            <v>40028.19999999999</v>
          </cell>
          <cell r="EA43">
            <v>40616.000000000007</v>
          </cell>
          <cell r="EB43">
            <v>41805.800000000003</v>
          </cell>
          <cell r="EC43">
            <v>44210.69999999999</v>
          </cell>
          <cell r="ED43">
            <v>44440.299999999988</v>
          </cell>
          <cell r="EE43">
            <v>45361.4</v>
          </cell>
          <cell r="EF43">
            <v>47383.9</v>
          </cell>
          <cell r="EG43">
            <v>50015.400000000009</v>
          </cell>
          <cell r="EH43">
            <v>50907.999999999993</v>
          </cell>
          <cell r="EI43">
            <v>52307.1</v>
          </cell>
          <cell r="EJ43">
            <v>53675.200000000012</v>
          </cell>
          <cell r="EK43">
            <v>53275.000000000007</v>
          </cell>
          <cell r="EL43">
            <v>53581.9</v>
          </cell>
          <cell r="EM43">
            <v>55976.999999999993</v>
          </cell>
          <cell r="EN43">
            <v>55331.7</v>
          </cell>
          <cell r="EO43">
            <v>59160.2</v>
          </cell>
          <cell r="EP43">
            <v>60893.899999999994</v>
          </cell>
          <cell r="EQ43">
            <v>62100.100000000006</v>
          </cell>
          <cell r="ER43">
            <v>64321.399999999994</v>
          </cell>
          <cell r="ES43">
            <v>63129.100000000013</v>
          </cell>
          <cell r="ET43">
            <v>66538.8</v>
          </cell>
          <cell r="EU43">
            <v>67330</v>
          </cell>
          <cell r="EV43">
            <v>68360.700000000012</v>
          </cell>
          <cell r="EW43">
            <v>70168.999999999985</v>
          </cell>
          <cell r="EX43">
            <v>72968.099999999991</v>
          </cell>
          <cell r="EY43">
            <v>73214.099999999991</v>
          </cell>
          <cell r="EZ43">
            <v>73761.500000000015</v>
          </cell>
          <cell r="FA43">
            <v>71830.100000000006</v>
          </cell>
          <cell r="FB43">
            <v>72707.099999999991</v>
          </cell>
          <cell r="FC43">
            <v>72855.799999999988</v>
          </cell>
          <cell r="FD43">
            <v>72232.2</v>
          </cell>
          <cell r="FE43">
            <v>71763</v>
          </cell>
          <cell r="FF43">
            <v>74551.199999999997</v>
          </cell>
          <cell r="FG43">
            <v>74814.699999999983</v>
          </cell>
          <cell r="FH43">
            <v>77323.599999999991</v>
          </cell>
          <cell r="FI43">
            <v>77980.100000000006</v>
          </cell>
          <cell r="FJ43">
            <v>77585.399999999994</v>
          </cell>
          <cell r="FK43">
            <v>78751.7</v>
          </cell>
          <cell r="FL43">
            <v>75427.60000000002</v>
          </cell>
          <cell r="FM43">
            <v>73718.8</v>
          </cell>
          <cell r="FN43">
            <v>77326.500000000015</v>
          </cell>
          <cell r="FO43">
            <v>78224.199999999968</v>
          </cell>
          <cell r="FP43">
            <v>77163.5</v>
          </cell>
          <cell r="FQ43">
            <v>75392.899999999994</v>
          </cell>
          <cell r="FR43">
            <v>75376.89999999998</v>
          </cell>
          <cell r="FS43">
            <v>79069.8</v>
          </cell>
          <cell r="FT43">
            <v>79630.700000000012</v>
          </cell>
          <cell r="FU43">
            <v>78350.400000000009</v>
          </cell>
          <cell r="FV43">
            <v>78655.299999999988</v>
          </cell>
          <cell r="FW43">
            <v>80803.199999999997</v>
          </cell>
          <cell r="FX43">
            <v>81462.199999999983</v>
          </cell>
          <cell r="FY43">
            <v>82454.600000000006</v>
          </cell>
          <cell r="FZ43">
            <v>80761</v>
          </cell>
          <cell r="GA43">
            <v>82067.60000000002</v>
          </cell>
          <cell r="GB43">
            <v>83389.399999999994</v>
          </cell>
          <cell r="GC43">
            <v>84943.299999999988</v>
          </cell>
          <cell r="GD43">
            <v>87450.1</v>
          </cell>
          <cell r="GE43">
            <v>89136</v>
          </cell>
          <cell r="GF43">
            <v>90139.7</v>
          </cell>
          <cell r="GG43">
            <v>92345.4</v>
          </cell>
          <cell r="GH43">
            <v>93477.3</v>
          </cell>
          <cell r="GI43">
            <v>94730.700000000012</v>
          </cell>
          <cell r="GJ43">
            <v>94534.099999999991</v>
          </cell>
          <cell r="GK43">
            <v>96830.599999999991</v>
          </cell>
          <cell r="GL43">
            <v>97937.7</v>
          </cell>
        </row>
        <row r="44">
          <cell r="A44" t="str">
            <v>סך הכל חשיפה למט"ח (אחרי גידור)</v>
          </cell>
          <cell r="B44" t="str">
            <v>1111018S</v>
          </cell>
          <cell r="C44">
            <v>1294.7000000000116</v>
          </cell>
          <cell r="D44">
            <v>2.0336837211055947E-2</v>
          </cell>
          <cell r="E44">
            <v>1868.4</v>
          </cell>
          <cell r="F44">
            <v>1929</v>
          </cell>
          <cell r="G44">
            <v>2045.4999999999998</v>
          </cell>
          <cell r="H44">
            <v>2049.3000000000002</v>
          </cell>
          <cell r="I44">
            <v>2154.8000000000002</v>
          </cell>
          <cell r="J44">
            <v>2202.2000000000003</v>
          </cell>
          <cell r="K44">
            <v>2110.6000000000004</v>
          </cell>
          <cell r="L44">
            <v>2013.6000000000001</v>
          </cell>
          <cell r="M44">
            <v>2005.5</v>
          </cell>
          <cell r="N44">
            <v>2021.6999999999998</v>
          </cell>
          <cell r="O44">
            <v>2032.5</v>
          </cell>
          <cell r="P44">
            <v>2324.2999999999997</v>
          </cell>
          <cell r="Q44">
            <v>2258.2999999999997</v>
          </cell>
          <cell r="R44">
            <v>2215.5</v>
          </cell>
          <cell r="S44">
            <v>2122.5999999999995</v>
          </cell>
          <cell r="T44">
            <v>2138.4</v>
          </cell>
          <cell r="U44">
            <v>2221.2999999999997</v>
          </cell>
          <cell r="V44">
            <v>2291.9</v>
          </cell>
          <cell r="W44">
            <v>2310</v>
          </cell>
          <cell r="X44">
            <v>2293.7000000000003</v>
          </cell>
          <cell r="Y44">
            <v>2449.6000000000004</v>
          </cell>
          <cell r="Z44">
            <v>2700</v>
          </cell>
          <cell r="AA44">
            <v>2835.7000000000003</v>
          </cell>
          <cell r="AB44">
            <v>2977.8</v>
          </cell>
          <cell r="AC44">
            <v>3855.6</v>
          </cell>
          <cell r="AD44">
            <v>3965.7999999999997</v>
          </cell>
          <cell r="AE44">
            <v>3933.2</v>
          </cell>
          <cell r="AF44">
            <v>3997.9999999999995</v>
          </cell>
          <cell r="AG44">
            <v>3979.6999999999994</v>
          </cell>
          <cell r="AH44">
            <v>4005.9</v>
          </cell>
          <cell r="AI44">
            <v>3833.9000000000005</v>
          </cell>
          <cell r="AJ44">
            <v>3736.2999999999997</v>
          </cell>
          <cell r="AK44">
            <v>3810.9000000000005</v>
          </cell>
          <cell r="AL44">
            <v>3889.1000000000008</v>
          </cell>
          <cell r="AM44">
            <v>4143.4000000000005</v>
          </cell>
          <cell r="AN44">
            <v>4892.5</v>
          </cell>
          <cell r="AO44">
            <v>4892.7999999999993</v>
          </cell>
          <cell r="AP44">
            <v>5386.9999999999991</v>
          </cell>
          <cell r="AQ44">
            <v>5712.2</v>
          </cell>
          <cell r="AR44">
            <v>5829.2</v>
          </cell>
          <cell r="AS44">
            <v>6048.5</v>
          </cell>
          <cell r="AT44">
            <v>6276.5999999999995</v>
          </cell>
          <cell r="AU44">
            <v>6502.2</v>
          </cell>
          <cell r="AV44">
            <v>6964.6999999999989</v>
          </cell>
          <cell r="AW44">
            <v>7506.3000000000011</v>
          </cell>
          <cell r="AX44">
            <v>7520.0999999999995</v>
          </cell>
          <cell r="AY44">
            <v>8882.5</v>
          </cell>
          <cell r="AZ44">
            <v>8731.7000000000007</v>
          </cell>
          <cell r="BA44">
            <v>9643.7000000000007</v>
          </cell>
          <cell r="BB44">
            <v>10117.4</v>
          </cell>
          <cell r="BC44">
            <v>10279.4</v>
          </cell>
          <cell r="BD44">
            <v>10970.5</v>
          </cell>
          <cell r="BE44">
            <v>11086.500000000002</v>
          </cell>
          <cell r="BF44">
            <v>11292.000000000002</v>
          </cell>
          <cell r="BG44">
            <v>10893.800000000001</v>
          </cell>
          <cell r="BH44">
            <v>11341.400000000001</v>
          </cell>
          <cell r="BI44">
            <v>11177.200000000003</v>
          </cell>
          <cell r="BJ44">
            <v>11819.199999999997</v>
          </cell>
          <cell r="BK44">
            <v>12283.6</v>
          </cell>
          <cell r="BL44">
            <v>12558.699999999999</v>
          </cell>
          <cell r="BM44">
            <v>13441.4</v>
          </cell>
          <cell r="BN44">
            <v>14172.1</v>
          </cell>
          <cell r="BO44">
            <v>14740.6</v>
          </cell>
          <cell r="BP44">
            <v>15182.499999999998</v>
          </cell>
          <cell r="BQ44">
            <v>16194.699999999999</v>
          </cell>
          <cell r="BR44">
            <v>16710.600000000002</v>
          </cell>
          <cell r="BS44">
            <v>16564.5</v>
          </cell>
          <cell r="BT44">
            <v>17109.600000000002</v>
          </cell>
          <cell r="BU44">
            <v>18402.900000000001</v>
          </cell>
          <cell r="BV44">
            <v>19063.899999999998</v>
          </cell>
          <cell r="BW44">
            <v>18532.600000000002</v>
          </cell>
          <cell r="BX44">
            <v>18288.8</v>
          </cell>
          <cell r="BY44">
            <v>16371.2</v>
          </cell>
          <cell r="BZ44">
            <v>16473.7</v>
          </cell>
          <cell r="CA44">
            <v>16558.600000000002</v>
          </cell>
          <cell r="CB44">
            <v>17077.399999999994</v>
          </cell>
          <cell r="CC44">
            <v>17517.8</v>
          </cell>
          <cell r="CD44">
            <v>18983.200000000004</v>
          </cell>
          <cell r="CE44">
            <v>16649.299999999996</v>
          </cell>
          <cell r="CF44">
            <v>15992.8</v>
          </cell>
          <cell r="CG44">
            <v>14416.800000000003</v>
          </cell>
          <cell r="CH44">
            <v>12695.9</v>
          </cell>
          <cell r="CI44">
            <v>12608.199999999997</v>
          </cell>
          <cell r="CJ44">
            <v>12252.1</v>
          </cell>
          <cell r="CK44">
            <v>12569.300000000003</v>
          </cell>
          <cell r="CL44">
            <v>12133.3</v>
          </cell>
          <cell r="CM44">
            <v>12777.9</v>
          </cell>
          <cell r="CN44">
            <v>13945.900000000005</v>
          </cell>
          <cell r="CO44">
            <v>14380.3</v>
          </cell>
          <cell r="CP44">
            <v>14152.399999999998</v>
          </cell>
          <cell r="CQ44">
            <v>15290.499999999995</v>
          </cell>
          <cell r="CR44">
            <v>15075.599999999999</v>
          </cell>
          <cell r="CS44">
            <v>15343.8</v>
          </cell>
          <cell r="CT44">
            <v>15365.8</v>
          </cell>
          <cell r="CU44">
            <v>16081.5</v>
          </cell>
          <cell r="CV44">
            <v>16832.100000000006</v>
          </cell>
          <cell r="CW44">
            <v>16919.800000000003</v>
          </cell>
          <cell r="CX44">
            <v>16964.599999999999</v>
          </cell>
          <cell r="CY44">
            <v>18777.599999999995</v>
          </cell>
          <cell r="CZ44">
            <v>18416.399999999998</v>
          </cell>
          <cell r="DA44">
            <v>17253.399999999998</v>
          </cell>
          <cell r="DB44">
            <v>16886.699999999993</v>
          </cell>
          <cell r="DC44">
            <v>19519.099999999999</v>
          </cell>
          <cell r="DD44">
            <v>18218.600000000006</v>
          </cell>
          <cell r="DE44">
            <v>17296.200000000004</v>
          </cell>
          <cell r="DF44">
            <v>19963.400000000001</v>
          </cell>
          <cell r="DG44">
            <v>18770.299999999996</v>
          </cell>
          <cell r="DH44">
            <v>20845.999999999993</v>
          </cell>
          <cell r="DI44">
            <v>20609.299999999996</v>
          </cell>
          <cell r="DJ44">
            <v>22105.80000000001</v>
          </cell>
          <cell r="DK44">
            <v>22733.499999999996</v>
          </cell>
          <cell r="DL44">
            <v>23824.300000000003</v>
          </cell>
          <cell r="DM44">
            <v>23649.4</v>
          </cell>
          <cell r="DN44">
            <v>23207.800000000003</v>
          </cell>
          <cell r="DO44">
            <v>23103.599999999995</v>
          </cell>
          <cell r="DP44">
            <v>22027.200000000004</v>
          </cell>
          <cell r="DQ44">
            <v>21777.499999999993</v>
          </cell>
          <cell r="DR44">
            <v>25196.599999999984</v>
          </cell>
          <cell r="DS44">
            <v>24084.5</v>
          </cell>
          <cell r="DT44">
            <v>24548.399999999994</v>
          </cell>
          <cell r="DU44">
            <v>26574.500000000007</v>
          </cell>
          <cell r="DV44">
            <v>27382.500000000004</v>
          </cell>
          <cell r="DW44">
            <v>29262.1</v>
          </cell>
          <cell r="DX44">
            <v>27446.999999999982</v>
          </cell>
          <cell r="DY44">
            <v>25755.600000000009</v>
          </cell>
          <cell r="DZ44">
            <v>26861.499999999989</v>
          </cell>
          <cell r="EA44">
            <v>28568.200000000008</v>
          </cell>
          <cell r="EB44">
            <v>29901.9</v>
          </cell>
          <cell r="EC44">
            <v>31585.999999999989</v>
          </cell>
          <cell r="ED44">
            <v>31514.399999999987</v>
          </cell>
          <cell r="EE44">
            <v>32217.7</v>
          </cell>
          <cell r="EF44">
            <v>32732.800000000003</v>
          </cell>
          <cell r="EG44">
            <v>33200.80000000001</v>
          </cell>
          <cell r="EH44">
            <v>33263.699999999997</v>
          </cell>
          <cell r="EI44">
            <v>34284.899999999994</v>
          </cell>
          <cell r="EJ44">
            <v>35259.000000000015</v>
          </cell>
          <cell r="EK44">
            <v>34319.200000000012</v>
          </cell>
          <cell r="EL44">
            <v>33601.9</v>
          </cell>
          <cell r="EM44">
            <v>35010.199999999997</v>
          </cell>
          <cell r="EN44">
            <v>33568.699999999997</v>
          </cell>
          <cell r="EO44">
            <v>37219.5</v>
          </cell>
          <cell r="EP44">
            <v>37665.199999999997</v>
          </cell>
          <cell r="EQ44">
            <v>38211.400000000009</v>
          </cell>
          <cell r="ER44">
            <v>38741.699999999997</v>
          </cell>
          <cell r="ES44">
            <v>37113.900000000016</v>
          </cell>
          <cell r="ET44">
            <v>39518.300000000003</v>
          </cell>
          <cell r="EU44">
            <v>39850.6</v>
          </cell>
          <cell r="EV44">
            <v>39973.000000000015</v>
          </cell>
          <cell r="EW44">
            <v>41244.099999999991</v>
          </cell>
          <cell r="EX44">
            <v>41870.899999999994</v>
          </cell>
          <cell r="EY44">
            <v>41100.999999999985</v>
          </cell>
          <cell r="EZ44">
            <v>41431.500000000015</v>
          </cell>
          <cell r="FA44">
            <v>40601.700000000004</v>
          </cell>
          <cell r="FB44">
            <v>42144.399999999994</v>
          </cell>
          <cell r="FC44">
            <v>42631.899999999994</v>
          </cell>
          <cell r="FD44">
            <v>43398.399999999994</v>
          </cell>
          <cell r="FE44">
            <v>42507.4</v>
          </cell>
          <cell r="FF44">
            <v>44147</v>
          </cell>
          <cell r="FG44">
            <v>44132.799999999981</v>
          </cell>
          <cell r="FH44">
            <v>46021.799999999988</v>
          </cell>
          <cell r="FI44">
            <v>46466.600000000006</v>
          </cell>
          <cell r="FJ44">
            <v>45683</v>
          </cell>
          <cell r="FK44">
            <v>46440</v>
          </cell>
          <cell r="FL44">
            <v>42182.700000000019</v>
          </cell>
          <cell r="FM44">
            <v>41233</v>
          </cell>
          <cell r="FN44">
            <v>46432.400000000016</v>
          </cell>
          <cell r="FO44">
            <v>46554.899999999965</v>
          </cell>
          <cell r="FP44">
            <v>46496.5</v>
          </cell>
          <cell r="FQ44">
            <v>44596.099999999991</v>
          </cell>
          <cell r="FR44">
            <v>44746.499999999978</v>
          </cell>
          <cell r="FS44">
            <v>48873.600000000006</v>
          </cell>
          <cell r="FT44">
            <v>49287.700000000012</v>
          </cell>
          <cell r="FU44">
            <v>48551.000000000007</v>
          </cell>
          <cell r="FV44">
            <v>48149.19999999999</v>
          </cell>
          <cell r="FW44">
            <v>50407.6</v>
          </cell>
          <cell r="FX44">
            <v>51238.39999999998</v>
          </cell>
          <cell r="FY44">
            <v>51729.8</v>
          </cell>
          <cell r="FZ44">
            <v>50118.3</v>
          </cell>
          <cell r="GA44">
            <v>50980.400000000016</v>
          </cell>
          <cell r="GB44">
            <v>52310.999999999993</v>
          </cell>
          <cell r="GC44">
            <v>54961.69999999999</v>
          </cell>
          <cell r="GD44">
            <v>57178.200000000012</v>
          </cell>
          <cell r="GE44">
            <v>57799.1</v>
          </cell>
          <cell r="GF44">
            <v>58481.4</v>
          </cell>
          <cell r="GG44">
            <v>59786.399999999994</v>
          </cell>
          <cell r="GH44">
            <v>60851.899999999994</v>
          </cell>
          <cell r="GI44">
            <v>61589.400000000009</v>
          </cell>
          <cell r="GJ44">
            <v>61177.19999999999</v>
          </cell>
          <cell r="GK44">
            <v>63662.799999999988</v>
          </cell>
          <cell r="GL44">
            <v>64957.5</v>
          </cell>
        </row>
        <row r="46">
          <cell r="A46" t="str">
            <v>אחוז חשיפה למט"ח (לפני גידור)</v>
          </cell>
          <cell r="B46" t="str">
            <v>1111020C</v>
          </cell>
          <cell r="E46">
            <v>2.6217748759203366E-2</v>
          </cell>
          <cell r="F46">
            <v>2.748426739999886E-2</v>
          </cell>
          <cell r="G46">
            <v>2.9273493570707899E-2</v>
          </cell>
          <cell r="H46">
            <v>3.072570415883269E-2</v>
          </cell>
          <cell r="I46">
            <v>3.1967053817932585E-2</v>
          </cell>
          <cell r="J46">
            <v>3.1792687768433976E-2</v>
          </cell>
          <cell r="K46">
            <v>2.958815464458046E-2</v>
          </cell>
          <cell r="L46">
            <v>2.79056231161002E-2</v>
          </cell>
          <cell r="M46">
            <v>2.9364952698339723E-2</v>
          </cell>
          <cell r="N46">
            <v>2.8886256702906052E-2</v>
          </cell>
          <cell r="O46">
            <v>2.7759036539496365E-2</v>
          </cell>
          <cell r="P46">
            <v>2.8556059325290092E-2</v>
          </cell>
          <cell r="Q46">
            <v>3.0321164687520434E-2</v>
          </cell>
          <cell r="R46">
            <v>3.1096629871922733E-2</v>
          </cell>
          <cell r="S46">
            <v>2.8723427337770467E-2</v>
          </cell>
          <cell r="T46">
            <v>2.7488617110712901E-2</v>
          </cell>
          <cell r="U46">
            <v>2.7190091951546723E-2</v>
          </cell>
          <cell r="V46">
            <v>2.7340539366964938E-2</v>
          </cell>
          <cell r="W46">
            <v>2.8481141415648351E-2</v>
          </cell>
          <cell r="X46">
            <v>2.8409140170501914E-2</v>
          </cell>
          <cell r="Y46">
            <v>2.9942915816108258E-2</v>
          </cell>
          <cell r="Z46">
            <v>3.3007254260992026E-2</v>
          </cell>
          <cell r="AA46">
            <v>3.3897352833943975E-2</v>
          </cell>
          <cell r="AB46">
            <v>3.4424677377028715E-2</v>
          </cell>
          <cell r="AC46">
            <v>4.1984001279333237E-2</v>
          </cell>
          <cell r="AD46">
            <v>4.2768821089915116E-2</v>
          </cell>
          <cell r="AE46">
            <v>4.3559472857026986E-2</v>
          </cell>
          <cell r="AF46">
            <v>4.4105153776794075E-2</v>
          </cell>
          <cell r="AG46">
            <v>4.4199500015143993E-2</v>
          </cell>
          <cell r="AH46">
            <v>4.3405915206732183E-2</v>
          </cell>
          <cell r="AI46">
            <v>4.1880629393673111E-2</v>
          </cell>
          <cell r="AJ46">
            <v>4.1630834941228337E-2</v>
          </cell>
          <cell r="AK46">
            <v>4.1058162262343094E-2</v>
          </cell>
          <cell r="AL46">
            <v>4.2237408488594114E-2</v>
          </cell>
          <cell r="AM46">
            <v>4.2997254669752925E-2</v>
          </cell>
          <cell r="AN46">
            <v>4.8637329173477607E-2</v>
          </cell>
          <cell r="AO46">
            <v>4.8603532303078262E-2</v>
          </cell>
          <cell r="AP46">
            <v>5.15630151294647E-2</v>
          </cell>
          <cell r="AQ46">
            <v>5.2813506358754612E-2</v>
          </cell>
          <cell r="AR46">
            <v>5.3352981031148577E-2</v>
          </cell>
          <cell r="AS46">
            <v>5.4249242422048385E-2</v>
          </cell>
          <cell r="AT46">
            <v>5.978081004807817E-2</v>
          </cell>
          <cell r="AU46">
            <v>6.057437200797388E-2</v>
          </cell>
          <cell r="AV46">
            <v>6.3684763939308858E-2</v>
          </cell>
          <cell r="AW46">
            <v>6.8186805910286252E-2</v>
          </cell>
          <cell r="AX46">
            <v>7.0500521583909639E-2</v>
          </cell>
          <cell r="AY46">
            <v>7.5373909155327184E-2</v>
          </cell>
          <cell r="AZ46">
            <v>7.8695534958956578E-2</v>
          </cell>
          <cell r="BA46">
            <v>8.7129124112182335E-2</v>
          </cell>
          <cell r="BB46">
            <v>9.3425460010317971E-2</v>
          </cell>
          <cell r="BC46">
            <v>9.6659772435004468E-2</v>
          </cell>
          <cell r="BD46">
            <v>9.9034105867874644E-2</v>
          </cell>
          <cell r="BE46">
            <v>9.9680919627669146E-2</v>
          </cell>
          <cell r="BF46">
            <v>9.7896500421261023E-2</v>
          </cell>
          <cell r="BG46">
            <v>9.5971944128461301E-2</v>
          </cell>
          <cell r="BH46">
            <v>9.7905577931678867E-2</v>
          </cell>
          <cell r="BI46">
            <v>9.7562026760021764E-2</v>
          </cell>
          <cell r="BJ46">
            <v>0.1014399226895852</v>
          </cell>
          <cell r="BK46">
            <v>0.10363673284196298</v>
          </cell>
          <cell r="BL46">
            <v>0.1049094172640038</v>
          </cell>
          <cell r="BM46">
            <v>0.1087707408868227</v>
          </cell>
          <cell r="BN46">
            <v>0.11173025127204401</v>
          </cell>
          <cell r="BO46">
            <v>0.11389185252171122</v>
          </cell>
          <cell r="BP46">
            <v>0.1109405918330635</v>
          </cell>
          <cell r="BQ46">
            <v>0.11418886696972295</v>
          </cell>
          <cell r="BR46">
            <v>0.1244813516878108</v>
          </cell>
          <cell r="BS46">
            <v>0.12838918024862481</v>
          </cell>
          <cell r="BT46">
            <v>0.12682767479379578</v>
          </cell>
          <cell r="BU46">
            <v>0.12704411463937329</v>
          </cell>
          <cell r="BV46">
            <v>0.12779636007529965</v>
          </cell>
          <cell r="BW46">
            <v>0.12182177717506201</v>
          </cell>
          <cell r="BX46">
            <v>0.12177892319213805</v>
          </cell>
          <cell r="BY46">
            <v>0.11073257413044486</v>
          </cell>
          <cell r="BZ46">
            <v>9.5481935908811322E-2</v>
          </cell>
          <cell r="CA46">
            <v>9.6780155642023344E-2</v>
          </cell>
          <cell r="CB46">
            <v>9.5391565787542418E-2</v>
          </cell>
          <cell r="CC46">
            <v>9.1333593413920167E-2</v>
          </cell>
          <cell r="CD46">
            <v>9.1402126002874659E-2</v>
          </cell>
          <cell r="CE46">
            <v>9.3775948134874429E-2</v>
          </cell>
          <cell r="CF46">
            <v>9.4422635580797845E-2</v>
          </cell>
          <cell r="CG46">
            <v>8.9094410212431183E-2</v>
          </cell>
          <cell r="CH46">
            <v>8.834376237427119E-2</v>
          </cell>
          <cell r="CI46">
            <v>9.0041119167250341E-2</v>
          </cell>
          <cell r="CJ46">
            <v>8.443377326120155E-2</v>
          </cell>
          <cell r="CK46">
            <v>8.4978865523784447E-2</v>
          </cell>
          <cell r="CL46">
            <v>8.2443490593676158E-2</v>
          </cell>
          <cell r="CM46">
            <v>8.9393335441216165E-2</v>
          </cell>
          <cell r="CN46">
            <v>9.3807235918650048E-2</v>
          </cell>
          <cell r="CO46">
            <v>0.10041736280740084</v>
          </cell>
          <cell r="CP46">
            <v>9.8372676203621875E-2</v>
          </cell>
          <cell r="CQ46">
            <v>0.10225842054614863</v>
          </cell>
          <cell r="CR46">
            <v>0.10563459329713373</v>
          </cell>
          <cell r="CS46">
            <v>0.10784372657545252</v>
          </cell>
          <cell r="CT46">
            <v>0.1098921076751767</v>
          </cell>
          <cell r="CU46">
            <v>0.11321119868439525</v>
          </cell>
          <cell r="CV46">
            <v>0.11788179883535949</v>
          </cell>
          <cell r="CW46">
            <v>0.1160309897369123</v>
          </cell>
          <cell r="CX46">
            <v>0.120710340817363</v>
          </cell>
          <cell r="CY46">
            <v>0.12747836892705913</v>
          </cell>
          <cell r="CZ46">
            <v>0.13143808375115876</v>
          </cell>
          <cell r="DA46">
            <v>0.13200328106742218</v>
          </cell>
          <cell r="DB46">
            <v>0.12977757058544942</v>
          </cell>
          <cell r="DC46">
            <v>0.13405817667181302</v>
          </cell>
          <cell r="DD46">
            <v>0.13389219157036941</v>
          </cell>
          <cell r="DE46">
            <v>0.1389446548849676</v>
          </cell>
          <cell r="DF46">
            <v>0.14010285367693959</v>
          </cell>
          <cell r="DG46">
            <v>0.14159563420736634</v>
          </cell>
          <cell r="DH46">
            <v>0.14571829058968191</v>
          </cell>
          <cell r="DI46">
            <v>0.15124476667443956</v>
          </cell>
          <cell r="DJ46">
            <v>0.15547879815604215</v>
          </cell>
          <cell r="DK46">
            <v>0.1561825754912616</v>
          </cell>
          <cell r="DL46">
            <v>0.15796491851541064</v>
          </cell>
          <cell r="DM46">
            <v>0.15817758797568773</v>
          </cell>
          <cell r="DN46">
            <v>0.15629678169691769</v>
          </cell>
          <cell r="DO46">
            <v>0.1539296728848826</v>
          </cell>
          <cell r="DP46">
            <v>0.15610915820141363</v>
          </cell>
          <cell r="DQ46">
            <v>0.15479185899740866</v>
          </cell>
          <cell r="DR46">
            <v>0.15877559635153696</v>
          </cell>
          <cell r="DS46">
            <v>0.16469641305642169</v>
          </cell>
          <cell r="DT46">
            <v>0.16719649560299929</v>
          </cell>
          <cell r="DU46">
            <v>0.1692646797426586</v>
          </cell>
          <cell r="DV46">
            <v>0.17511763047308745</v>
          </cell>
          <cell r="DW46">
            <v>0.17384142255478194</v>
          </cell>
          <cell r="DX46">
            <v>0.17184940821930716</v>
          </cell>
          <cell r="DY46">
            <v>0.1702655232978614</v>
          </cell>
          <cell r="DZ46">
            <v>0.1757238233042305</v>
          </cell>
          <cell r="EA46">
            <v>0.17710544916699483</v>
          </cell>
          <cell r="EB46">
            <v>0.18306939381784232</v>
          </cell>
          <cell r="EC46">
            <v>0.18457378367343188</v>
          </cell>
          <cell r="ED46">
            <v>0.18087198102729216</v>
          </cell>
          <cell r="EE46">
            <v>0.17996242170527382</v>
          </cell>
          <cell r="EF46">
            <v>0.18159857983049638</v>
          </cell>
          <cell r="EG46">
            <v>0.19090838303056956</v>
          </cell>
          <cell r="EH46">
            <v>0.19226426025393023</v>
          </cell>
          <cell r="EI46">
            <v>0.19284491327212289</v>
          </cell>
          <cell r="EJ46">
            <v>0.19232928801342417</v>
          </cell>
          <cell r="EK46">
            <v>0.19324058752393067</v>
          </cell>
          <cell r="EL46">
            <v>0.19323792233683373</v>
          </cell>
          <cell r="EM46">
            <v>0.19540893553323874</v>
          </cell>
          <cell r="EN46">
            <v>0.19647910880126923</v>
          </cell>
          <cell r="EO46">
            <v>0.20133569925802805</v>
          </cell>
          <cell r="EP46">
            <v>0.2031552605301849</v>
          </cell>
          <cell r="EQ46">
            <v>0.20276153583943143</v>
          </cell>
          <cell r="ER46">
            <v>0.20636483044892998</v>
          </cell>
          <cell r="ES46">
            <v>0.20436465415491284</v>
          </cell>
          <cell r="ET46">
            <v>0.2113997815432653</v>
          </cell>
          <cell r="EU46">
            <v>0.21106470592476465</v>
          </cell>
          <cell r="EV46">
            <v>0.21174569466187018</v>
          </cell>
          <cell r="EW46">
            <v>0.21375060124876963</v>
          </cell>
          <cell r="EX46">
            <v>0.21891194002670689</v>
          </cell>
          <cell r="EY46">
            <v>0.21847879119747782</v>
          </cell>
          <cell r="EZ46">
            <v>0.22349308097550813</v>
          </cell>
          <cell r="FA46">
            <v>0.22479761826895123</v>
          </cell>
          <cell r="FB46">
            <v>0.23027449713531023</v>
          </cell>
          <cell r="FC46">
            <v>0.234633305551011</v>
          </cell>
          <cell r="FD46">
            <v>0.23503713525693692</v>
          </cell>
          <cell r="FE46">
            <v>0.23160113084787773</v>
          </cell>
          <cell r="FF46">
            <v>0.23527510807332511</v>
          </cell>
          <cell r="FG46">
            <v>0.23471609795275536</v>
          </cell>
          <cell r="FH46">
            <v>0.23255609718539622</v>
          </cell>
          <cell r="FI46">
            <v>0.23668446704784618</v>
          </cell>
          <cell r="FJ46">
            <v>0.23634298846148924</v>
          </cell>
          <cell r="FK46">
            <v>0.2376253427765869</v>
          </cell>
          <cell r="FL46">
            <v>0.23760533578454002</v>
          </cell>
          <cell r="FM46">
            <v>0.23527346677202868</v>
          </cell>
          <cell r="FN46">
            <v>0.23707109971570417</v>
          </cell>
          <cell r="FO46">
            <v>0.24069991851966716</v>
          </cell>
          <cell r="FP46">
            <v>0.23626417030824398</v>
          </cell>
          <cell r="FQ46">
            <v>0.23470206996212345</v>
          </cell>
          <cell r="FR46">
            <v>0.23176404969756892</v>
          </cell>
          <cell r="FS46">
            <v>0.23183429860344912</v>
          </cell>
          <cell r="FT46">
            <v>0.23003729731806549</v>
          </cell>
          <cell r="FU46">
            <v>0.23015046799470787</v>
          </cell>
          <cell r="FV46">
            <v>0.23019841678646516</v>
          </cell>
          <cell r="FW46">
            <v>0.23095761295323639</v>
          </cell>
          <cell r="FX46">
            <v>0.22981337547687242</v>
          </cell>
          <cell r="FY46">
            <v>0.23167704027387223</v>
          </cell>
          <cell r="FZ46">
            <v>0.23200663721517345</v>
          </cell>
          <cell r="GA46">
            <v>0.23521764215434371</v>
          </cell>
          <cell r="GB46">
            <v>0.23675212025129574</v>
          </cell>
          <cell r="GC46">
            <v>0.23590033695168283</v>
          </cell>
          <cell r="GD46">
            <v>0.23465720632932421</v>
          </cell>
          <cell r="GE46">
            <v>0.23571112376896625</v>
          </cell>
          <cell r="GF46">
            <v>0.23425181452204957</v>
          </cell>
          <cell r="GG46">
            <v>0.23369725448355394</v>
          </cell>
          <cell r="GH46">
            <v>0.23263267762271805</v>
          </cell>
          <cell r="GI46">
            <v>0.23582837059309419</v>
          </cell>
          <cell r="GJ46">
            <v>0.23569257527038145</v>
          </cell>
          <cell r="GK46">
            <v>0.23550428200216553</v>
          </cell>
          <cell r="GL46">
            <v>0.23502051018454123</v>
          </cell>
        </row>
        <row r="47">
          <cell r="A47" t="str">
            <v>אחוז חשיפה למט"ח (אחרי גידור)</v>
          </cell>
          <cell r="B47" t="str">
            <v>1111021C</v>
          </cell>
          <cell r="E47">
            <v>2.6217748759203366E-2</v>
          </cell>
          <cell r="F47">
            <v>2.7514220672893146E-2</v>
          </cell>
          <cell r="G47">
            <v>2.9273493570707899E-2</v>
          </cell>
          <cell r="H47">
            <v>3.072570415883269E-2</v>
          </cell>
          <cell r="I47">
            <v>3.1967053817932585E-2</v>
          </cell>
          <cell r="J47">
            <v>3.1792687768433976E-2</v>
          </cell>
          <cell r="K47">
            <v>2.958815464458046E-2</v>
          </cell>
          <cell r="L47">
            <v>2.79056231161002E-2</v>
          </cell>
          <cell r="M47">
            <v>2.9364952698339723E-2</v>
          </cell>
          <cell r="N47">
            <v>2.8886256702906052E-2</v>
          </cell>
          <cell r="O47">
            <v>2.7759036539496365E-2</v>
          </cell>
          <cell r="P47">
            <v>3.24752170906017E-2</v>
          </cell>
          <cell r="Q47">
            <v>3.2100832691307202E-2</v>
          </cell>
          <cell r="R47">
            <v>3.1209324340314752E-2</v>
          </cell>
          <cell r="S47">
            <v>2.8784451568458332E-2</v>
          </cell>
          <cell r="T47">
            <v>2.7488617110712901E-2</v>
          </cell>
          <cell r="U47">
            <v>2.7190091951546723E-2</v>
          </cell>
          <cell r="V47">
            <v>2.7340539366964938E-2</v>
          </cell>
          <cell r="W47">
            <v>2.8481141415648351E-2</v>
          </cell>
          <cell r="X47">
            <v>2.8409140170501914E-2</v>
          </cell>
          <cell r="Y47">
            <v>2.9942915816108258E-2</v>
          </cell>
          <cell r="Z47">
            <v>3.3007254260992026E-2</v>
          </cell>
          <cell r="AA47">
            <v>3.3897352833943975E-2</v>
          </cell>
          <cell r="AB47">
            <v>3.4424677377028715E-2</v>
          </cell>
          <cell r="AC47">
            <v>4.5336371749782167E-2</v>
          </cell>
          <cell r="AD47">
            <v>4.6604547639277183E-2</v>
          </cell>
          <cell r="AE47">
            <v>4.6234919754225647E-2</v>
          </cell>
          <cell r="AF47">
            <v>4.7370622394052951E-2</v>
          </cell>
          <cell r="AG47">
            <v>4.6360431766978162E-2</v>
          </cell>
          <cell r="AH47">
            <v>4.5530179556598181E-2</v>
          </cell>
          <cell r="AI47">
            <v>4.3866935779144703E-2</v>
          </cell>
          <cell r="AJ47">
            <v>4.2783938989688478E-2</v>
          </cell>
          <cell r="AK47">
            <v>4.2857528435608562E-2</v>
          </cell>
          <cell r="AL47">
            <v>4.3448436890785133E-2</v>
          </cell>
          <cell r="AM47">
            <v>4.4607848414706365E-2</v>
          </cell>
          <cell r="AN47">
            <v>5.0744915655052819E-2</v>
          </cell>
          <cell r="AO47">
            <v>5.095180572333069E-2</v>
          </cell>
          <cell r="AP47">
            <v>5.5327151180644629E-2</v>
          </cell>
          <cell r="AQ47">
            <v>5.7431382859463941E-2</v>
          </cell>
          <cell r="AR47">
            <v>5.7572231956085018E-2</v>
          </cell>
          <cell r="AS47">
            <v>5.8390700736677577E-2</v>
          </cell>
          <cell r="AT47">
            <v>6.2946909417666369E-2</v>
          </cell>
          <cell r="AU47">
            <v>6.307518443249116E-2</v>
          </cell>
          <cell r="AV47">
            <v>6.6273985507591143E-2</v>
          </cell>
          <cell r="AW47">
            <v>7.1005732447925546E-2</v>
          </cell>
          <cell r="AX47">
            <v>7.1250920233192058E-2</v>
          </cell>
          <cell r="AY47">
            <v>8.4146138135133997E-2</v>
          </cell>
          <cell r="AZ47">
            <v>8.1173014530208518E-2</v>
          </cell>
          <cell r="BA47">
            <v>8.9012059090930087E-2</v>
          </cell>
          <cell r="BB47">
            <v>9.4557261097445167E-2</v>
          </cell>
          <cell r="BC47">
            <v>9.482858824462774E-2</v>
          </cell>
          <cell r="BD47">
            <v>9.5955280055069009E-2</v>
          </cell>
          <cell r="BE47">
            <v>9.7612708273901991E-2</v>
          </cell>
          <cell r="BF47">
            <v>9.8998529750846706E-2</v>
          </cell>
          <cell r="BG47">
            <v>9.3454945379239818E-2</v>
          </cell>
          <cell r="BH47">
            <v>9.5986093044237025E-2</v>
          </cell>
          <cell r="BI47">
            <v>9.2635689753484254E-2</v>
          </cell>
          <cell r="BJ47">
            <v>9.5820811062134484E-2</v>
          </cell>
          <cell r="BK47">
            <v>9.743537676133425E-2</v>
          </cell>
          <cell r="BL47">
            <v>9.8480838553906977E-2</v>
          </cell>
          <cell r="BM47">
            <v>0.1037490091226326</v>
          </cell>
          <cell r="BN47">
            <v>0.10686149725684885</v>
          </cell>
          <cell r="BO47">
            <v>0.10944231978575718</v>
          </cell>
          <cell r="BP47">
            <v>0.10668580792408706</v>
          </cell>
          <cell r="BQ47">
            <v>0.111122394716528</v>
          </cell>
          <cell r="BR47">
            <v>0.12024869213554298</v>
          </cell>
          <cell r="BS47">
            <v>0.12058871491428587</v>
          </cell>
          <cell r="BT47">
            <v>0.12230079550986188</v>
          </cell>
          <cell r="BU47">
            <v>0.12587990897033466</v>
          </cell>
          <cell r="BV47">
            <v>0.12614281129759575</v>
          </cell>
          <cell r="BW47">
            <v>0.11944987289686858</v>
          </cell>
          <cell r="BX47">
            <v>0.11736447171933867</v>
          </cell>
          <cell r="BY47">
            <v>0.10118639615556964</v>
          </cell>
          <cell r="BZ47">
            <v>8.9673773998813336E-2</v>
          </cell>
          <cell r="CA47">
            <v>8.9486597492434081E-2</v>
          </cell>
          <cell r="CB47">
            <v>8.7334873347710631E-2</v>
          </cell>
          <cell r="CC47">
            <v>8.3545960341207925E-2</v>
          </cell>
          <cell r="CD47">
            <v>9.3730172719835039E-2</v>
          </cell>
          <cell r="CE47">
            <v>8.5707284704801892E-2</v>
          </cell>
          <cell r="CF47">
            <v>8.5000356099235827E-2</v>
          </cell>
          <cell r="CG47">
            <v>7.6225241125084733E-2</v>
          </cell>
          <cell r="CH47">
            <v>7.8797497030174912E-2</v>
          </cell>
          <cell r="CI47">
            <v>8.2304918959532944E-2</v>
          </cell>
          <cell r="CJ47">
            <v>7.5994551659374507E-2</v>
          </cell>
          <cell r="CK47">
            <v>8.1150319809463689E-2</v>
          </cell>
          <cell r="CL47">
            <v>7.8469351921135494E-2</v>
          </cell>
          <cell r="CM47">
            <v>8.2284060606567969E-2</v>
          </cell>
          <cell r="CN47">
            <v>8.6234317126409096E-2</v>
          </cell>
          <cell r="CO47">
            <v>8.4094190545975112E-2</v>
          </cell>
          <cell r="CP47">
            <v>8.0256960189090745E-2</v>
          </cell>
          <cell r="CQ47">
            <v>8.1882672233149642E-2</v>
          </cell>
          <cell r="CR47">
            <v>8.0199471954709181E-2</v>
          </cell>
          <cell r="CS47">
            <v>7.8831324762678331E-2</v>
          </cell>
          <cell r="CT47">
            <v>7.7596624608943982E-2</v>
          </cell>
          <cell r="CU47">
            <v>8.0628421875940076E-2</v>
          </cell>
          <cell r="CV47">
            <v>8.3732043135276824E-2</v>
          </cell>
          <cell r="CW47">
            <v>8.232950486878704E-2</v>
          </cell>
          <cell r="CX47">
            <v>8.3245702060214088E-2</v>
          </cell>
          <cell r="CY47">
            <v>8.8521223766696452E-2</v>
          </cell>
          <cell r="CZ47">
            <v>8.7416535777297716E-2</v>
          </cell>
          <cell r="DA47">
            <v>8.5101576461152739E-2</v>
          </cell>
          <cell r="DB47">
            <v>8.3392881922924753E-2</v>
          </cell>
          <cell r="DC47">
            <v>9.2327653407198854E-2</v>
          </cell>
          <cell r="DD47">
            <v>8.5699018101663249E-2</v>
          </cell>
          <cell r="DE47">
            <v>7.7060438458844721E-2</v>
          </cell>
          <cell r="DF47">
            <v>8.5633042547998459E-2</v>
          </cell>
          <cell r="DG47">
            <v>8.2349101084209245E-2</v>
          </cell>
          <cell r="DH47">
            <v>8.7484944246498844E-2</v>
          </cell>
          <cell r="DI47">
            <v>8.818001142399938E-2</v>
          </cell>
          <cell r="DJ47">
            <v>9.2238786539507941E-2</v>
          </cell>
          <cell r="DK47">
            <v>9.1646939874673039E-2</v>
          </cell>
          <cell r="DL47">
            <v>9.3244953176546769E-2</v>
          </cell>
          <cell r="DM47">
            <v>9.3783893427069373E-2</v>
          </cell>
          <cell r="DN47">
            <v>9.2057256235377929E-2</v>
          </cell>
          <cell r="DO47">
            <v>9.1549912486373647E-2</v>
          </cell>
          <cell r="DP47">
            <v>9.1170185422256897E-2</v>
          </cell>
          <cell r="DQ47">
            <v>9.5147738408927915E-2</v>
          </cell>
          <cell r="DR47">
            <v>0.10427502524458269</v>
          </cell>
          <cell r="DS47">
            <v>0.10622124998346116</v>
          </cell>
          <cell r="DT47">
            <v>0.1080419714301684</v>
          </cell>
          <cell r="DU47">
            <v>0.11193401181573655</v>
          </cell>
          <cell r="DV47">
            <v>0.11592645057826692</v>
          </cell>
          <cell r="DW47">
            <v>0.12126517829799173</v>
          </cell>
          <cell r="DX47">
            <v>0.11349337717537236</v>
          </cell>
          <cell r="DY47">
            <v>0.1118057720040181</v>
          </cell>
          <cell r="DZ47">
            <v>0.11792200198076824</v>
          </cell>
          <cell r="EA47">
            <v>0.12457120082953867</v>
          </cell>
          <cell r="EB47">
            <v>0.13094170442861372</v>
          </cell>
          <cell r="EC47">
            <v>0.13186734277242881</v>
          </cell>
          <cell r="ED47">
            <v>0.12826357965374885</v>
          </cell>
          <cell r="EE47">
            <v>0.1278173802786951</v>
          </cell>
          <cell r="EF47">
            <v>0.12544830615199828</v>
          </cell>
          <cell r="EG47">
            <v>0.12672718889224788</v>
          </cell>
          <cell r="EH47">
            <v>0.12562702667181305</v>
          </cell>
          <cell r="EI47">
            <v>0.12640097743983905</v>
          </cell>
          <cell r="EJ47">
            <v>0.1263402533398166</v>
          </cell>
          <cell r="EK47">
            <v>0.12448357337121133</v>
          </cell>
          <cell r="EL47">
            <v>0.12118199135473086</v>
          </cell>
          <cell r="EM47">
            <v>0.12221637306046761</v>
          </cell>
          <cell r="EN47">
            <v>0.11920017385363482</v>
          </cell>
          <cell r="EO47">
            <v>0.12666647608585122</v>
          </cell>
          <cell r="EP47">
            <v>0.12565927816943109</v>
          </cell>
          <cell r="EQ47">
            <v>0.12476311874819608</v>
          </cell>
          <cell r="ER47">
            <v>0.12429649155340697</v>
          </cell>
          <cell r="ES47">
            <v>0.12014695818315199</v>
          </cell>
          <cell r="ET47">
            <v>0.12555321086285326</v>
          </cell>
          <cell r="EU47">
            <v>0.12492284523875577</v>
          </cell>
          <cell r="EV47">
            <v>0.12381544736550296</v>
          </cell>
          <cell r="EW47">
            <v>0.12563883157753966</v>
          </cell>
          <cell r="EX47">
            <v>0.12561708403623284</v>
          </cell>
          <cell r="EY47">
            <v>0.12264982833917966</v>
          </cell>
          <cell r="EZ47">
            <v>0.12553504991678269</v>
          </cell>
          <cell r="FA47">
            <v>0.12706602744073137</v>
          </cell>
          <cell r="FB47">
            <v>0.13347775550213622</v>
          </cell>
          <cell r="FC47">
            <v>0.13729673710150936</v>
          </cell>
          <cell r="FD47">
            <v>0.14121452220387376</v>
          </cell>
          <cell r="FE47">
            <v>0.13718436951358051</v>
          </cell>
          <cell r="FF47">
            <v>0.13932291091374899</v>
          </cell>
          <cell r="FG47">
            <v>0.13845779783557724</v>
          </cell>
          <cell r="FH47">
            <v>0.13841375975054013</v>
          </cell>
          <cell r="FI47">
            <v>0.14103498785620242</v>
          </cell>
          <cell r="FJ47">
            <v>0.13916093416913769</v>
          </cell>
          <cell r="FK47">
            <v>0.14012803429697004</v>
          </cell>
          <cell r="FL47">
            <v>0.13288020032187844</v>
          </cell>
          <cell r="FM47">
            <v>0.13159507283638716</v>
          </cell>
          <cell r="FN47">
            <v>0.14235456318906797</v>
          </cell>
          <cell r="FO47">
            <v>0.1432518406924104</v>
          </cell>
          <cell r="FP47">
            <v>0.14236597607336715</v>
          </cell>
          <cell r="FQ47">
            <v>0.13883000895625253</v>
          </cell>
          <cell r="FR47">
            <v>0.13758366355995358</v>
          </cell>
          <cell r="FS47">
            <v>0.14329841198821208</v>
          </cell>
          <cell r="FT47">
            <v>0.14238238894074293</v>
          </cell>
          <cell r="FU47">
            <v>0.14261618794047079</v>
          </cell>
          <cell r="FV47">
            <v>0.14091700889240608</v>
          </cell>
          <cell r="FW47">
            <v>0.14407868711513352</v>
          </cell>
          <cell r="FX47">
            <v>0.14454887859687288</v>
          </cell>
          <cell r="FY47">
            <v>0.14534794854331179</v>
          </cell>
          <cell r="FZ47">
            <v>0.14397764076647426</v>
          </cell>
          <cell r="GA47">
            <v>0.14611721902535599</v>
          </cell>
          <cell r="GB47">
            <v>0.14851695973907392</v>
          </cell>
          <cell r="GC47">
            <v>0.1526369183848203</v>
          </cell>
          <cell r="GD47">
            <v>0.15342780254041297</v>
          </cell>
          <cell r="GE47">
            <v>0.15284386570897121</v>
          </cell>
          <cell r="GF47">
            <v>0.15197936165518403</v>
          </cell>
          <cell r="GG47">
            <v>0.15130063365858556</v>
          </cell>
          <cell r="GH47">
            <v>0.1514393380577945</v>
          </cell>
          <cell r="GI47">
            <v>0.15332440114774107</v>
          </cell>
          <cell r="GJ47">
            <v>0.152527096738967</v>
          </cell>
          <cell r="GK47">
            <v>0.15483599197203635</v>
          </cell>
          <cell r="GL47">
            <v>0.15587812242182875</v>
          </cell>
        </row>
        <row r="113">
          <cell r="A113" t="str">
            <v>אחוז חשיפה למט"ח (אחרי גידור)</v>
          </cell>
          <cell r="B113" t="str">
            <v>1140021C</v>
          </cell>
          <cell r="E113">
            <v>3.2518639607671145E-2</v>
          </cell>
          <cell r="F113">
            <v>3.314512643181327E-2</v>
          </cell>
          <cell r="G113">
            <v>3.5334826874875234E-2</v>
          </cell>
          <cell r="H113">
            <v>3.8053076644171284E-2</v>
          </cell>
          <cell r="I113">
            <v>3.821396561557891E-2</v>
          </cell>
          <cell r="J113">
            <v>3.7453806780361289E-2</v>
          </cell>
          <cell r="K113">
            <v>3.4798627091976994E-2</v>
          </cell>
          <cell r="L113">
            <v>3.1856787678890254E-2</v>
          </cell>
          <cell r="M113">
            <v>3.4267395411045641E-2</v>
          </cell>
          <cell r="N113">
            <v>3.4443885956017578E-2</v>
          </cell>
          <cell r="O113">
            <v>3.4478921511352956E-2</v>
          </cell>
          <cell r="P113">
            <v>3.601371680535944E-2</v>
          </cell>
          <cell r="Q113">
            <v>3.8945361581609411E-2</v>
          </cell>
          <cell r="R113">
            <v>4.1328709492060842E-2</v>
          </cell>
          <cell r="S113">
            <v>3.8665052259474211E-2</v>
          </cell>
          <cell r="T113">
            <v>3.5160485012036051E-2</v>
          </cell>
          <cell r="U113">
            <v>3.4301376137653591E-2</v>
          </cell>
          <cell r="V113">
            <v>3.4173390988764908E-2</v>
          </cell>
          <cell r="W113">
            <v>3.539152470080538E-2</v>
          </cell>
          <cell r="X113">
            <v>3.4097151179491324E-2</v>
          </cell>
          <cell r="Y113">
            <v>3.4512114608515228E-2</v>
          </cell>
          <cell r="Z113">
            <v>3.7169627316157867E-2</v>
          </cell>
          <cell r="AA113">
            <v>3.7985523596921908E-2</v>
          </cell>
          <cell r="AB113">
            <v>3.7579021577079992E-2</v>
          </cell>
          <cell r="AC113">
            <v>5.6692817154971022E-2</v>
          </cell>
          <cell r="AD113">
            <v>5.8629954093613296E-2</v>
          </cell>
          <cell r="AE113">
            <v>5.7363241005495488E-2</v>
          </cell>
          <cell r="AF113">
            <v>5.9175353945931597E-2</v>
          </cell>
          <cell r="AG113">
            <v>5.6429325042249054E-2</v>
          </cell>
          <cell r="AH113">
            <v>5.5009058548265218E-2</v>
          </cell>
          <cell r="AI113">
            <v>5.2702966320500318E-2</v>
          </cell>
          <cell r="AJ113">
            <v>5.1805890107463066E-2</v>
          </cell>
          <cell r="AK113">
            <v>5.2576159509036095E-2</v>
          </cell>
          <cell r="AL113">
            <v>5.2691170942421935E-2</v>
          </cell>
          <cell r="AM113">
            <v>5.3884078260568964E-2</v>
          </cell>
          <cell r="AN113">
            <v>6.4284815440568188E-2</v>
          </cell>
          <cell r="AO113">
            <v>6.3967950942959623E-2</v>
          </cell>
          <cell r="AP113">
            <v>6.9511232618123531E-2</v>
          </cell>
          <cell r="AQ113">
            <v>7.4435531064078811E-2</v>
          </cell>
          <cell r="AR113">
            <v>7.397727158140989E-2</v>
          </cell>
          <cell r="AS113">
            <v>7.884323841770649E-2</v>
          </cell>
          <cell r="AT113">
            <v>8.2411787938119208E-2</v>
          </cell>
          <cell r="AU113">
            <v>8.2903057023610088E-2</v>
          </cell>
          <cell r="AV113">
            <v>8.703496279702376E-2</v>
          </cell>
          <cell r="AW113">
            <v>9.2862330014026634E-2</v>
          </cell>
          <cell r="AX113">
            <v>9.1437319855964608E-2</v>
          </cell>
          <cell r="AY113">
            <v>0.11487799654138439</v>
          </cell>
          <cell r="AZ113">
            <v>0.10252095615238434</v>
          </cell>
          <cell r="BA113">
            <v>0.1105031694873386</v>
          </cell>
          <cell r="BB113">
            <v>0.11645028046412131</v>
          </cell>
          <cell r="BC113">
            <v>0.11362482511655664</v>
          </cell>
          <cell r="BD113">
            <v>0.1177882985177487</v>
          </cell>
          <cell r="BE113">
            <v>0.12196706865079218</v>
          </cell>
          <cell r="BF113">
            <v>0.12475899609022668</v>
          </cell>
          <cell r="BG113">
            <v>0.11388505663665408</v>
          </cell>
          <cell r="BH113">
            <v>0.11546389165704785</v>
          </cell>
          <cell r="BI113">
            <v>0.10826721539144923</v>
          </cell>
          <cell r="BJ113">
            <v>0.11310558005805206</v>
          </cell>
          <cell r="BK113">
            <v>0.1140515081066393</v>
          </cell>
          <cell r="BL113">
            <v>0.11361827924081332</v>
          </cell>
          <cell r="BM113">
            <v>0.12062203238987164</v>
          </cell>
          <cell r="BN113">
            <v>0.12296181447968169</v>
          </cell>
          <cell r="BO113">
            <v>0.12729083035686062</v>
          </cell>
          <cell r="BP113">
            <v>0.12101614486093157</v>
          </cell>
          <cell r="BQ113">
            <v>0.12466562409975719</v>
          </cell>
          <cell r="BR113">
            <v>0.13414913452419197</v>
          </cell>
          <cell r="BS113">
            <v>0.13861624371509904</v>
          </cell>
          <cell r="BT113">
            <v>0.13885385973437991</v>
          </cell>
          <cell r="BU113">
            <v>0.13960482298720209</v>
          </cell>
          <cell r="BV113">
            <v>0.14006022602472812</v>
          </cell>
          <cell r="BW113">
            <v>0.13111590640004117</v>
          </cell>
          <cell r="BX113">
            <v>0.13114896707709259</v>
          </cell>
          <cell r="BY113">
            <v>0.11672423816120109</v>
          </cell>
          <cell r="BZ113">
            <v>0.11019908696760349</v>
          </cell>
          <cell r="CA113">
            <v>0.11212202841942219</v>
          </cell>
          <cell r="CB113">
            <v>0.10937165843474718</v>
          </cell>
          <cell r="CC113">
            <v>0.10428619602180975</v>
          </cell>
          <cell r="CD113">
            <v>0.12773102972181277</v>
          </cell>
          <cell r="CE113">
            <v>0.10655466319785693</v>
          </cell>
          <cell r="CF113">
            <v>0.10441339597403022</v>
          </cell>
          <cell r="CG113">
            <v>9.4498095007377741E-2</v>
          </cell>
          <cell r="CH113">
            <v>9.5867933137002787E-2</v>
          </cell>
          <cell r="CI113">
            <v>9.9602658996396823E-2</v>
          </cell>
          <cell r="CJ113">
            <v>9.045369375758272E-2</v>
          </cell>
          <cell r="CK113">
            <v>9.4201810190996244E-2</v>
          </cell>
          <cell r="CL113">
            <v>8.7256807230221278E-2</v>
          </cell>
          <cell r="CM113">
            <v>8.8272556672510868E-2</v>
          </cell>
          <cell r="CN113">
            <v>9.1015234258833719E-2</v>
          </cell>
          <cell r="CO113">
            <v>9.1101271749082419E-2</v>
          </cell>
          <cell r="CP113">
            <v>8.5094473380297075E-2</v>
          </cell>
          <cell r="CQ113">
            <v>8.4850034355475307E-2</v>
          </cell>
          <cell r="CR113">
            <v>8.3073096388313783E-2</v>
          </cell>
          <cell r="CS113">
            <v>8.0985570530853326E-2</v>
          </cell>
          <cell r="CT113">
            <v>7.9647038943589696E-2</v>
          </cell>
          <cell r="CU113">
            <v>8.0033892449058494E-2</v>
          </cell>
          <cell r="CV113">
            <v>8.5984139229848294E-2</v>
          </cell>
          <cell r="CW113">
            <v>8.261298024457836E-2</v>
          </cell>
          <cell r="CX113">
            <v>8.0226433210204187E-2</v>
          </cell>
          <cell r="CY113">
            <v>8.6989276982410643E-2</v>
          </cell>
          <cell r="CZ113">
            <v>8.444661796935847E-2</v>
          </cell>
          <cell r="DA113">
            <v>8.2096749654970075E-2</v>
          </cell>
          <cell r="DB113">
            <v>8.1544999781076238E-2</v>
          </cell>
          <cell r="DC113">
            <v>9.0293261285837922E-2</v>
          </cell>
          <cell r="DD113">
            <v>8.4428738397354264E-2</v>
          </cell>
          <cell r="DE113">
            <v>5.4207428164049352E-2</v>
          </cell>
          <cell r="DF113">
            <v>8.323024870896896E-2</v>
          </cell>
          <cell r="DG113">
            <v>7.8386480130032604E-2</v>
          </cell>
          <cell r="DH113">
            <v>8.1902651431300044E-2</v>
          </cell>
          <cell r="DI113">
            <v>7.9583741850312958E-2</v>
          </cell>
          <cell r="DJ113">
            <v>8.4082217183787764E-2</v>
          </cell>
          <cell r="DK113">
            <v>8.5293605653321086E-2</v>
          </cell>
          <cell r="DL113">
            <v>8.3866491859381359E-2</v>
          </cell>
          <cell r="DM113">
            <v>8.2732491155550383E-2</v>
          </cell>
          <cell r="DN113">
            <v>8.6404136833731063E-2</v>
          </cell>
          <cell r="DO113">
            <v>8.5589714822567955E-2</v>
          </cell>
          <cell r="DP113">
            <v>8.643021557685425E-2</v>
          </cell>
          <cell r="DQ113">
            <v>8.9146485661354538E-2</v>
          </cell>
          <cell r="DR113">
            <v>9.6885539693076825E-2</v>
          </cell>
          <cell r="DS113">
            <v>9.9809960068216796E-2</v>
          </cell>
          <cell r="DT113">
            <v>0.1031034891614364</v>
          </cell>
          <cell r="DU113">
            <v>0.10847149375639382</v>
          </cell>
          <cell r="DV113">
            <v>0.11572120692925411</v>
          </cell>
          <cell r="DW113">
            <v>0.11904381196034537</v>
          </cell>
          <cell r="DX113">
            <v>0.11568084268097643</v>
          </cell>
          <cell r="DY113">
            <v>0.11634199416580994</v>
          </cell>
          <cell r="DZ113">
            <v>0.12233027464575946</v>
          </cell>
          <cell r="EA113">
            <v>0.12934346688406459</v>
          </cell>
          <cell r="EB113">
            <v>0.13388647284672267</v>
          </cell>
          <cell r="EC113">
            <v>0.13623409014030466</v>
          </cell>
          <cell r="ED113">
            <v>0.12910465798832907</v>
          </cell>
          <cell r="EE113">
            <v>0.12714549265437403</v>
          </cell>
          <cell r="EF113">
            <v>0.12282798511759961</v>
          </cell>
          <cell r="EG113">
            <v>0.12765011498961834</v>
          </cell>
          <cell r="EH113">
            <v>0.12681921557812778</v>
          </cell>
          <cell r="EI113">
            <v>0.12636585015186094</v>
          </cell>
          <cell r="EJ113">
            <v>0.12630694138406301</v>
          </cell>
          <cell r="EK113">
            <v>0.12410854013277073</v>
          </cell>
          <cell r="EL113">
            <v>0.1218616701180552</v>
          </cell>
          <cell r="EM113">
            <v>0.12362218168034507</v>
          </cell>
          <cell r="EN113">
            <v>0.12260077090342709</v>
          </cell>
          <cell r="EO113">
            <v>0.1327446636498221</v>
          </cell>
          <cell r="EP113">
            <v>0.12935806555597557</v>
          </cell>
          <cell r="EQ113">
            <v>0.12802976212844316</v>
          </cell>
          <cell r="ER113">
            <v>0.12486918209851891</v>
          </cell>
          <cell r="ES113">
            <v>0.12161318731038497</v>
          </cell>
          <cell r="ET113">
            <v>0.12346526635832068</v>
          </cell>
          <cell r="EU113">
            <v>0.12255306522670383</v>
          </cell>
          <cell r="EV113">
            <v>0.11951990333676298</v>
          </cell>
          <cell r="EW113">
            <v>0.12107307901522986</v>
          </cell>
          <cell r="EX113">
            <v>0.11949051554792146</v>
          </cell>
          <cell r="EY113">
            <v>0.11927568798749565</v>
          </cell>
          <cell r="EZ113">
            <v>0.11970410353061393</v>
          </cell>
          <cell r="FA113">
            <v>0.12228343461221824</v>
          </cell>
          <cell r="FB113">
            <v>0.12878975740407858</v>
          </cell>
          <cell r="FC113">
            <v>0.1333126600094387</v>
          </cell>
          <cell r="FD113">
            <v>0.13691897264656194</v>
          </cell>
          <cell r="FE113">
            <v>0.14275785802480212</v>
          </cell>
          <cell r="FF113">
            <v>0.14063670763752786</v>
          </cell>
          <cell r="FG113">
            <v>0.14032106349033119</v>
          </cell>
          <cell r="FH113">
            <v>0.1419739854922944</v>
          </cell>
          <cell r="FI113">
            <v>0.14046474423229596</v>
          </cell>
          <cell r="FJ113">
            <v>0.13590185568159427</v>
          </cell>
          <cell r="FK113">
            <v>0.13706261220119054</v>
          </cell>
          <cell r="FL113">
            <v>0.13286381482239551</v>
          </cell>
          <cell r="FM113">
            <v>0.13249864889209154</v>
          </cell>
          <cell r="FN113">
            <v>0.1423367861901865</v>
          </cell>
          <cell r="FO113">
            <v>0.14116020115305905</v>
          </cell>
          <cell r="FP113">
            <v>0.14449607588561994</v>
          </cell>
          <cell r="FQ113">
            <v>0.14449781796489908</v>
          </cell>
          <cell r="FR113">
            <v>0.14261920218388224</v>
          </cell>
          <cell r="FS113">
            <v>0.14621234169007782</v>
          </cell>
          <cell r="FT113">
            <v>0.14971061546457637</v>
          </cell>
          <cell r="FU113">
            <v>0.14855021265670618</v>
          </cell>
          <cell r="FV113">
            <v>0.15039359341983863</v>
          </cell>
          <cell r="FW113">
            <v>0.15433642997403166</v>
          </cell>
          <cell r="FX113">
            <v>0.15521978941609793</v>
          </cell>
          <cell r="FY113">
            <v>0.15603612737969771</v>
          </cell>
          <cell r="FZ113">
            <v>0.15523919279234463</v>
          </cell>
          <cell r="GA113">
            <v>0.15740617301840312</v>
          </cell>
          <cell r="GB113">
            <v>0.16002571981618346</v>
          </cell>
          <cell r="GC113">
            <v>0.16614670826333897</v>
          </cell>
          <cell r="GD113">
            <v>0.16441189629341396</v>
          </cell>
          <cell r="GE113">
            <v>0.16096074041958286</v>
          </cell>
          <cell r="GF113">
            <v>0.15964261866340215</v>
          </cell>
          <cell r="GG113">
            <v>0.15924830749182586</v>
          </cell>
          <cell r="GH113">
            <v>0.15772061081627539</v>
          </cell>
          <cell r="GI113">
            <v>0.16242789732996266</v>
          </cell>
          <cell r="GJ113">
            <v>0.16084899425984447</v>
          </cell>
          <cell r="GK113">
            <v>0.16171194071138828</v>
          </cell>
          <cell r="GL113">
            <v>0.16279640669884571</v>
          </cell>
        </row>
        <row r="135">
          <cell r="A135" t="str">
            <v>אחוז חשיפה למט"ח (אחרי גידור)</v>
          </cell>
          <cell r="B135" t="str">
            <v>1150021C</v>
          </cell>
          <cell r="E135">
            <v>5.7832537088257484E-3</v>
          </cell>
          <cell r="F135">
            <v>6.9637883008356553E-3</v>
          </cell>
          <cell r="G135">
            <v>6.7451557517782691E-3</v>
          </cell>
          <cell r="H135">
            <v>6.5473230565224602E-3</v>
          </cell>
          <cell r="I135">
            <v>7.1916432302129366E-3</v>
          </cell>
          <cell r="J135">
            <v>6.101979329545021E-3</v>
          </cell>
          <cell r="K135">
            <v>6.1880292393428392E-3</v>
          </cell>
          <cell r="L135">
            <v>6.1076204850995111E-3</v>
          </cell>
          <cell r="M135">
            <v>5.8797909407665508E-3</v>
          </cell>
          <cell r="N135">
            <v>5.6173931134921454E-3</v>
          </cell>
          <cell r="O135">
            <v>5.7215719610279213E-3</v>
          </cell>
          <cell r="P135">
            <v>5.7139104163930121E-3</v>
          </cell>
          <cell r="Q135">
            <v>5.6556622385900302E-3</v>
          </cell>
          <cell r="R135">
            <v>6.7237163814180927E-3</v>
          </cell>
          <cell r="S135">
            <v>7.7067783239274223E-3</v>
          </cell>
          <cell r="T135">
            <v>5.7045065601825443E-3</v>
          </cell>
          <cell r="U135">
            <v>5.9410199198903198E-3</v>
          </cell>
          <cell r="V135">
            <v>7.3196596228952745E-3</v>
          </cell>
          <cell r="W135">
            <v>7.2549483479220885E-3</v>
          </cell>
          <cell r="X135">
            <v>7.4243884648448697E-3</v>
          </cell>
          <cell r="Y135">
            <v>7.6971929378889881E-3</v>
          </cell>
          <cell r="Z135">
            <v>7.2987189489844709E-3</v>
          </cell>
          <cell r="AA135">
            <v>6.824940281772534E-3</v>
          </cell>
          <cell r="AB135">
            <v>6.8499469532727524E-3</v>
          </cell>
          <cell r="AC135">
            <v>1.5650321803954252E-2</v>
          </cell>
          <cell r="AD135">
            <v>1.5992668117768363E-2</v>
          </cell>
          <cell r="AE135">
            <v>1.5521915951197467E-2</v>
          </cell>
          <cell r="AF135">
            <v>1.5586583357769605E-2</v>
          </cell>
          <cell r="AG135">
            <v>1.8300939069665869E-2</v>
          </cell>
          <cell r="AH135">
            <v>1.9448604636446092E-2</v>
          </cell>
          <cell r="AI135">
            <v>2.1160152904559984E-2</v>
          </cell>
          <cell r="AJ135">
            <v>2.0378276921807641E-2</v>
          </cell>
          <cell r="AK135">
            <v>1.944917376064096E-2</v>
          </cell>
          <cell r="AL135">
            <v>2.0309553739786299E-2</v>
          </cell>
          <cell r="AM135">
            <v>2.1366716867469878E-2</v>
          </cell>
          <cell r="AN135">
            <v>2.2149154502095682E-2</v>
          </cell>
          <cell r="AO135">
            <v>2.5338716913414085E-2</v>
          </cell>
          <cell r="AP135">
            <v>3.1173883330120743E-2</v>
          </cell>
          <cell r="AQ135">
            <v>2.6012765403152276E-2</v>
          </cell>
          <cell r="AR135">
            <v>2.8334803113377553E-2</v>
          </cell>
          <cell r="AS135">
            <v>2.7399799784954208E-2</v>
          </cell>
          <cell r="AT135">
            <v>3.146558765503462E-2</v>
          </cell>
          <cell r="AU135">
            <v>3.1301622777183957E-2</v>
          </cell>
          <cell r="AV135">
            <v>4.0316303624406365E-2</v>
          </cell>
          <cell r="AW135">
            <v>4.5518546222554683E-2</v>
          </cell>
          <cell r="AX135">
            <v>4.7565880044660759E-2</v>
          </cell>
          <cell r="AY135">
            <v>5.3837488575740181E-2</v>
          </cell>
          <cell r="AZ135">
            <v>5.9557642407018406E-2</v>
          </cell>
          <cell r="BA135">
            <v>7.2113444651538156E-2</v>
          </cell>
          <cell r="BB135">
            <v>7.8246189465560501E-2</v>
          </cell>
          <cell r="BC135">
            <v>7.5211306096156477E-2</v>
          </cell>
          <cell r="BD135">
            <v>7.5315076804280096E-2</v>
          </cell>
          <cell r="BE135">
            <v>8.1343814404785789E-2</v>
          </cell>
          <cell r="BF135">
            <v>8.3371956219473076E-2</v>
          </cell>
          <cell r="BG135">
            <v>8.5961999631064379E-2</v>
          </cell>
          <cell r="BH135">
            <v>8.9993220688057263E-2</v>
          </cell>
          <cell r="BI135">
            <v>9.0617596088641825E-2</v>
          </cell>
          <cell r="BJ135">
            <v>9.3470024877644262E-2</v>
          </cell>
          <cell r="BK135">
            <v>9.4447155879528316E-2</v>
          </cell>
          <cell r="BL135">
            <v>9.4165621079046427E-2</v>
          </cell>
          <cell r="BM135">
            <v>9.8572058577533123E-2</v>
          </cell>
          <cell r="BN135">
            <v>0.10284733529903622</v>
          </cell>
          <cell r="BO135">
            <v>0.10782508630609898</v>
          </cell>
          <cell r="BP135">
            <v>0.10579966267748071</v>
          </cell>
          <cell r="BQ135">
            <v>0.10718080079258001</v>
          </cell>
          <cell r="BR135">
            <v>0.1202833916288147</v>
          </cell>
          <cell r="BS135">
            <v>0.12178659222532395</v>
          </cell>
          <cell r="BT135">
            <v>0.12250458046983022</v>
          </cell>
          <cell r="BU135">
            <v>0.12157778642792268</v>
          </cell>
          <cell r="BV135">
            <v>0.12283336033195848</v>
          </cell>
          <cell r="BW135">
            <v>0.11692732566865785</v>
          </cell>
          <cell r="BX135">
            <v>0.11520820002511677</v>
          </cell>
          <cell r="BY135">
            <v>0.10916718229347018</v>
          </cell>
          <cell r="BZ135">
            <v>0.10820266513383699</v>
          </cell>
          <cell r="CA135">
            <v>0.10828496673719938</v>
          </cell>
          <cell r="CB135">
            <v>0.10786811081788818</v>
          </cell>
          <cell r="CC135">
            <v>0.10500715442700831</v>
          </cell>
          <cell r="CD135">
            <v>0.10063803165324699</v>
          </cell>
          <cell r="CE135">
            <v>9.852085724277547E-2</v>
          </cell>
          <cell r="CF135">
            <v>9.8095866071383611E-2</v>
          </cell>
          <cell r="CG135">
            <v>6.8215614277395725E-2</v>
          </cell>
          <cell r="CH135">
            <v>8.5954600504438844E-2</v>
          </cell>
          <cell r="CI135">
            <v>8.7096602249373684E-2</v>
          </cell>
          <cell r="CJ135">
            <v>8.378203170623251E-2</v>
          </cell>
          <cell r="CK135">
            <v>8.8745300097479454E-2</v>
          </cell>
          <cell r="CL135">
            <v>8.6747558384074164E-2</v>
          </cell>
          <cell r="CM135">
            <v>8.8987718797176554E-2</v>
          </cell>
          <cell r="CN135">
            <v>9.721090500460676E-2</v>
          </cell>
          <cell r="CO135">
            <v>9.4525640832668567E-2</v>
          </cell>
          <cell r="CP135">
            <v>9.3123937646187177E-2</v>
          </cell>
          <cell r="CQ135">
            <v>9.2944726724051713E-2</v>
          </cell>
          <cell r="CR135">
            <v>8.89870823727449E-2</v>
          </cell>
          <cell r="CS135">
            <v>8.8796509960227601E-2</v>
          </cell>
          <cell r="CT135">
            <v>8.6476525526657466E-2</v>
          </cell>
          <cell r="CU135">
            <v>9.3719699584216692E-2</v>
          </cell>
          <cell r="CV135">
            <v>0.10301016576905372</v>
          </cell>
          <cell r="CW135">
            <v>9.8500835052559202E-2</v>
          </cell>
          <cell r="CX135">
            <v>0.10624036463569948</v>
          </cell>
          <cell r="CY135">
            <v>0.10963745577470706</v>
          </cell>
          <cell r="CZ135">
            <v>0.11018101633449602</v>
          </cell>
          <cell r="DA135">
            <v>9.8544188622517626E-2</v>
          </cell>
          <cell r="DB135">
            <v>9.3793434735188405E-2</v>
          </cell>
          <cell r="DC135">
            <v>0.12819431748223048</v>
          </cell>
          <cell r="DD135">
            <v>9.6166545537720291E-2</v>
          </cell>
          <cell r="DE135">
            <v>0.10013782976984507</v>
          </cell>
          <cell r="DF135">
            <v>9.4473597846589347E-2</v>
          </cell>
          <cell r="DG135">
            <v>8.9877709857479421E-2</v>
          </cell>
          <cell r="DH135">
            <v>0.11123900012753477</v>
          </cell>
          <cell r="DI135">
            <v>0.11365478053469551</v>
          </cell>
          <cell r="DJ135">
            <v>0.11543145634507652</v>
          </cell>
          <cell r="DK135">
            <v>0.11016499100817113</v>
          </cell>
          <cell r="DL135">
            <v>0.11317846558435339</v>
          </cell>
          <cell r="DM135">
            <v>0.11659829184612011</v>
          </cell>
          <cell r="DN135">
            <v>9.2653145155918284E-2</v>
          </cell>
          <cell r="DO135">
            <v>9.4772892994734972E-2</v>
          </cell>
          <cell r="DP135">
            <v>8.5499189665856359E-2</v>
          </cell>
          <cell r="DQ135">
            <v>8.8967882444238658E-2</v>
          </cell>
          <cell r="DR135">
            <v>0.10216552881990715</v>
          </cell>
          <cell r="DS135">
            <v>0.10910169449413637</v>
          </cell>
          <cell r="DT135">
            <v>0.11532024530080667</v>
          </cell>
          <cell r="DU135">
            <v>0.11931368670886076</v>
          </cell>
          <cell r="DV135">
            <v>0.12059314941956258</v>
          </cell>
          <cell r="DW135">
            <v>0.15252458758130213</v>
          </cell>
          <cell r="DX135">
            <v>0.12059126464938892</v>
          </cell>
          <cell r="DY135">
            <v>0.11902280111377912</v>
          </cell>
          <cell r="DZ135">
            <v>0.12116790015289235</v>
          </cell>
          <cell r="EA135">
            <v>0.13224471285218953</v>
          </cell>
          <cell r="EB135">
            <v>0.14806742060276851</v>
          </cell>
          <cell r="EC135">
            <v>0.13912337881881989</v>
          </cell>
          <cell r="ED135">
            <v>0.13716564709954351</v>
          </cell>
          <cell r="EE135">
            <v>0.14053762460491126</v>
          </cell>
          <cell r="EF135">
            <v>0.12854506522071249</v>
          </cell>
          <cell r="EG135">
            <v>0.12802549917426198</v>
          </cell>
          <cell r="EH135">
            <v>0.13141690080985999</v>
          </cell>
          <cell r="EI135">
            <v>0.13396050559450509</v>
          </cell>
          <cell r="EJ135">
            <v>0.13864514174918693</v>
          </cell>
          <cell r="EK135">
            <v>0.13175078794335687</v>
          </cell>
          <cell r="EL135">
            <v>0.12347850436213123</v>
          </cell>
          <cell r="EM135">
            <v>0.1182327540059241</v>
          </cell>
          <cell r="EN135">
            <v>0.11398436141010355</v>
          </cell>
          <cell r="EO135">
            <v>0.12401829027128684</v>
          </cell>
          <cell r="EP135">
            <v>0.12225264472841697</v>
          </cell>
          <cell r="EQ135">
            <v>0.12272509877513083</v>
          </cell>
          <cell r="ER135">
            <v>0.12432536767461735</v>
          </cell>
          <cell r="ES135">
            <v>0.11557570977917982</v>
          </cell>
          <cell r="ET135">
            <v>0.1241965703223251</v>
          </cell>
          <cell r="EU135">
            <v>0.12436827149759318</v>
          </cell>
          <cell r="EV135">
            <v>0.12331367830984427</v>
          </cell>
          <cell r="EW135">
            <v>0.12767301986889526</v>
          </cell>
          <cell r="EX135">
            <v>0.1229441689308164</v>
          </cell>
          <cell r="EY135">
            <v>0.11775417753179719</v>
          </cell>
          <cell r="EZ135">
            <v>0.12376505126646953</v>
          </cell>
          <cell r="FA135">
            <v>0.12400588491980674</v>
          </cell>
          <cell r="FB135">
            <v>0.13123829019498998</v>
          </cell>
          <cell r="FC135">
            <v>0.13256629806620771</v>
          </cell>
          <cell r="FD135">
            <v>0.13853812060170595</v>
          </cell>
          <cell r="FE135">
            <v>0.14063061397480744</v>
          </cell>
          <cell r="FF135">
            <v>0.14649711718482858</v>
          </cell>
          <cell r="FG135">
            <v>0.14403109494873972</v>
          </cell>
          <cell r="FH135">
            <v>0.14457584543517402</v>
          </cell>
          <cell r="FI135">
            <v>0.15035828734199758</v>
          </cell>
          <cell r="FJ135">
            <v>0.14987551578801031</v>
          </cell>
          <cell r="FK135">
            <v>0.15365797555547261</v>
          </cell>
          <cell r="FL135">
            <v>0.14212219691873804</v>
          </cell>
          <cell r="FM135">
            <v>0.14009862995803327</v>
          </cell>
          <cell r="FN135">
            <v>0.15349480623874479</v>
          </cell>
          <cell r="FO135">
            <v>0.15671787679160445</v>
          </cell>
          <cell r="FP135">
            <v>0.15632042933097581</v>
          </cell>
          <cell r="FQ135">
            <v>0.14935857457508031</v>
          </cell>
          <cell r="FR135">
            <v>0.14917923656713403</v>
          </cell>
          <cell r="FS135">
            <v>0.15591300441164546</v>
          </cell>
          <cell r="FT135">
            <v>0.15244114234652331</v>
          </cell>
          <cell r="FU135">
            <v>0.15068122507047912</v>
          </cell>
          <cell r="FV135">
            <v>0.1482269626496312</v>
          </cell>
          <cell r="FW135">
            <v>0.15139230718587116</v>
          </cell>
          <cell r="FX135">
            <v>0.1506310447662827</v>
          </cell>
          <cell r="FY135">
            <v>0.15143328504529383</v>
          </cell>
          <cell r="FZ135">
            <v>0.14947484874675884</v>
          </cell>
          <cell r="GA135">
            <v>0.14949800540084476</v>
          </cell>
          <cell r="GB135">
            <v>0.15301967121581422</v>
          </cell>
          <cell r="GC135">
            <v>0.15806390498526826</v>
          </cell>
          <cell r="GD135">
            <v>0.15670796775330195</v>
          </cell>
          <cell r="GE135">
            <v>0.15808264535890529</v>
          </cell>
          <cell r="GF135">
            <v>0.15779528467676215</v>
          </cell>
          <cell r="GG135">
            <v>0.1562698513530682</v>
          </cell>
          <cell r="GH135">
            <v>0.15955740658745274</v>
          </cell>
          <cell r="GI135">
            <v>0.16042220610748531</v>
          </cell>
          <cell r="GJ135">
            <v>0.1616735408215845</v>
          </cell>
          <cell r="GK135">
            <v>0.16425555911510559</v>
          </cell>
          <cell r="GL135">
            <v>0.16551152272237782</v>
          </cell>
        </row>
        <row r="157">
          <cell r="A157" t="str">
            <v>אחוז חשיפה למט"ח (אחרי גידור)</v>
          </cell>
          <cell r="B157" t="str">
            <v>1160021C</v>
          </cell>
          <cell r="E157">
            <v>1.6383250436886681E-4</v>
          </cell>
          <cell r="F157">
            <v>1.5404086662558912E-4</v>
          </cell>
          <cell r="G157">
            <v>1.6230050562849831E-4</v>
          </cell>
          <cell r="H157">
            <v>1.4728944107989152E-4</v>
          </cell>
          <cell r="I157">
            <v>1.241204567632809E-4</v>
          </cell>
          <cell r="J157">
            <v>1.1506250359570326E-4</v>
          </cell>
          <cell r="K157">
            <v>1.512654549507591E-4</v>
          </cell>
          <cell r="L157">
            <v>1.6090862352484075E-4</v>
          </cell>
          <cell r="M157">
            <v>1.1090026369618256E-4</v>
          </cell>
          <cell r="N157">
            <v>1.2785271367384774E-4</v>
          </cell>
          <cell r="O157">
            <v>1.6602380704172602E-4</v>
          </cell>
          <cell r="P157">
            <v>1.9005159108816415E-4</v>
          </cell>
          <cell r="Q157">
            <v>1.4494212380473075E-4</v>
          </cell>
          <cell r="R157">
            <v>1.4783265343631008E-4</v>
          </cell>
          <cell r="S157">
            <v>1.8985845858179607E-4</v>
          </cell>
          <cell r="T157">
            <v>1.9738189672830194E-4</v>
          </cell>
          <cell r="U157">
            <v>2.6286319231143171E-4</v>
          </cell>
          <cell r="V157">
            <v>2.1376047426323891E-4</v>
          </cell>
          <cell r="W157">
            <v>1.6853397425093975E-4</v>
          </cell>
          <cell r="X157">
            <v>1.5887325608890992E-4</v>
          </cell>
          <cell r="Y157">
            <v>1.0820678537515366E-3</v>
          </cell>
          <cell r="Z157">
            <v>1.7958147436017097E-3</v>
          </cell>
          <cell r="AA157">
            <v>1.2063794229300632E-3</v>
          </cell>
          <cell r="AB157">
            <v>1.2054579650998135E-3</v>
          </cell>
          <cell r="AC157">
            <v>2.8993587956509617E-4</v>
          </cell>
          <cell r="AD157">
            <v>3.5776041977222587E-4</v>
          </cell>
          <cell r="AE157">
            <v>4.6110071864233958E-4</v>
          </cell>
          <cell r="AF157">
            <v>5.0490862292816628E-4</v>
          </cell>
          <cell r="AG157">
            <v>1.2908761915421494E-3</v>
          </cell>
          <cell r="AH157">
            <v>1.3276803004518513E-3</v>
          </cell>
          <cell r="AI157">
            <v>1.2505839123414242E-3</v>
          </cell>
          <cell r="AJ157">
            <v>1.2577781220376744E-3</v>
          </cell>
          <cell r="AK157">
            <v>1.2529320065851775E-3</v>
          </cell>
          <cell r="AL157">
            <v>1.3134661031667921E-3</v>
          </cell>
          <cell r="AM157">
            <v>1.4047521565416271E-3</v>
          </cell>
          <cell r="AN157">
            <v>1.5819115168004543E-3</v>
          </cell>
          <cell r="AO157">
            <v>1.2451247229159066E-3</v>
          </cell>
          <cell r="AP157">
            <v>1.5507612351603676E-3</v>
          </cell>
          <cell r="AQ157">
            <v>1.8485577761501169E-3</v>
          </cell>
          <cell r="AR157">
            <v>2.0368384490351997E-3</v>
          </cell>
          <cell r="AS157">
            <v>1.9722299855179249E-3</v>
          </cell>
          <cell r="AT157">
            <v>2.5145470345857603E-3</v>
          </cell>
          <cell r="AU157">
            <v>2.7081792158502459E-3</v>
          </cell>
          <cell r="AV157">
            <v>2.9871119294013078E-3</v>
          </cell>
          <cell r="AW157">
            <v>3.5817097415506956E-3</v>
          </cell>
          <cell r="AX157">
            <v>3.9197771445365912E-3</v>
          </cell>
          <cell r="AY157">
            <v>5.9650298902343378E-3</v>
          </cell>
          <cell r="AZ157">
            <v>9.0448040830829867E-3</v>
          </cell>
          <cell r="BA157">
            <v>1.1731516060387187E-2</v>
          </cell>
          <cell r="BB157">
            <v>1.5729582804077845E-2</v>
          </cell>
          <cell r="BC157">
            <v>1.8972617914999542E-2</v>
          </cell>
          <cell r="BD157">
            <v>2.2431175658966403E-2</v>
          </cell>
          <cell r="BE157">
            <v>2.4038234637082437E-2</v>
          </cell>
          <cell r="BF157">
            <v>2.600222786838054E-2</v>
          </cell>
          <cell r="BG157">
            <v>2.4317361869937066E-2</v>
          </cell>
          <cell r="BH157">
            <v>2.7530757444742787E-2</v>
          </cell>
          <cell r="BI157">
            <v>2.787734682506339E-2</v>
          </cell>
          <cell r="BJ157">
            <v>3.1351386457499984E-2</v>
          </cell>
          <cell r="BK157">
            <v>3.4910774528279932E-2</v>
          </cell>
          <cell r="BL157">
            <v>3.7496170320999361E-2</v>
          </cell>
          <cell r="BM157">
            <v>4.0789078312535795E-2</v>
          </cell>
          <cell r="BN157">
            <v>4.3428805486443026E-2</v>
          </cell>
          <cell r="BO157">
            <v>4.3082842331451668E-2</v>
          </cell>
          <cell r="BP157">
            <v>4.3644949449950482E-2</v>
          </cell>
          <cell r="BQ157">
            <v>4.669731122038627E-2</v>
          </cell>
          <cell r="BR157">
            <v>5.1486303745264986E-2</v>
          </cell>
          <cell r="BS157">
            <v>5.0751162658572012E-2</v>
          </cell>
          <cell r="BT157">
            <v>5.0916529282098368E-2</v>
          </cell>
          <cell r="BU157">
            <v>5.0798993329786803E-2</v>
          </cell>
          <cell r="BV157">
            <v>5.4551065105532127E-2</v>
          </cell>
          <cell r="BW157">
            <v>5.7881871466387395E-2</v>
          </cell>
          <cell r="BX157">
            <v>5.5957149061429338E-2</v>
          </cell>
          <cell r="BY157">
            <v>3.8025827492698262E-2</v>
          </cell>
          <cell r="BZ157">
            <v>3.4038770226234909E-2</v>
          </cell>
          <cell r="CA157">
            <v>3.3317684095056227E-2</v>
          </cell>
          <cell r="CB157">
            <v>3.0101724862179918E-2</v>
          </cell>
          <cell r="CC157">
            <v>2.9150755297218743E-2</v>
          </cell>
          <cell r="CD157">
            <v>3.5076672758882002E-2</v>
          </cell>
          <cell r="CE157">
            <v>3.9579393210221171E-2</v>
          </cell>
          <cell r="CF157">
            <v>4.1210074265609638E-2</v>
          </cell>
          <cell r="CG157">
            <v>3.9429465262432246E-2</v>
          </cell>
          <cell r="CH157">
            <v>4.006653262169256E-2</v>
          </cell>
          <cell r="CI157">
            <v>4.2931803334564152E-2</v>
          </cell>
          <cell r="CJ157">
            <v>4.1419653535026441E-2</v>
          </cell>
          <cell r="CK157">
            <v>4.3369696473525864E-2</v>
          </cell>
          <cell r="CL157">
            <v>4.2471290938249903E-2</v>
          </cell>
          <cell r="CM157">
            <v>5.2323321855930187E-2</v>
          </cell>
          <cell r="CN157">
            <v>5.5533291922976728E-2</v>
          </cell>
          <cell r="CO157">
            <v>5.4411668655304092E-2</v>
          </cell>
          <cell r="CP157">
            <v>5.0536571943165902E-2</v>
          </cell>
          <cell r="CQ157">
            <v>5.4056062432285008E-2</v>
          </cell>
          <cell r="CR157">
            <v>5.3597591837822006E-2</v>
          </cell>
          <cell r="CS157">
            <v>5.4029515500012192E-2</v>
          </cell>
          <cell r="CT157">
            <v>5.3664261053443164E-2</v>
          </cell>
          <cell r="CU157">
            <v>5.5707423944013429E-2</v>
          </cell>
          <cell r="CV157">
            <v>5.6457348153646947E-2</v>
          </cell>
          <cell r="CW157">
            <v>5.4280884286973426E-2</v>
          </cell>
          <cell r="CX157">
            <v>5.5527043031977898E-2</v>
          </cell>
          <cell r="CY157">
            <v>5.5950985716871994E-2</v>
          </cell>
          <cell r="CZ157">
            <v>5.6708707463696176E-2</v>
          </cell>
          <cell r="DA157">
            <v>5.8737889851087445E-2</v>
          </cell>
          <cell r="DB157">
            <v>5.8614589572509077E-2</v>
          </cell>
          <cell r="DC157">
            <v>6.1119464252362497E-2</v>
          </cell>
          <cell r="DD157">
            <v>6.0584814616241184E-2</v>
          </cell>
          <cell r="DE157">
            <v>6.3016001796119964E-2</v>
          </cell>
          <cell r="DF157">
            <v>6.1480241936480565E-2</v>
          </cell>
          <cell r="DG157">
            <v>6.2743512135324198E-2</v>
          </cell>
          <cell r="DH157">
            <v>6.3640023115334649E-2</v>
          </cell>
          <cell r="DI157">
            <v>6.660753145416573E-2</v>
          </cell>
          <cell r="DJ157">
            <v>7.1420025317000924E-2</v>
          </cell>
          <cell r="DK157">
            <v>7.3250461480944926E-2</v>
          </cell>
          <cell r="DL157">
            <v>7.3647042522575326E-2</v>
          </cell>
          <cell r="DM157">
            <v>7.3258204340032093E-2</v>
          </cell>
          <cell r="DN157">
            <v>7.4796590247743377E-2</v>
          </cell>
          <cell r="DO157">
            <v>7.5276221869874357E-2</v>
          </cell>
          <cell r="DP157">
            <v>8.0271066958993775E-2</v>
          </cell>
          <cell r="DQ157">
            <v>7.9232872292449102E-2</v>
          </cell>
          <cell r="DR157">
            <v>8.1387156049203546E-2</v>
          </cell>
          <cell r="DS157">
            <v>8.7179199191329257E-2</v>
          </cell>
          <cell r="DT157">
            <v>8.7438882348910951E-2</v>
          </cell>
          <cell r="DU157">
            <v>8.750370915870874E-2</v>
          </cell>
          <cell r="DV157">
            <v>8.9108489470400731E-2</v>
          </cell>
          <cell r="DW157">
            <v>8.6608322127058782E-2</v>
          </cell>
          <cell r="DX157">
            <v>8.2146957175056337E-2</v>
          </cell>
          <cell r="DY157">
            <v>7.9241339711965161E-2</v>
          </cell>
          <cell r="DZ157">
            <v>8.5811139237310055E-2</v>
          </cell>
          <cell r="EA157">
            <v>8.7100224071823634E-2</v>
          </cell>
          <cell r="EB157">
            <v>9.1242000068448612E-2</v>
          </cell>
          <cell r="EC157">
            <v>9.4945415059795091E-2</v>
          </cell>
          <cell r="ED157">
            <v>9.3664754469067635E-2</v>
          </cell>
          <cell r="EE157">
            <v>9.599126653817866E-2</v>
          </cell>
          <cell r="EF157">
            <v>9.63398525714773E-2</v>
          </cell>
          <cell r="EG157">
            <v>0.10210049614718314</v>
          </cell>
          <cell r="EH157">
            <v>0.10253041395486387</v>
          </cell>
          <cell r="EI157">
            <v>0.10285744043628901</v>
          </cell>
          <cell r="EJ157">
            <v>0.10427006867792311</v>
          </cell>
          <cell r="EK157">
            <v>0.10833562072486522</v>
          </cell>
          <cell r="EL157">
            <v>0.10789841527388737</v>
          </cell>
          <cell r="EM157">
            <v>0.11099246419528831</v>
          </cell>
          <cell r="EN157">
            <v>0.10894815313582147</v>
          </cell>
          <cell r="EO157">
            <v>0.1124923380762532</v>
          </cell>
          <cell r="EP157">
            <v>0.11527917884293395</v>
          </cell>
          <cell r="EQ157">
            <v>0.11422429678184107</v>
          </cell>
          <cell r="ER157">
            <v>0.11728224297945393</v>
          </cell>
          <cell r="ES157">
            <v>0.11610270557929166</v>
          </cell>
          <cell r="ET157">
            <v>0.12130306076687715</v>
          </cell>
          <cell r="EU157">
            <v>0.12038480565579958</v>
          </cell>
          <cell r="EV157">
            <v>0.12027484698993147</v>
          </cell>
          <cell r="EW157">
            <v>0.11964678065580503</v>
          </cell>
          <cell r="EX157">
            <v>0.12388780064595768</v>
          </cell>
          <cell r="EY157">
            <v>0.12229192915327482</v>
          </cell>
          <cell r="EZ157">
            <v>0.12674888979933979</v>
          </cell>
          <cell r="FA157">
            <v>0.12702014209877102</v>
          </cell>
          <cell r="FB157">
            <v>0.12981077204220787</v>
          </cell>
          <cell r="FC157">
            <v>0.13433977476002118</v>
          </cell>
          <cell r="FD157">
            <v>0.13641711345133853</v>
          </cell>
          <cell r="FE157">
            <v>0.11496343956113425</v>
          </cell>
          <cell r="FF157">
            <v>0.11662428773046606</v>
          </cell>
          <cell r="FG157">
            <v>0.11703604217381376</v>
          </cell>
          <cell r="FH157">
            <v>0.11291275403663774</v>
          </cell>
          <cell r="FI157">
            <v>0.11595739949765749</v>
          </cell>
          <cell r="FJ157">
            <v>0.11538089603008371</v>
          </cell>
          <cell r="FK157">
            <v>0.11577513904521124</v>
          </cell>
          <cell r="FL157">
            <v>0.11392669295670371</v>
          </cell>
          <cell r="FM157">
            <v>0.1136456360954483</v>
          </cell>
          <cell r="FN157">
            <v>0.11712105592112904</v>
          </cell>
          <cell r="FO157">
            <v>0.11877284378715558</v>
          </cell>
          <cell r="FP157">
            <v>0.11544997732138862</v>
          </cell>
          <cell r="FQ157">
            <v>0.11415597444426845</v>
          </cell>
          <cell r="FR157">
            <v>0.1119178262587244</v>
          </cell>
          <cell r="FS157">
            <v>0.11396972193265383</v>
          </cell>
          <cell r="FT157">
            <v>0.11007949686001318</v>
          </cell>
          <cell r="FU157">
            <v>0.11410623175155574</v>
          </cell>
          <cell r="FV157">
            <v>0.110860714019119</v>
          </cell>
          <cell r="FW157">
            <v>0.112070756039383</v>
          </cell>
          <cell r="FX157">
            <v>0.11221602903200961</v>
          </cell>
          <cell r="FY157">
            <v>0.11347081963799696</v>
          </cell>
          <cell r="FZ157">
            <v>0.11318984150719136</v>
          </cell>
          <cell r="GA157">
            <v>0.11711289102297021</v>
          </cell>
          <cell r="GB157">
            <v>0.11808268862564404</v>
          </cell>
          <cell r="GC157">
            <v>0.11792166848550989</v>
          </cell>
          <cell r="GD157">
            <v>0.11880735884965107</v>
          </cell>
          <cell r="GE157">
            <v>0.11831999635291501</v>
          </cell>
          <cell r="GF157">
            <v>0.11747387421099843</v>
          </cell>
          <cell r="GG157">
            <v>0.11744768124350656</v>
          </cell>
          <cell r="GH157">
            <v>0.11628195482346811</v>
          </cell>
          <cell r="GI157">
            <v>0.11719386185152315</v>
          </cell>
          <cell r="GJ157">
            <v>0.11669104299199946</v>
          </cell>
          <cell r="GK157">
            <v>0.11841795117369081</v>
          </cell>
          <cell r="GL157">
            <v>0.11982369957544085</v>
          </cell>
        </row>
        <row r="179">
          <cell r="A179" t="str">
            <v>אחוז חשיפה למט"ח (אחרי גידור)</v>
          </cell>
          <cell r="B179" t="str">
            <v>1170021C</v>
          </cell>
          <cell r="E179">
            <v>8.4176484796435941E-2</v>
          </cell>
          <cell r="F179">
            <v>0.10273807369881191</v>
          </cell>
          <cell r="G179">
            <v>0.10236725120680722</v>
          </cell>
          <cell r="H179">
            <v>0.10410000000000001</v>
          </cell>
          <cell r="I179">
            <v>0.11417284500146054</v>
          </cell>
          <cell r="J179">
            <v>0.11773856139033417</v>
          </cell>
          <cell r="K179">
            <v>0.10956262939958591</v>
          </cell>
          <cell r="L179">
            <v>0.10756622832094533</v>
          </cell>
          <cell r="M179">
            <v>0.11119584704717562</v>
          </cell>
          <cell r="N179">
            <v>0.10666945267914277</v>
          </cell>
          <cell r="O179">
            <v>9.2767881842127434E-2</v>
          </cell>
          <cell r="P179">
            <v>0.12815430546436579</v>
          </cell>
          <cell r="Q179">
            <v>0.11177968640767004</v>
          </cell>
          <cell r="R179">
            <v>9.2413256119519213E-2</v>
          </cell>
          <cell r="S179">
            <v>8.0732933801749673E-2</v>
          </cell>
          <cell r="T179">
            <v>8.2830164439876675E-2</v>
          </cell>
          <cell r="U179">
            <v>8.1125794813530258E-2</v>
          </cell>
          <cell r="V179">
            <v>8.0507501530924688E-2</v>
          </cell>
          <cell r="W179">
            <v>8.5431690113094552E-2</v>
          </cell>
          <cell r="X179">
            <v>8.9453248186691883E-2</v>
          </cell>
          <cell r="Y179">
            <v>9.5984479595854821E-2</v>
          </cell>
          <cell r="Z179">
            <v>0.10602624562335727</v>
          </cell>
          <cell r="AA179">
            <v>0.10995871606028006</v>
          </cell>
          <cell r="AB179">
            <v>0.11346512692321233</v>
          </cell>
          <cell r="AC179">
            <v>0.12134329152548386</v>
          </cell>
          <cell r="AD179">
            <v>0.12261417184128244</v>
          </cell>
          <cell r="AE179">
            <v>0.12367509753210887</v>
          </cell>
          <cell r="AF179">
            <v>0.12426030315516319</v>
          </cell>
          <cell r="AG179">
            <v>0.12426305416175369</v>
          </cell>
          <cell r="AH179">
            <v>0.12130523972858721</v>
          </cell>
          <cell r="AI179">
            <v>0.11831613409499381</v>
          </cell>
          <cell r="AJ179">
            <v>0.11354357432080515</v>
          </cell>
          <cell r="AK179">
            <v>0.11072092204677358</v>
          </cell>
          <cell r="AL179">
            <v>0.11398468983152343</v>
          </cell>
          <cell r="AM179">
            <v>0.1154837813218879</v>
          </cell>
          <cell r="AN179">
            <v>0.11898419463683182</v>
          </cell>
          <cell r="AO179">
            <v>0.1196145752575036</v>
          </cell>
          <cell r="AP179">
            <v>0.12600860968697947</v>
          </cell>
          <cell r="AQ179">
            <v>0.12923324867435554</v>
          </cell>
          <cell r="AR179">
            <v>0.13244188177576022</v>
          </cell>
          <cell r="AS179">
            <v>0.12915475589933301</v>
          </cell>
          <cell r="AT179">
            <v>0.1459509273125216</v>
          </cell>
          <cell r="AU179">
            <v>0.14338593954321852</v>
          </cell>
          <cell r="AV179">
            <v>0.14679559436665623</v>
          </cell>
          <cell r="AW179">
            <v>0.15494967904477291</v>
          </cell>
          <cell r="AX179">
            <v>0.15939318370739819</v>
          </cell>
          <cell r="AY179">
            <v>0.16002853961204802</v>
          </cell>
          <cell r="AZ179">
            <v>0.16825172650591483</v>
          </cell>
          <cell r="BA179">
            <v>0.18212786082688362</v>
          </cell>
          <cell r="BB179">
            <v>0.1882307469320707</v>
          </cell>
          <cell r="BC179">
            <v>0.19315616210284675</v>
          </cell>
          <cell r="BD179">
            <v>0.17900506404527852</v>
          </cell>
          <cell r="BE179">
            <v>0.16906468401486988</v>
          </cell>
          <cell r="BF179">
            <v>0.16514711976792373</v>
          </cell>
          <cell r="BG179">
            <v>0.16412907394693269</v>
          </cell>
          <cell r="BH179">
            <v>0.16580567745860772</v>
          </cell>
          <cell r="BI179">
            <v>0.16447654064511164</v>
          </cell>
          <cell r="BJ179">
            <v>0.15982499787360718</v>
          </cell>
          <cell r="BK179">
            <v>0.15926603040819698</v>
          </cell>
          <cell r="BL179">
            <v>0.16184880254699571</v>
          </cell>
          <cell r="BM179">
            <v>0.16636839070174392</v>
          </cell>
          <cell r="BN179">
            <v>0.171935220244399</v>
          </cell>
          <cell r="BO179">
            <v>0.17167033676297502</v>
          </cell>
          <cell r="BP179">
            <v>0.17183758110910424</v>
          </cell>
          <cell r="BQ179">
            <v>0.18352493411014015</v>
          </cell>
          <cell r="BR179">
            <v>0.19483162392776729</v>
          </cell>
          <cell r="BS179">
            <v>0.1847011278451838</v>
          </cell>
          <cell r="BT179">
            <v>0.1945378170016919</v>
          </cell>
          <cell r="BU179">
            <v>0.21343880212744334</v>
          </cell>
          <cell r="BV179">
            <v>0.20421549657430055</v>
          </cell>
          <cell r="BW179">
            <v>0.18915859340554586</v>
          </cell>
          <cell r="BX179">
            <v>0.18007567203502303</v>
          </cell>
          <cell r="BY179">
            <v>0.15842052441542562</v>
          </cell>
          <cell r="BZ179">
            <v>0.15395522416276899</v>
          </cell>
          <cell r="CA179">
            <v>0.15231337334356151</v>
          </cell>
          <cell r="CB179">
            <v>0.15253066282995484</v>
          </cell>
          <cell r="CC179">
            <v>0.14369336967353219</v>
          </cell>
          <cell r="CD179">
            <v>0.13903188733007368</v>
          </cell>
          <cell r="CE179">
            <v>0.13334183727703725</v>
          </cell>
          <cell r="CF179">
            <v>0.13139368606313936</v>
          </cell>
          <cell r="CG179">
            <v>0.12609880224129957</v>
          </cell>
          <cell r="CH179">
            <v>0.12936976161968</v>
          </cell>
          <cell r="CI179">
            <v>0.13443832273332348</v>
          </cell>
          <cell r="CJ179">
            <v>0.12807594657246937</v>
          </cell>
          <cell r="CK179">
            <v>0.14142461345964785</v>
          </cell>
          <cell r="CL179">
            <v>0.1460060970077483</v>
          </cell>
          <cell r="CM179">
            <v>0.13963541597883464</v>
          </cell>
          <cell r="CN179">
            <v>0.14276499047060545</v>
          </cell>
          <cell r="CO179">
            <v>0.13141459393034366</v>
          </cell>
          <cell r="CP179">
            <v>0.12972410125027156</v>
          </cell>
          <cell r="CQ179">
            <v>0.1316811437160284</v>
          </cell>
          <cell r="CR179">
            <v>0.12867810640682939</v>
          </cell>
          <cell r="CS179">
            <v>0.12341304499430474</v>
          </cell>
          <cell r="CT179">
            <v>0.12069525349542495</v>
          </cell>
          <cell r="CU179">
            <v>0.12839379730832629</v>
          </cell>
          <cell r="CV179">
            <v>0.12389422127795588</v>
          </cell>
          <cell r="CW179">
            <v>0.13103507628754438</v>
          </cell>
          <cell r="CX179">
            <v>0.13273585079749772</v>
          </cell>
          <cell r="CY179">
            <v>0.1456999293074773</v>
          </cell>
          <cell r="CZ179">
            <v>0.14292600201622976</v>
          </cell>
          <cell r="DA179">
            <v>0.13989569873481264</v>
          </cell>
          <cell r="DB179">
            <v>0.13459187030221023</v>
          </cell>
          <cell r="DC179">
            <v>0.13700700635816693</v>
          </cell>
          <cell r="DD179">
            <v>0.13573016918841324</v>
          </cell>
          <cell r="DE179">
            <v>0.1397469439803008</v>
          </cell>
          <cell r="DF179">
            <v>0.13561688758185139</v>
          </cell>
          <cell r="DG179">
            <v>0.12663734377514349</v>
          </cell>
          <cell r="DH179">
            <v>0.12954570101966958</v>
          </cell>
          <cell r="DI179">
            <v>0.13252739421398835</v>
          </cell>
          <cell r="DJ179">
            <v>0.13502238322807214</v>
          </cell>
          <cell r="DK179">
            <v>0.12832049589290409</v>
          </cell>
          <cell r="DL179">
            <v>0.13732142439617481</v>
          </cell>
          <cell r="DM179">
            <v>0.14110293802987012</v>
          </cell>
          <cell r="DN179">
            <v>0.139477178086959</v>
          </cell>
          <cell r="DO179">
            <v>0.13540092934588341</v>
          </cell>
          <cell r="DP179">
            <v>0.1295620714954335</v>
          </cell>
          <cell r="DQ179">
            <v>0.14801278140729862</v>
          </cell>
          <cell r="DR179">
            <v>0.17035976346793322</v>
          </cell>
          <cell r="DS179">
            <v>0.15762089124524056</v>
          </cell>
          <cell r="DT179">
            <v>0.15577705127182842</v>
          </cell>
          <cell r="DU179">
            <v>0.16370527714579103</v>
          </cell>
          <cell r="DV179">
            <v>0.16765542503219849</v>
          </cell>
          <cell r="DW179">
            <v>0.16906898342145485</v>
          </cell>
          <cell r="DX179">
            <v>0.16620166238022402</v>
          </cell>
          <cell r="DY179">
            <v>0.16358547297990683</v>
          </cell>
          <cell r="DZ179">
            <v>0.17221532412437277</v>
          </cell>
          <cell r="EA179">
            <v>0.18506588730466647</v>
          </cell>
          <cell r="EB179">
            <v>0.19010186544131014</v>
          </cell>
          <cell r="EC179">
            <v>0.19060130201567177</v>
          </cell>
          <cell r="ED179">
            <v>0.18714075721312398</v>
          </cell>
          <cell r="EE179">
            <v>0.18002026083544004</v>
          </cell>
          <cell r="EF179">
            <v>0.18470857912920549</v>
          </cell>
          <cell r="EG179">
            <v>0.1708262278216176</v>
          </cell>
          <cell r="EH179">
            <v>0.16161851720723944</v>
          </cell>
          <cell r="EI179">
            <v>0.16356562398626381</v>
          </cell>
          <cell r="EJ179">
            <v>0.1565344649190967</v>
          </cell>
          <cell r="EK179">
            <v>0.14825127663569898</v>
          </cell>
          <cell r="EL179">
            <v>0.14210339851201259</v>
          </cell>
          <cell r="EM179">
            <v>0.14336654551291605</v>
          </cell>
          <cell r="EN179">
            <v>0.13612740078811006</v>
          </cell>
          <cell r="EO179">
            <v>0.1431791831867037</v>
          </cell>
          <cell r="EP179">
            <v>0.1402782676292548</v>
          </cell>
          <cell r="EQ179">
            <v>0.1393687915622559</v>
          </cell>
          <cell r="ER179">
            <v>0.1353800096804588</v>
          </cell>
          <cell r="ES179">
            <v>0.12880556775590196</v>
          </cell>
          <cell r="ET179">
            <v>0.13761458559340417</v>
          </cell>
          <cell r="EU179">
            <v>0.13713996985018481</v>
          </cell>
          <cell r="EV179">
            <v>0.13758686790135075</v>
          </cell>
          <cell r="EW179">
            <v>0.14166125776157545</v>
          </cell>
          <cell r="EX179">
            <v>0.14136155807755188</v>
          </cell>
          <cell r="EY179">
            <v>0.13356586717247018</v>
          </cell>
          <cell r="EZ179">
            <v>0.134813543878016</v>
          </cell>
          <cell r="FA179">
            <v>0.13798384203462802</v>
          </cell>
          <cell r="FB179">
            <v>0.14967858248194199</v>
          </cell>
          <cell r="FC179">
            <v>0.15343580840942647</v>
          </cell>
          <cell r="FD179">
            <v>0.15888237833412724</v>
          </cell>
          <cell r="FE179">
            <v>0.16277750853277512</v>
          </cell>
          <cell r="FF179">
            <v>0.168914851061268</v>
          </cell>
          <cell r="FG179">
            <v>0.16640709017803576</v>
          </cell>
          <cell r="FH179">
            <v>0.17006880843692879</v>
          </cell>
          <cell r="FI179">
            <v>0.17361474990688189</v>
          </cell>
          <cell r="FJ179">
            <v>0.17085839724924004</v>
          </cell>
          <cell r="FK179">
            <v>0.16903861885007504</v>
          </cell>
          <cell r="FL179">
            <v>0.1535155105338227</v>
          </cell>
          <cell r="FM179">
            <v>0.14976435964159074</v>
          </cell>
          <cell r="FN179">
            <v>0.1703398742181734</v>
          </cell>
          <cell r="FO179">
            <v>0.17025423199450315</v>
          </cell>
          <cell r="FP179">
            <v>0.1677728119826021</v>
          </cell>
          <cell r="FQ179">
            <v>0.15929854800211096</v>
          </cell>
          <cell r="FR179">
            <v>0.16008057720243019</v>
          </cell>
          <cell r="FS179">
            <v>0.17298399549475893</v>
          </cell>
          <cell r="FT179">
            <v>0.17285186798318275</v>
          </cell>
          <cell r="FU179">
            <v>0.17054979110268426</v>
          </cell>
          <cell r="FV179">
            <v>0.16695636402110003</v>
          </cell>
          <cell r="FW179">
            <v>0.17135099434945328</v>
          </cell>
          <cell r="FX179">
            <v>0.1723340436490704</v>
          </cell>
          <cell r="FY179">
            <v>0.17199489956732286</v>
          </cell>
          <cell r="FZ179">
            <v>0.16812943133078517</v>
          </cell>
          <cell r="GA179">
            <v>0.16881631826987023</v>
          </cell>
          <cell r="GB179">
            <v>0.17114367259496138</v>
          </cell>
          <cell r="GC179">
            <v>0.17675563258232235</v>
          </cell>
          <cell r="GD179">
            <v>0.18272621073350784</v>
          </cell>
          <cell r="GE179">
            <v>0.1838903602146518</v>
          </cell>
          <cell r="GF179">
            <v>0.1828829142443828</v>
          </cell>
          <cell r="GG179">
            <v>0.18131261270286522</v>
          </cell>
          <cell r="GH179">
            <v>0.18175790497333089</v>
          </cell>
          <cell r="GI179">
            <v>0.1819788875744297</v>
          </cell>
          <cell r="GJ179">
            <v>0.17990752934828269</v>
          </cell>
          <cell r="GK179">
            <v>0.18429078780025437</v>
          </cell>
          <cell r="GL179">
            <v>0.18405128773951152</v>
          </cell>
        </row>
      </sheetData>
      <sheetData sheetId="4">
        <row r="31">
          <cell r="A31" t="str">
            <v>סך הכל חשיפה לנכסים זרים</v>
          </cell>
          <cell r="B31" t="str">
            <v>1211027S</v>
          </cell>
          <cell r="C31">
            <v>1809.8999999999796</v>
          </cell>
          <cell r="D31">
            <v>1.7275593392149791E-2</v>
          </cell>
          <cell r="E31">
            <v>631.30000000000007</v>
          </cell>
          <cell r="F31">
            <v>640.59999999999991</v>
          </cell>
          <cell r="G31">
            <v>752.9</v>
          </cell>
          <cell r="H31">
            <v>747.3</v>
          </cell>
          <cell r="I31">
            <v>787.5</v>
          </cell>
          <cell r="J31">
            <v>748</v>
          </cell>
          <cell r="K31">
            <v>621.79999999999995</v>
          </cell>
          <cell r="L31">
            <v>610.6</v>
          </cell>
          <cell r="M31">
            <v>587.29999999999995</v>
          </cell>
          <cell r="N31">
            <v>525.5</v>
          </cell>
          <cell r="O31">
            <v>629.09999999999991</v>
          </cell>
          <cell r="P31">
            <v>601.89999999999986</v>
          </cell>
          <cell r="Q31">
            <v>635.19999999999993</v>
          </cell>
          <cell r="R31">
            <v>657</v>
          </cell>
          <cell r="S31">
            <v>738.1</v>
          </cell>
          <cell r="T31">
            <v>843.39999999999986</v>
          </cell>
          <cell r="U31">
            <v>875.99999999999989</v>
          </cell>
          <cell r="V31">
            <v>981.9</v>
          </cell>
          <cell r="W31">
            <v>1061.3</v>
          </cell>
          <cell r="X31">
            <v>1085.0999999999999</v>
          </cell>
          <cell r="Y31">
            <v>1197.6000000000004</v>
          </cell>
          <cell r="Z31">
            <v>1516.6</v>
          </cell>
          <cell r="AA31">
            <v>1636.5</v>
          </cell>
          <cell r="AB31">
            <v>1789.1</v>
          </cell>
          <cell r="AC31">
            <v>1827.8999999999999</v>
          </cell>
          <cell r="AD31">
            <v>1892.5999999999997</v>
          </cell>
          <cell r="AE31">
            <v>1938.9999999999998</v>
          </cell>
          <cell r="AF31">
            <v>1910.3</v>
          </cell>
          <cell r="AG31">
            <v>1884.7</v>
          </cell>
          <cell r="AH31">
            <v>1893.3</v>
          </cell>
          <cell r="AI31">
            <v>1780.7</v>
          </cell>
          <cell r="AJ31">
            <v>1650.7</v>
          </cell>
          <cell r="AK31">
            <v>1697</v>
          </cell>
          <cell r="AL31">
            <v>1763.2</v>
          </cell>
          <cell r="AM31">
            <v>1936.6999999999998</v>
          </cell>
          <cell r="AN31">
            <v>2567</v>
          </cell>
          <cell r="AO31">
            <v>2595.6000000000004</v>
          </cell>
          <cell r="AP31">
            <v>2834.2</v>
          </cell>
          <cell r="AQ31">
            <v>3063.8000000000006</v>
          </cell>
          <cell r="AR31">
            <v>3145.4999999999995</v>
          </cell>
          <cell r="AS31">
            <v>3308.4</v>
          </cell>
          <cell r="AT31">
            <v>3642.5000000000005</v>
          </cell>
          <cell r="AU31">
            <v>3959.8999999999996</v>
          </cell>
          <cell r="AV31">
            <v>4332.9000000000005</v>
          </cell>
          <cell r="AW31">
            <v>4795.3</v>
          </cell>
          <cell r="AX31">
            <v>5028.3</v>
          </cell>
          <cell r="AY31">
            <v>5430.4</v>
          </cell>
          <cell r="AZ31">
            <v>5994.5000000000009</v>
          </cell>
          <cell r="BA31">
            <v>6805.7999999999993</v>
          </cell>
          <cell r="BB31">
            <v>7362.5000000000009</v>
          </cell>
          <cell r="BC31">
            <v>7891</v>
          </cell>
          <cell r="BD31">
            <v>9022.4</v>
          </cell>
          <cell r="BE31">
            <v>9007.9</v>
          </cell>
          <cell r="BF31">
            <v>8781</v>
          </cell>
          <cell r="BG31">
            <v>9188.4</v>
          </cell>
          <cell r="BH31">
            <v>8896.9</v>
          </cell>
          <cell r="BI31">
            <v>9240.8000000000011</v>
          </cell>
          <cell r="BJ31">
            <v>9997.1</v>
          </cell>
          <cell r="BK31">
            <v>10484.299999999999</v>
          </cell>
          <cell r="BL31">
            <v>10951.3</v>
          </cell>
          <cell r="BM31">
            <v>11560.5</v>
          </cell>
          <cell r="BN31">
            <v>12105.000000000002</v>
          </cell>
          <cell r="BO31">
            <v>12426.300000000003</v>
          </cell>
          <cell r="BP31">
            <v>12805.099999999999</v>
          </cell>
          <cell r="BQ31">
            <v>13583.7</v>
          </cell>
          <cell r="BR31">
            <v>14051.8</v>
          </cell>
          <cell r="BS31">
            <v>14453.4</v>
          </cell>
          <cell r="BT31">
            <v>14435.900000000001</v>
          </cell>
          <cell r="BU31">
            <v>15311.300000000001</v>
          </cell>
          <cell r="BV31">
            <v>15625.8</v>
          </cell>
          <cell r="BW31">
            <v>18985.599999999999</v>
          </cell>
          <cell r="BX31">
            <v>17753.2</v>
          </cell>
          <cell r="BY31">
            <v>14910.4</v>
          </cell>
          <cell r="BZ31">
            <v>14758.3</v>
          </cell>
          <cell r="CA31">
            <v>15447.7</v>
          </cell>
          <cell r="CB31">
            <v>15999.699999999999</v>
          </cell>
          <cell r="CC31">
            <v>16625.498999690692</v>
          </cell>
          <cell r="CD31">
            <v>18176.7</v>
          </cell>
          <cell r="CE31">
            <v>15831.4</v>
          </cell>
          <cell r="CF31">
            <v>15546.699999999999</v>
          </cell>
          <cell r="CG31">
            <v>14504.800000000001</v>
          </cell>
          <cell r="CH31">
            <v>12449</v>
          </cell>
          <cell r="CI31">
            <v>11800.700000000003</v>
          </cell>
          <cell r="CJ31">
            <v>11770.800000000001</v>
          </cell>
          <cell r="CK31">
            <v>11292</v>
          </cell>
          <cell r="CL31">
            <v>11067.3</v>
          </cell>
          <cell r="CM31">
            <v>11954.500000000002</v>
          </cell>
          <cell r="CN31">
            <v>13165.6</v>
          </cell>
          <cell r="CO31">
            <v>15027.100000000002</v>
          </cell>
          <cell r="CP31">
            <v>15326.999999999998</v>
          </cell>
          <cell r="CQ31">
            <v>17251.8</v>
          </cell>
          <cell r="CR31">
            <v>18415.999999999996</v>
          </cell>
          <cell r="CS31">
            <v>19945</v>
          </cell>
          <cell r="CT31">
            <v>20245.2</v>
          </cell>
          <cell r="CU31">
            <v>20970</v>
          </cell>
          <cell r="CV31">
            <v>21885.800000000003</v>
          </cell>
          <cell r="CW31">
            <v>21894.500000000004</v>
          </cell>
          <cell r="CX31">
            <v>23047.999999999993</v>
          </cell>
          <cell r="CY31">
            <v>25174.5</v>
          </cell>
          <cell r="CZ31">
            <v>25854.2</v>
          </cell>
          <cell r="DA31">
            <v>24772.9</v>
          </cell>
          <cell r="DB31">
            <v>24380.899999999998</v>
          </cell>
          <cell r="DC31">
            <v>25978.400000000001</v>
          </cell>
          <cell r="DD31">
            <v>26346.600000000002</v>
          </cell>
          <cell r="DE31">
            <v>28722.599999999995</v>
          </cell>
          <cell r="DF31">
            <v>30030</v>
          </cell>
          <cell r="DG31">
            <v>29686.399999999998</v>
          </cell>
          <cell r="DH31">
            <v>32491.599999999999</v>
          </cell>
          <cell r="DI31">
            <v>33335.799999999996</v>
          </cell>
          <cell r="DJ31">
            <v>34944.099999999991</v>
          </cell>
          <cell r="DK31">
            <v>37315</v>
          </cell>
          <cell r="DL31">
            <v>39235.599999999999</v>
          </cell>
          <cell r="DM31">
            <v>38756.6</v>
          </cell>
          <cell r="DN31">
            <v>37659.1</v>
          </cell>
          <cell r="DO31">
            <v>37905.4</v>
          </cell>
          <cell r="DP31">
            <v>36550.299999999996</v>
          </cell>
          <cell r="DQ31">
            <v>33153.199999999997</v>
          </cell>
          <cell r="DR31">
            <v>36564.199999999997</v>
          </cell>
          <cell r="DS31">
            <v>35730.399999999994</v>
          </cell>
          <cell r="DT31">
            <v>36012.1</v>
          </cell>
          <cell r="DU31">
            <v>38065.800000000003</v>
          </cell>
          <cell r="DV31">
            <v>39063.300000000003</v>
          </cell>
          <cell r="DW31">
            <v>40157.700000000004</v>
          </cell>
          <cell r="DX31">
            <v>39297.399999999994</v>
          </cell>
          <cell r="DY31">
            <v>37209.100000000006</v>
          </cell>
          <cell r="DZ31">
            <v>37956.799999999996</v>
          </cell>
          <cell r="EA31">
            <v>38605.1</v>
          </cell>
          <cell r="EB31">
            <v>39689.800000000003</v>
          </cell>
          <cell r="EC31">
            <v>41786.5</v>
          </cell>
          <cell r="ED31">
            <v>42097.8</v>
          </cell>
          <cell r="EE31">
            <v>43032.799999999996</v>
          </cell>
          <cell r="EF31">
            <v>45798.8</v>
          </cell>
          <cell r="EG31">
            <v>48524.399999999994</v>
          </cell>
          <cell r="EH31">
            <v>49319.899999999994</v>
          </cell>
          <cell r="EI31">
            <v>50488.499999999985</v>
          </cell>
          <cell r="EJ31">
            <v>52418.2</v>
          </cell>
          <cell r="EK31">
            <v>52348.1</v>
          </cell>
          <cell r="EL31">
            <v>51896.500000000007</v>
          </cell>
          <cell r="EM31">
            <v>55764.899999999994</v>
          </cell>
          <cell r="EN31">
            <v>55107.80000000001</v>
          </cell>
          <cell r="EO31">
            <v>58346.099999999991</v>
          </cell>
          <cell r="EP31">
            <v>60366.200000000012</v>
          </cell>
          <cell r="EQ31">
            <v>61705.600000000006</v>
          </cell>
          <cell r="ER31">
            <v>64224</v>
          </cell>
          <cell r="ES31">
            <v>62323.200000000004</v>
          </cell>
          <cell r="ET31">
            <v>65742.900000000009</v>
          </cell>
          <cell r="EU31">
            <v>66722.2</v>
          </cell>
          <cell r="EV31">
            <v>67850.500000000015</v>
          </cell>
          <cell r="EW31">
            <v>69815.900000000009</v>
          </cell>
          <cell r="EX31">
            <v>73153.799999999988</v>
          </cell>
          <cell r="EY31">
            <v>73757.7</v>
          </cell>
          <cell r="EZ31">
            <v>75743.299999999988</v>
          </cell>
          <cell r="FA31">
            <v>72613.200000000012</v>
          </cell>
          <cell r="FB31">
            <v>74133.900000000009</v>
          </cell>
          <cell r="FC31">
            <v>74359.900000000009</v>
          </cell>
          <cell r="FD31">
            <v>73380.799999999988</v>
          </cell>
          <cell r="FE31">
            <v>73372.2</v>
          </cell>
          <cell r="FF31">
            <v>77022.5</v>
          </cell>
          <cell r="FG31">
            <v>76590.3</v>
          </cell>
          <cell r="FH31">
            <v>79625.399999999994</v>
          </cell>
          <cell r="FI31">
            <v>80668</v>
          </cell>
          <cell r="FJ31">
            <v>80263.200000000012</v>
          </cell>
          <cell r="FK31">
            <v>81685.900000000009</v>
          </cell>
          <cell r="FL31">
            <v>77047</v>
          </cell>
          <cell r="FM31">
            <v>75455.900000000009</v>
          </cell>
          <cell r="FN31">
            <v>81022.399999999994</v>
          </cell>
          <cell r="FO31">
            <v>82260.800000000003</v>
          </cell>
          <cell r="FP31">
            <v>81704</v>
          </cell>
          <cell r="FQ31">
            <v>78763.5</v>
          </cell>
          <cell r="FR31">
            <v>78368.700000000012</v>
          </cell>
          <cell r="FS31">
            <v>82532.100000000006</v>
          </cell>
          <cell r="FT31">
            <v>83058.900000000009</v>
          </cell>
          <cell r="FU31">
            <v>82182.5</v>
          </cell>
          <cell r="FV31">
            <v>82228.800000000003</v>
          </cell>
          <cell r="FW31">
            <v>84241.400000000009</v>
          </cell>
          <cell r="FX31">
            <v>85004.5</v>
          </cell>
          <cell r="FY31">
            <v>85745.900000000009</v>
          </cell>
          <cell r="FZ31">
            <v>84017.2</v>
          </cell>
          <cell r="GA31">
            <v>85480</v>
          </cell>
          <cell r="GB31">
            <v>88087.8</v>
          </cell>
          <cell r="GC31">
            <v>90302.099999999991</v>
          </cell>
          <cell r="GD31">
            <v>92858.5</v>
          </cell>
          <cell r="GE31">
            <v>94533.8</v>
          </cell>
          <cell r="GF31">
            <v>96528.39999999998</v>
          </cell>
          <cell r="GG31">
            <v>98592.9</v>
          </cell>
          <cell r="GH31">
            <v>99177</v>
          </cell>
          <cell r="GI31">
            <v>101180.6</v>
          </cell>
          <cell r="GJ31">
            <v>101722.2</v>
          </cell>
          <cell r="GK31">
            <v>104766.3</v>
          </cell>
          <cell r="GL31">
            <v>106576.19999999998</v>
          </cell>
        </row>
        <row r="33">
          <cell r="A33" t="str">
            <v>אחוז חשיפה לנכסים זרים</v>
          </cell>
          <cell r="B33" t="str">
            <v>1211028C</v>
          </cell>
          <cell r="E33">
            <v>8.8585232239804575E-3</v>
          </cell>
          <cell r="F33">
            <v>9.1371745790851978E-3</v>
          </cell>
          <cell r="G33">
            <v>1.0774878176184785E-2</v>
          </cell>
          <cell r="H33">
            <v>1.1204469193332194E-2</v>
          </cell>
          <cell r="I33">
            <v>1.1682780249499678E-2</v>
          </cell>
          <cell r="J33">
            <v>1.0798715126141408E-2</v>
          </cell>
          <cell r="K33">
            <v>8.716912043021002E-3</v>
          </cell>
          <cell r="L33">
            <v>8.4620448324844964E-3</v>
          </cell>
          <cell r="M33">
            <v>8.5993700921141447E-3</v>
          </cell>
          <cell r="N33">
            <v>7.5083978322090976E-3</v>
          </cell>
          <cell r="O33">
            <v>8.5919851842544449E-3</v>
          </cell>
          <cell r="P33">
            <v>8.4097720461356797E-3</v>
          </cell>
          <cell r="Q33">
            <v>9.0291143450907021E-3</v>
          </cell>
          <cell r="R33">
            <v>9.2550332166945574E-3</v>
          </cell>
          <cell r="S33">
            <v>1.0009329926825168E-2</v>
          </cell>
          <cell r="T33">
            <v>1.0841703924043797E-2</v>
          </cell>
          <cell r="U33">
            <v>1.0722784202743857E-2</v>
          </cell>
          <cell r="V33">
            <v>1.1713284002104312E-2</v>
          </cell>
          <cell r="W33">
            <v>1.3085296703215409E-2</v>
          </cell>
          <cell r="X33">
            <v>1.3439751492789649E-2</v>
          </cell>
          <cell r="Y33">
            <v>1.4638976151768148E-2</v>
          </cell>
          <cell r="Z33">
            <v>1.8540296967489076E-2</v>
          </cell>
          <cell r="AA33">
            <v>1.9562371870349229E-2</v>
          </cell>
          <cell r="AB33">
            <v>2.0682782690322407E-2</v>
          </cell>
          <cell r="AC33">
            <v>2.1493503973811293E-2</v>
          </cell>
          <cell r="AD33">
            <v>2.2241103147434563E-2</v>
          </cell>
          <cell r="AE33">
            <v>2.2793020798190664E-2</v>
          </cell>
          <cell r="AF33">
            <v>2.2634342160920303E-2</v>
          </cell>
          <cell r="AG33">
            <v>2.1955299583190632E-2</v>
          </cell>
          <cell r="AH33">
            <v>2.1518831961483645E-2</v>
          </cell>
          <cell r="AI33">
            <v>2.0374514865260689E-2</v>
          </cell>
          <cell r="AJ33">
            <v>1.8901974704996594E-2</v>
          </cell>
          <cell r="AK33">
            <v>1.9084527475196861E-2</v>
          </cell>
          <cell r="AL33">
            <v>1.9698203678442914E-2</v>
          </cell>
          <cell r="AM33">
            <v>2.0850514076546266E-2</v>
          </cell>
          <cell r="AN33">
            <v>2.6624874499033335E-2</v>
          </cell>
          <cell r="AO33">
            <v>2.7029616361894451E-2</v>
          </cell>
          <cell r="AP33">
            <v>2.9108634096191389E-2</v>
          </cell>
          <cell r="AQ33">
            <v>3.0803940829247166E-2</v>
          </cell>
          <cell r="AR33">
            <v>3.1066605300532731E-2</v>
          </cell>
          <cell r="AS33">
            <v>3.1938463142469058E-2</v>
          </cell>
          <cell r="AT33">
            <v>3.6529987183164414E-2</v>
          </cell>
          <cell r="AU33">
            <v>3.8413371294980424E-2</v>
          </cell>
          <cell r="AV33">
            <v>4.123057013307705E-2</v>
          </cell>
          <cell r="AW33">
            <v>4.5361068543428494E-2</v>
          </cell>
          <cell r="AX33">
            <v>4.7641786972056184E-2</v>
          </cell>
          <cell r="AY33">
            <v>5.1443533749398439E-2</v>
          </cell>
          <cell r="AZ33">
            <v>5.5727021725590097E-2</v>
          </cell>
          <cell r="BA33">
            <v>6.2818033717458227E-2</v>
          </cell>
          <cell r="BB33">
            <v>6.8809954615804469E-2</v>
          </cell>
          <cell r="BC33">
            <v>7.2795337260769838E-2</v>
          </cell>
          <cell r="BD33">
            <v>7.8915903447322786E-2</v>
          </cell>
          <cell r="BE33">
            <v>7.9311371024262084E-2</v>
          </cell>
          <cell r="BF33">
            <v>7.6984244575113769E-2</v>
          </cell>
          <cell r="BG33">
            <v>7.8824782915291922E-2</v>
          </cell>
          <cell r="BH33">
            <v>7.5297465145861373E-2</v>
          </cell>
          <cell r="BI33">
            <v>7.6586970070679355E-2</v>
          </cell>
          <cell r="BJ33">
            <v>8.104865221582383E-2</v>
          </cell>
          <cell r="BK33">
            <v>8.3163056480091882E-2</v>
          </cell>
          <cell r="BL33">
            <v>8.5876182029621023E-2</v>
          </cell>
          <cell r="BM33">
            <v>8.9231063725668025E-2</v>
          </cell>
          <cell r="BN33">
            <v>9.1274999773791846E-2</v>
          </cell>
          <cell r="BO33">
            <v>9.2259684026006719E-2</v>
          </cell>
          <cell r="BP33">
            <v>8.9980071730527064E-2</v>
          </cell>
          <cell r="BQ33">
            <v>9.3206621494124717E-2</v>
          </cell>
          <cell r="BR33">
            <v>0.10111609230968503</v>
          </cell>
          <cell r="BS33">
            <v>0.10522001461813756</v>
          </cell>
          <cell r="BT33">
            <v>0.10318897308533309</v>
          </cell>
          <cell r="BU33">
            <v>0.10473268073061773</v>
          </cell>
          <cell r="BV33">
            <v>0.10339344734151837</v>
          </cell>
          <cell r="BW33">
            <v>0.12236963550018819</v>
          </cell>
          <cell r="BX33">
            <v>0.11392737300029326</v>
          </cell>
          <cell r="BY33">
            <v>9.2157547475933674E-2</v>
          </cell>
          <cell r="BZ33">
            <v>8.0336078646975881E-2</v>
          </cell>
          <cell r="CA33">
            <v>8.3483030696065719E-2</v>
          </cell>
          <cell r="CB33">
            <v>8.1823449301495904E-2</v>
          </cell>
          <cell r="CC33">
            <v>7.9290394917224227E-2</v>
          </cell>
          <cell r="CD33">
            <v>8.9748052513623902E-2</v>
          </cell>
          <cell r="CE33">
            <v>8.1496898192452594E-2</v>
          </cell>
          <cell r="CF33">
            <v>8.2629372978339596E-2</v>
          </cell>
          <cell r="CG33">
            <v>7.6690519218628891E-2</v>
          </cell>
          <cell r="CH33">
            <v>7.7265104524188707E-2</v>
          </cell>
          <cell r="CI33">
            <v>7.7033649304877841E-2</v>
          </cell>
          <cell r="CJ33">
            <v>7.3009252999254454E-2</v>
          </cell>
          <cell r="CK33">
            <v>7.2903774377925876E-2</v>
          </cell>
          <cell r="CL33">
            <v>7.1575239919624736E-2</v>
          </cell>
          <cell r="CM33">
            <v>7.6981726459059555E-2</v>
          </cell>
          <cell r="CN33">
            <v>8.1409340778253902E-2</v>
          </cell>
          <cell r="CO33">
            <v>8.7876595811869213E-2</v>
          </cell>
          <cell r="CP33">
            <v>8.6918008876105388E-2</v>
          </cell>
          <cell r="CQ33">
            <v>9.2385696009407894E-2</v>
          </cell>
          <cell r="CR33">
            <v>9.7969797256356239E-2</v>
          </cell>
          <cell r="CS33">
            <v>0.10247075511878541</v>
          </cell>
          <cell r="CT33">
            <v>0.1022373833144381</v>
          </cell>
          <cell r="CU33">
            <v>0.10513807833463691</v>
          </cell>
          <cell r="CV33">
            <v>0.10887190247503527</v>
          </cell>
          <cell r="CW33">
            <v>0.10653573590406848</v>
          </cell>
          <cell r="CX33">
            <v>0.11309709283353653</v>
          </cell>
          <cell r="CY33">
            <v>0.11867744268248874</v>
          </cell>
          <cell r="CZ33">
            <v>0.12272130271352767</v>
          </cell>
          <cell r="DA33">
            <v>0.12219115325179333</v>
          </cell>
          <cell r="DB33">
            <v>0.12040206285861871</v>
          </cell>
          <cell r="DC33">
            <v>0.12288090697181606</v>
          </cell>
          <cell r="DD33">
            <v>0.12393256069716006</v>
          </cell>
          <cell r="DE33">
            <v>0.12796892668204649</v>
          </cell>
          <cell r="DF33">
            <v>0.1288137425346581</v>
          </cell>
          <cell r="DG33">
            <v>0.13024023880418906</v>
          </cell>
          <cell r="DH33">
            <v>0.13635833322841517</v>
          </cell>
          <cell r="DI33">
            <v>0.1426322691614057</v>
          </cell>
          <cell r="DJ33">
            <v>0.14580794998214122</v>
          </cell>
          <cell r="DK33">
            <v>0.15043022682048188</v>
          </cell>
          <cell r="DL33">
            <v>0.15356260980820916</v>
          </cell>
          <cell r="DM33">
            <v>0.1536928989317089</v>
          </cell>
          <cell r="DN33">
            <v>0.14938052802478996</v>
          </cell>
          <cell r="DO33">
            <v>0.15020326065033104</v>
          </cell>
          <cell r="DP33">
            <v>0.15128103563953274</v>
          </cell>
          <cell r="DQ33">
            <v>0.14484913332654667</v>
          </cell>
          <cell r="DR33">
            <v>0.15131933983346851</v>
          </cell>
          <cell r="DS33">
            <v>0.15758382986605743</v>
          </cell>
          <cell r="DT33">
            <v>0.15849579929202587</v>
          </cell>
          <cell r="DU33">
            <v>0.16033632643983758</v>
          </cell>
          <cell r="DV33">
            <v>0.16537824219388347</v>
          </cell>
          <cell r="DW33">
            <v>0.1664176750997797</v>
          </cell>
          <cell r="DX33">
            <v>0.16249479506727438</v>
          </cell>
          <cell r="DY33">
            <v>0.16152573230966116</v>
          </cell>
          <cell r="DZ33">
            <v>0.16663037599477412</v>
          </cell>
          <cell r="EA33">
            <v>0.16833695035544491</v>
          </cell>
          <cell r="EB33">
            <v>0.17380333893266958</v>
          </cell>
          <cell r="EC33">
            <v>0.17445307157475143</v>
          </cell>
          <cell r="ED33">
            <v>0.17133800813430022</v>
          </cell>
          <cell r="EE33">
            <v>0.17072415976488173</v>
          </cell>
          <cell r="EF33">
            <v>0.1755236913369507</v>
          </cell>
          <cell r="EG33">
            <v>0.18521724791821254</v>
          </cell>
          <cell r="EH33">
            <v>0.18626648246440272</v>
          </cell>
          <cell r="EI33">
            <v>0.18614013018767192</v>
          </cell>
          <cell r="EJ33">
            <v>0.18782519832148306</v>
          </cell>
          <cell r="EK33">
            <v>0.18987850961541949</v>
          </cell>
          <cell r="EL33">
            <v>0.18715969080143655</v>
          </cell>
          <cell r="EM33">
            <v>0.19466852009070698</v>
          </cell>
          <cell r="EN33">
            <v>0.19568405510762524</v>
          </cell>
          <cell r="EO33">
            <v>0.19856513065335868</v>
          </cell>
          <cell r="EP33">
            <v>0.20139473885261497</v>
          </cell>
          <cell r="EQ33">
            <v>0.20147346342266148</v>
          </cell>
          <cell r="ER33">
            <v>0.20605233826925534</v>
          </cell>
          <cell r="ES33">
            <v>0.20175575469676363</v>
          </cell>
          <cell r="ET33">
            <v>0.20887113530783147</v>
          </cell>
          <cell r="EU33">
            <v>0.20915938692489724</v>
          </cell>
          <cell r="EV33">
            <v>0.21016536190611307</v>
          </cell>
          <cell r="EW33">
            <v>0.21267497900389035</v>
          </cell>
          <cell r="EX33">
            <v>0.21946905947017548</v>
          </cell>
          <cell r="EY33">
            <v>0.22010095237811036</v>
          </cell>
          <cell r="EZ33">
            <v>0.22949782041108435</v>
          </cell>
          <cell r="FA33">
            <v>0.22724838772167952</v>
          </cell>
          <cell r="FB33">
            <v>0.23479339078548561</v>
          </cell>
          <cell r="FC33">
            <v>0.2394772844089644</v>
          </cell>
          <cell r="FD33">
            <v>0.23877457719496617</v>
          </cell>
          <cell r="FE33">
            <v>0.23679451099865742</v>
          </cell>
          <cell r="FF33">
            <v>0.24307424979849665</v>
          </cell>
          <cell r="FG33">
            <v>0.24028668640027862</v>
          </cell>
          <cell r="FH33">
            <v>0.23947892054723327</v>
          </cell>
          <cell r="FI33">
            <v>0.24484275588022653</v>
          </cell>
          <cell r="FJ33">
            <v>0.24450018368768103</v>
          </cell>
          <cell r="FK33">
            <v>0.24647899648533303</v>
          </cell>
          <cell r="FL33">
            <v>0.24270662603863108</v>
          </cell>
          <cell r="FM33">
            <v>0.24081741945614307</v>
          </cell>
          <cell r="FN33">
            <v>0.24840215798730919</v>
          </cell>
          <cell r="FO33">
            <v>0.25312074597583162</v>
          </cell>
          <cell r="FP33">
            <v>0.25016656542101856</v>
          </cell>
          <cell r="FQ33">
            <v>0.24519492535055307</v>
          </cell>
          <cell r="FR33">
            <v>0.24096304413598699</v>
          </cell>
          <cell r="FS33">
            <v>0.24198583423468537</v>
          </cell>
          <cell r="FT33">
            <v>0.23994068712458219</v>
          </cell>
          <cell r="FU33">
            <v>0.24140707432221248</v>
          </cell>
          <cell r="FV33">
            <v>0.24065688611258096</v>
          </cell>
          <cell r="FW33">
            <v>0.24078492752562733</v>
          </cell>
          <cell r="FX33">
            <v>0.23980657379402723</v>
          </cell>
          <cell r="FY33">
            <v>0.24092477954679814</v>
          </cell>
          <cell r="FZ33">
            <v>0.24136090489511855</v>
          </cell>
          <cell r="GA33">
            <v>0.24499807538362639</v>
          </cell>
          <cell r="GB33">
            <v>0.25009141951221725</v>
          </cell>
          <cell r="GC33">
            <v>0.25078253161161101</v>
          </cell>
          <cell r="GD33">
            <v>0.24916971157187415</v>
          </cell>
          <cell r="GE33">
            <v>0.24998505914726601</v>
          </cell>
          <cell r="GF33">
            <v>0.25085453859853324</v>
          </cell>
          <cell r="GG33">
            <v>0.24950771821413503</v>
          </cell>
          <cell r="GH33">
            <v>0.24681726011115326</v>
          </cell>
          <cell r="GI33">
            <v>0.25188514424185215</v>
          </cell>
          <cell r="GJ33">
            <v>0.25361395813964271</v>
          </cell>
          <cell r="GK33">
            <v>0.25480490939355405</v>
          </cell>
          <cell r="GL33">
            <v>0.25575026672598705</v>
          </cell>
        </row>
        <row r="78">
          <cell r="A78" t="str">
            <v>אחוז חשיפה לנכסים זרים</v>
          </cell>
          <cell r="B78" t="str">
            <v>1240028C</v>
          </cell>
          <cell r="E78">
            <v>5.9540422364871143E-3</v>
          </cell>
          <cell r="F78">
            <v>6.1459909228441757E-3</v>
          </cell>
          <cell r="G78">
            <v>7.7107778985426884E-3</v>
          </cell>
          <cell r="H78">
            <v>8.0965859249815791E-3</v>
          </cell>
          <cell r="I78">
            <v>8.142147105725691E-3</v>
          </cell>
          <cell r="J78">
            <v>7.3737002777331485E-3</v>
          </cell>
          <cell r="K78">
            <v>6.5089950111702748E-3</v>
          </cell>
          <cell r="L78">
            <v>6.1433124384695391E-3</v>
          </cell>
          <cell r="M78">
            <v>6.3404319678767264E-3</v>
          </cell>
          <cell r="N78">
            <v>5.6394418085727645E-3</v>
          </cell>
          <cell r="O78">
            <v>6.3483055421096855E-3</v>
          </cell>
          <cell r="P78">
            <v>6.1879043232938528E-3</v>
          </cell>
          <cell r="Q78">
            <v>9.1987777523062243E-3</v>
          </cell>
          <cell r="R78">
            <v>1.0123555891788254E-2</v>
          </cell>
          <cell r="S78">
            <v>1.1131059245960502E-2</v>
          </cell>
          <cell r="T78">
            <v>1.1093639664093201E-2</v>
          </cell>
          <cell r="U78">
            <v>1.1306832891880588E-2</v>
          </cell>
          <cell r="V78">
            <v>1.257914752326165E-2</v>
          </cell>
          <cell r="W78">
            <v>1.4045211631582908E-2</v>
          </cell>
          <cell r="X78">
            <v>1.3679680295112207E-2</v>
          </cell>
          <cell r="Y78">
            <v>1.4541997805918064E-2</v>
          </cell>
          <cell r="Z78">
            <v>1.9139086745589888E-2</v>
          </cell>
          <cell r="AA78">
            <v>1.9174378354193181E-2</v>
          </cell>
          <cell r="AB78">
            <v>1.9864319807690083E-2</v>
          </cell>
          <cell r="AC78">
            <v>1.9897246912941906E-2</v>
          </cell>
          <cell r="AD78">
            <v>2.0701359327364485E-2</v>
          </cell>
          <cell r="AE78">
            <v>2.0974059080731449E-2</v>
          </cell>
          <cell r="AF78">
            <v>1.9970675250906626E-2</v>
          </cell>
          <cell r="AG78">
            <v>1.9007404087653945E-2</v>
          </cell>
          <cell r="AH78">
            <v>1.8768037435930116E-2</v>
          </cell>
          <cell r="AI78">
            <v>1.7662516495496012E-2</v>
          </cell>
          <cell r="AJ78">
            <v>1.6693469163324981E-2</v>
          </cell>
          <cell r="AK78">
            <v>1.7353657599681847E-2</v>
          </cell>
          <cell r="AL78">
            <v>1.7834592762167163E-2</v>
          </cell>
          <cell r="AM78">
            <v>1.902286632790625E-2</v>
          </cell>
          <cell r="AN78">
            <v>2.9349209590942942E-2</v>
          </cell>
          <cell r="AO78">
            <v>2.8623493826548323E-2</v>
          </cell>
          <cell r="AP78">
            <v>3.1136849984947229E-2</v>
          </cell>
          <cell r="AQ78">
            <v>3.4140414187717419E-2</v>
          </cell>
          <cell r="AR78">
            <v>3.4586723941474828E-2</v>
          </cell>
          <cell r="AS78">
            <v>3.7536643919622643E-2</v>
          </cell>
          <cell r="AT78">
            <v>4.2761527020327227E-2</v>
          </cell>
          <cell r="AU78">
            <v>4.5334155353745936E-2</v>
          </cell>
          <cell r="AV78">
            <v>4.9771981758540688E-2</v>
          </cell>
          <cell r="AW78">
            <v>5.5418163007470919E-2</v>
          </cell>
          <cell r="AX78">
            <v>5.9071275160283272E-2</v>
          </cell>
          <cell r="AY78">
            <v>6.4476210118830396E-2</v>
          </cell>
          <cell r="AZ78">
            <v>6.7700905088157681E-2</v>
          </cell>
          <cell r="BA78">
            <v>7.6071586260821875E-2</v>
          </cell>
          <cell r="BB78">
            <v>8.3413677185303473E-2</v>
          </cell>
          <cell r="BC78">
            <v>8.7745951036511394E-2</v>
          </cell>
          <cell r="BD78">
            <v>9.0570007826404134E-2</v>
          </cell>
          <cell r="BE78">
            <v>9.0033583015214191E-2</v>
          </cell>
          <cell r="BF78">
            <v>8.4533336790578034E-2</v>
          </cell>
          <cell r="BG78">
            <v>8.8531077548649417E-2</v>
          </cell>
          <cell r="BH78">
            <v>7.6916183334169747E-2</v>
          </cell>
          <cell r="BI78">
            <v>8.0540695234767701E-2</v>
          </cell>
          <cell r="BJ78">
            <v>8.737624525799588E-2</v>
          </cell>
          <cell r="BK78">
            <v>8.8414869384646863E-2</v>
          </cell>
          <cell r="BL78">
            <v>8.9288638833791859E-2</v>
          </cell>
          <cell r="BM78">
            <v>9.0371052679023609E-2</v>
          </cell>
          <cell r="BN78">
            <v>9.3122038619775679E-2</v>
          </cell>
          <cell r="BO78">
            <v>9.3025571324714715E-2</v>
          </cell>
          <cell r="BP78">
            <v>8.9643472641102978E-2</v>
          </cell>
          <cell r="BQ78">
            <v>9.1319160694443638E-2</v>
          </cell>
          <cell r="BR78">
            <v>0.10000968386038639</v>
          </cell>
          <cell r="BS78">
            <v>0.10635661676244404</v>
          </cell>
          <cell r="BT78">
            <v>0.10431648037991427</v>
          </cell>
          <cell r="BU78">
            <v>0.10555977533471339</v>
          </cell>
          <cell r="BV78">
            <v>0.10155241435505014</v>
          </cell>
          <cell r="BW78">
            <v>0.14834138190580734</v>
          </cell>
          <cell r="BX78">
            <v>0.12724262538196951</v>
          </cell>
          <cell r="BY78">
            <v>8.6802347460267548E-2</v>
          </cell>
          <cell r="BZ78">
            <v>8.243046501666064E-2</v>
          </cell>
          <cell r="CA78">
            <v>8.8568927200484884E-2</v>
          </cell>
          <cell r="CB78">
            <v>8.4248179642547993E-2</v>
          </cell>
          <cell r="CC78">
            <v>8.1698698155416929E-2</v>
          </cell>
          <cell r="CD78">
            <v>0.10842646665547201</v>
          </cell>
          <cell r="CE78">
            <v>8.1912678647844711E-2</v>
          </cell>
          <cell r="CF78">
            <v>8.2497308407556036E-2</v>
          </cell>
          <cell r="CG78">
            <v>7.3252747373752938E-2</v>
          </cell>
          <cell r="CH78">
            <v>7.399560330167157E-2</v>
          </cell>
          <cell r="CI78">
            <v>7.2966412857529778E-2</v>
          </cell>
          <cell r="CJ78">
            <v>6.8012347867802733E-2</v>
          </cell>
          <cell r="CK78">
            <v>6.6775378255536602E-2</v>
          </cell>
          <cell r="CL78">
            <v>6.8207760495307732E-2</v>
          </cell>
          <cell r="CM78">
            <v>6.9263367488084024E-2</v>
          </cell>
          <cell r="CN78">
            <v>7.4437670658844518E-2</v>
          </cell>
          <cell r="CO78">
            <v>7.8863143564316882E-2</v>
          </cell>
          <cell r="CP78">
            <v>7.7637788737007704E-2</v>
          </cell>
          <cell r="CQ78">
            <v>8.1411581499467575E-2</v>
          </cell>
          <cell r="CR78">
            <v>8.4519496204278816E-2</v>
          </cell>
          <cell r="CS78">
            <v>8.4056206351205726E-2</v>
          </cell>
          <cell r="CT78">
            <v>8.7311563829597233E-2</v>
          </cell>
          <cell r="CU78">
            <v>9.025372720965881E-2</v>
          </cell>
          <cell r="CV78">
            <v>9.5727299967595103E-2</v>
          </cell>
          <cell r="CW78">
            <v>8.9463554653139238E-2</v>
          </cell>
          <cell r="CX78">
            <v>9.7248929843043647E-2</v>
          </cell>
          <cell r="CY78">
            <v>0.10525626792784581</v>
          </cell>
          <cell r="CZ78">
            <v>0.1090488499724428</v>
          </cell>
          <cell r="DA78">
            <v>0.10984313363254039</v>
          </cell>
          <cell r="DB78">
            <v>0.10971091116073382</v>
          </cell>
          <cell r="DC78">
            <v>0.1099638013797445</v>
          </cell>
          <cell r="DD78">
            <v>0.11056515563661903</v>
          </cell>
          <cell r="DE78">
            <v>0.11486944768996178</v>
          </cell>
          <cell r="DF78">
            <v>0.11940286104350922</v>
          </cell>
          <cell r="DG78">
            <v>0.11946441041973185</v>
          </cell>
          <cell r="DH78">
            <v>0.12457102722825349</v>
          </cell>
          <cell r="DI78">
            <v>0.13565503959844244</v>
          </cell>
          <cell r="DJ78">
            <v>0.14150778689781596</v>
          </cell>
          <cell r="DK78">
            <v>0.14644727545376868</v>
          </cell>
          <cell r="DL78">
            <v>0.1488506938172082</v>
          </cell>
          <cell r="DM78">
            <v>0.15231674266467524</v>
          </cell>
          <cell r="DN78">
            <v>0.15046141607000793</v>
          </cell>
          <cell r="DO78">
            <v>0.15660017239256249</v>
          </cell>
          <cell r="DP78">
            <v>0.15950414422081877</v>
          </cell>
          <cell r="DQ78">
            <v>0.14861556356390798</v>
          </cell>
          <cell r="DR78">
            <v>0.15764523651466406</v>
          </cell>
          <cell r="DS78">
            <v>0.15972583295204024</v>
          </cell>
          <cell r="DT78">
            <v>0.16139472645281833</v>
          </cell>
          <cell r="DU78">
            <v>0.16632212436249263</v>
          </cell>
          <cell r="DV78">
            <v>0.1746897072363752</v>
          </cell>
          <cell r="DW78">
            <v>0.17223930530614251</v>
          </cell>
          <cell r="DX78">
            <v>0.17106954057341484</v>
          </cell>
          <cell r="DY78">
            <v>0.17113798015957918</v>
          </cell>
          <cell r="DZ78">
            <v>0.17668956706583336</v>
          </cell>
          <cell r="EA78">
            <v>0.18202390501111096</v>
          </cell>
          <cell r="EB78">
            <v>0.18789850323313317</v>
          </cell>
          <cell r="EC78">
            <v>0.18827151144298196</v>
          </cell>
          <cell r="ED78">
            <v>0.1815483384058364</v>
          </cell>
          <cell r="EE78">
            <v>0.18082385952033689</v>
          </cell>
          <cell r="EF78">
            <v>0.18764586844164907</v>
          </cell>
          <cell r="EG78">
            <v>0.19878888464725653</v>
          </cell>
          <cell r="EH78">
            <v>0.19838320154248942</v>
          </cell>
          <cell r="EI78">
            <v>0.19620392502201534</v>
          </cell>
          <cell r="EJ78">
            <v>0.19675119171985148</v>
          </cell>
          <cell r="EK78">
            <v>0.20073993529175907</v>
          </cell>
          <cell r="EL78">
            <v>0.19301779677516417</v>
          </cell>
          <cell r="EM78">
            <v>0.2036491984627494</v>
          </cell>
          <cell r="EN78">
            <v>0.20516990939040877</v>
          </cell>
          <cell r="EO78">
            <v>0.20395829614774841</v>
          </cell>
          <cell r="EP78">
            <v>0.20734984093504857</v>
          </cell>
          <cell r="EQ78">
            <v>0.20792458310777806</v>
          </cell>
          <cell r="ER78">
            <v>0.2094035103136434</v>
          </cell>
          <cell r="ES78">
            <v>0.20331985408477793</v>
          </cell>
          <cell r="ET78">
            <v>0.20822797072865379</v>
          </cell>
          <cell r="EU78">
            <v>0.20907463519498848</v>
          </cell>
          <cell r="EV78">
            <v>0.20974021755046746</v>
          </cell>
          <cell r="EW78">
            <v>0.2142776397749572</v>
          </cell>
          <cell r="EX78">
            <v>0.22106510482916122</v>
          </cell>
          <cell r="EY78">
            <v>0.22486137066293677</v>
          </cell>
          <cell r="EZ78">
            <v>0.23462090093006344</v>
          </cell>
          <cell r="FA78">
            <v>0.23065720905048781</v>
          </cell>
          <cell r="FB78">
            <v>0.23581615927347782</v>
          </cell>
          <cell r="FC78">
            <v>0.24442029076299182</v>
          </cell>
          <cell r="FD78">
            <v>0.24210707167167866</v>
          </cell>
          <cell r="FE78">
            <v>0.24662774842068461</v>
          </cell>
          <cell r="FF78">
            <v>0.25597082991561637</v>
          </cell>
          <cell r="FG78">
            <v>0.25504123727413047</v>
          </cell>
          <cell r="FH78">
            <v>0.25622366947592368</v>
          </cell>
          <cell r="FI78">
            <v>0.2614171270939753</v>
          </cell>
          <cell r="FJ78">
            <v>0.2561479529381791</v>
          </cell>
          <cell r="FK78">
            <v>0.25846331611602791</v>
          </cell>
          <cell r="FL78">
            <v>0.25487040172673653</v>
          </cell>
          <cell r="FM78">
            <v>0.24983137335405731</v>
          </cell>
          <cell r="FN78">
            <v>0.26220024552303767</v>
          </cell>
          <cell r="FO78">
            <v>0.26992688930006142</v>
          </cell>
          <cell r="FP78">
            <v>0.26781225132719139</v>
          </cell>
          <cell r="FQ78">
            <v>0.26218957018617933</v>
          </cell>
          <cell r="FR78">
            <v>0.25393560710094631</v>
          </cell>
          <cell r="FS78">
            <v>0.25503414168651417</v>
          </cell>
          <cell r="FT78">
            <v>0.25653770220946293</v>
          </cell>
          <cell r="FU78">
            <v>0.25643393511432905</v>
          </cell>
          <cell r="FV78">
            <v>0.25846880265786287</v>
          </cell>
          <cell r="FW78">
            <v>0.25872229095733007</v>
          </cell>
          <cell r="FX78">
            <v>0.25907424569779708</v>
          </cell>
          <cell r="FY78">
            <v>0.26181296324178244</v>
          </cell>
          <cell r="FZ78">
            <v>0.26131151810076098</v>
          </cell>
          <cell r="GA78">
            <v>0.25949669130077768</v>
          </cell>
          <cell r="GB78">
            <v>0.26260829082472276</v>
          </cell>
          <cell r="GC78">
            <v>0.26075402339905829</v>
          </cell>
          <cell r="GD78">
            <v>0.25743921803146852</v>
          </cell>
          <cell r="GE78">
            <v>0.2582576072626242</v>
          </cell>
          <cell r="GF78">
            <v>0.26028740748984475</v>
          </cell>
          <cell r="GG78">
            <v>0.25933256317274611</v>
          </cell>
          <cell r="GH78">
            <v>0.25742728753151939</v>
          </cell>
          <cell r="GI78">
            <v>0.26186606916025634</v>
          </cell>
          <cell r="GJ78">
            <v>0.26264682902835612</v>
          </cell>
          <cell r="GK78">
            <v>0.26344899846017378</v>
          </cell>
          <cell r="GL78">
            <v>0.26459345971541093</v>
          </cell>
        </row>
        <row r="93">
          <cell r="A93" t="str">
            <v>אחוז חשיפה לנכסים זרים</v>
          </cell>
          <cell r="B93" t="str">
            <v>1250028C</v>
          </cell>
          <cell r="E93">
            <v>3.3526108456960859E-4</v>
          </cell>
          <cell r="F93">
            <v>5.3252498771096189E-4</v>
          </cell>
          <cell r="G93">
            <v>5.723162456054288E-4</v>
          </cell>
          <cell r="H93">
            <v>7.4589756340129299E-4</v>
          </cell>
          <cell r="I93">
            <v>1.6070711128967456E-3</v>
          </cell>
          <cell r="J93">
            <v>2.1356927653407571E-3</v>
          </cell>
          <cell r="K93">
            <v>1.9541144966345805E-3</v>
          </cell>
          <cell r="L93">
            <v>1.8954684264101934E-3</v>
          </cell>
          <cell r="M93">
            <v>2.0325203252032522E-3</v>
          </cell>
          <cell r="N93">
            <v>1.4910364437047054E-3</v>
          </cell>
          <cell r="O93">
            <v>7.8467272608382917E-4</v>
          </cell>
          <cell r="P93">
            <v>2.2986995928017865E-4</v>
          </cell>
          <cell r="Q93">
            <v>3.9458108641325803E-4</v>
          </cell>
          <cell r="R93">
            <v>3.8605070132544073E-4</v>
          </cell>
          <cell r="S93">
            <v>3.9444141027974988E-4</v>
          </cell>
          <cell r="T93">
            <v>3.7079292641186535E-4</v>
          </cell>
          <cell r="U93">
            <v>3.4947175999354814E-4</v>
          </cell>
          <cell r="V93">
            <v>3.879678245350852E-4</v>
          </cell>
          <cell r="W93">
            <v>4.9943485003811476E-4</v>
          </cell>
          <cell r="X93">
            <v>3.3865631594029227E-4</v>
          </cell>
          <cell r="Y93">
            <v>1.6258097294550998E-3</v>
          </cell>
          <cell r="Z93">
            <v>1.4597437897968942E-3</v>
          </cell>
          <cell r="AA93">
            <v>1.4381124165163553E-3</v>
          </cell>
          <cell r="AB93">
            <v>1.4299552562387565E-3</v>
          </cell>
          <cell r="AC93">
            <v>1.5742927258415519E-3</v>
          </cell>
          <cell r="AD93">
            <v>1.3976400504066902E-3</v>
          </cell>
          <cell r="AE93">
            <v>1.5363759602349751E-3</v>
          </cell>
          <cell r="AF93">
            <v>1.5789592402950397E-3</v>
          </cell>
          <cell r="AG93">
            <v>1.4632015723957199E-3</v>
          </cell>
          <cell r="AH93">
            <v>1.560950914421921E-3</v>
          </cell>
          <cell r="AI93">
            <v>2.172414513400037E-3</v>
          </cell>
          <cell r="AJ93">
            <v>2.4957201493306931E-3</v>
          </cell>
          <cell r="AK93">
            <v>2.8843264897346018E-3</v>
          </cell>
          <cell r="AL93">
            <v>3.3587366436203642E-3</v>
          </cell>
          <cell r="AM93">
            <v>3.3509036144578307E-3</v>
          </cell>
          <cell r="AN93">
            <v>4.0468275762393412E-3</v>
          </cell>
          <cell r="AO93">
            <v>6.5500224315836689E-3</v>
          </cell>
          <cell r="AP93">
            <v>8.8142008516305399E-3</v>
          </cell>
          <cell r="AQ93">
            <v>8.6882896964960259E-3</v>
          </cell>
          <cell r="AR93">
            <v>1.0083969172961159E-2</v>
          </cell>
          <cell r="AS93">
            <v>1.0838802170232222E-2</v>
          </cell>
          <cell r="AT93">
            <v>1.2314806670101411E-2</v>
          </cell>
          <cell r="AU93">
            <v>1.395636964337771E-2</v>
          </cell>
          <cell r="AV93">
            <v>2.2233753341831267E-2</v>
          </cell>
          <cell r="AW93">
            <v>2.0317243806925688E-2</v>
          </cell>
          <cell r="AX93">
            <v>2.2319541251585348E-2</v>
          </cell>
          <cell r="AY93">
            <v>2.4952708877978277E-2</v>
          </cell>
          <cell r="AZ93">
            <v>2.9078627620577464E-2</v>
          </cell>
          <cell r="BA93">
            <v>3.6210441365793676E-2</v>
          </cell>
          <cell r="BB93">
            <v>4.3970673355199691E-2</v>
          </cell>
          <cell r="BC93">
            <v>4.5891975248394466E-2</v>
          </cell>
          <cell r="BD93">
            <v>5.1781987994447658E-2</v>
          </cell>
          <cell r="BE93">
            <v>5.764285323460213E-2</v>
          </cell>
          <cell r="BF93">
            <v>6.071517701165817E-2</v>
          </cell>
          <cell r="BG93">
            <v>6.5696893035022533E-2</v>
          </cell>
          <cell r="BH93">
            <v>6.856544610447006E-2</v>
          </cell>
          <cell r="BI93">
            <v>7.0014315972774521E-2</v>
          </cell>
          <cell r="BJ93">
            <v>7.3494739922928085E-2</v>
          </cell>
          <cell r="BK93">
            <v>7.5837964639387884E-2</v>
          </cell>
          <cell r="BL93">
            <v>7.5180363864491853E-2</v>
          </cell>
          <cell r="BM93">
            <v>7.7244179503946242E-2</v>
          </cell>
          <cell r="BN93">
            <v>8.0586483592248681E-2</v>
          </cell>
          <cell r="BO93">
            <v>8.3652186421173766E-2</v>
          </cell>
          <cell r="BP93">
            <v>8.3759466197192559E-2</v>
          </cell>
          <cell r="BQ93">
            <v>9.1159734850706886E-2</v>
          </cell>
          <cell r="BR93">
            <v>0.10523422414326257</v>
          </cell>
          <cell r="BS93">
            <v>0.10863436245711984</v>
          </cell>
          <cell r="BT93">
            <v>0.10959753165462235</v>
          </cell>
          <cell r="BU93">
            <v>0.10909562735175815</v>
          </cell>
          <cell r="BV93">
            <v>0.11064036585213892</v>
          </cell>
          <cell r="BW93">
            <v>0.10798186894005343</v>
          </cell>
          <cell r="BX93">
            <v>0.10713495475992559</v>
          </cell>
          <cell r="BY93">
            <v>0.10286612814414088</v>
          </cell>
          <cell r="BZ93">
            <v>0.10254298647535771</v>
          </cell>
          <cell r="CA93">
            <v>0.10916617257491609</v>
          </cell>
          <cell r="CB93">
            <v>0.10765923193707141</v>
          </cell>
          <cell r="CC93">
            <v>0.1017062009756466</v>
          </cell>
          <cell r="CD93">
            <v>9.5781158963485089E-2</v>
          </cell>
          <cell r="CE93">
            <v>9.3580530284746083E-2</v>
          </cell>
          <cell r="CF93">
            <v>9.3117836847483038E-2</v>
          </cell>
          <cell r="CG93">
            <v>8.4948290880041577E-2</v>
          </cell>
          <cell r="CH93">
            <v>8.4887945689492331E-2</v>
          </cell>
          <cell r="CI93">
            <v>8.5918020456389507E-2</v>
          </cell>
          <cell r="CJ93">
            <v>8.0042432132696864E-2</v>
          </cell>
          <cell r="CK93">
            <v>7.8752262916028395E-2</v>
          </cell>
          <cell r="CL93">
            <v>7.6937052003391265E-2</v>
          </cell>
          <cell r="CM93">
            <v>8.1923258511450603E-2</v>
          </cell>
          <cell r="CN93">
            <v>8.9488568278771025E-2</v>
          </cell>
          <cell r="CO93">
            <v>0.10468564203681684</v>
          </cell>
          <cell r="CP93">
            <v>0.10371478796507487</v>
          </cell>
          <cell r="CQ93">
            <v>0.10837416035703572</v>
          </cell>
          <cell r="CR93">
            <v>0.11445182420316903</v>
          </cell>
          <cell r="CS93">
            <v>0.1332868108862526</v>
          </cell>
          <cell r="CT93">
            <v>0.12052184110231604</v>
          </cell>
          <cell r="CU93">
            <v>0.12439810021528704</v>
          </cell>
          <cell r="CV93">
            <v>0.13478727785089667</v>
          </cell>
          <cell r="CW93">
            <v>0.13775027016406327</v>
          </cell>
          <cell r="CX93">
            <v>0.14643388020802534</v>
          </cell>
          <cell r="CY93">
            <v>0.15664852007068542</v>
          </cell>
          <cell r="CZ93">
            <v>0.16541558461514819</v>
          </cell>
          <cell r="DA93">
            <v>0.16809082997072552</v>
          </cell>
          <cell r="DB93">
            <v>0.16665944805156455</v>
          </cell>
          <cell r="DC93">
            <v>0.17275525623565846</v>
          </cell>
          <cell r="DD93">
            <v>0.17470975167951125</v>
          </cell>
          <cell r="DE93">
            <v>0.18085828467734674</v>
          </cell>
          <cell r="DF93">
            <v>0.18045421847703216</v>
          </cell>
          <cell r="DG93">
            <v>0.18417117259410365</v>
          </cell>
          <cell r="DH93">
            <v>0.19554584874378267</v>
          </cell>
          <cell r="DI93">
            <v>0.20384568697118524</v>
          </cell>
          <cell r="DJ93">
            <v>0.19894852385275538</v>
          </cell>
          <cell r="DK93">
            <v>0.20443737704126588</v>
          </cell>
          <cell r="DL93">
            <v>0.20887117607957992</v>
          </cell>
          <cell r="DM93">
            <v>0.2074078399883203</v>
          </cell>
          <cell r="DN93">
            <v>0.19268587250236771</v>
          </cell>
          <cell r="DO93">
            <v>0.1882596788177</v>
          </cell>
          <cell r="DP93">
            <v>0.18939773106439775</v>
          </cell>
          <cell r="DQ93">
            <v>0.1859933161438907</v>
          </cell>
          <cell r="DR93">
            <v>0.19302498958033706</v>
          </cell>
          <cell r="DS93">
            <v>0.20218085370701647</v>
          </cell>
          <cell r="DT93">
            <v>0.20450741767774941</v>
          </cell>
          <cell r="DU93">
            <v>0.20723194341027551</v>
          </cell>
          <cell r="DV93">
            <v>0.21294481139041474</v>
          </cell>
          <cell r="DW93">
            <v>0.21400198050998129</v>
          </cell>
          <cell r="DX93">
            <v>0.20864070372741694</v>
          </cell>
          <cell r="DY93">
            <v>0.20551489055291175</v>
          </cell>
          <cell r="DZ93">
            <v>0.20755061838711644</v>
          </cell>
          <cell r="EA93">
            <v>0.20651163057705116</v>
          </cell>
          <cell r="EB93">
            <v>0.20983350260758429</v>
          </cell>
          <cell r="EC93">
            <v>0.20659426855821372</v>
          </cell>
          <cell r="ED93">
            <v>0.20349738181455854</v>
          </cell>
          <cell r="EE93">
            <v>0.20681122862468593</v>
          </cell>
          <cell r="EF93">
            <v>0.21150716954960236</v>
          </cell>
          <cell r="EG93">
            <v>0.22140370643208965</v>
          </cell>
          <cell r="EH93">
            <v>0.22413288314877342</v>
          </cell>
          <cell r="EI93">
            <v>0.22196434392547393</v>
          </cell>
          <cell r="EJ93">
            <v>0.22321489764830987</v>
          </cell>
          <cell r="EK93">
            <v>0.22121232299018956</v>
          </cell>
          <cell r="EL93">
            <v>0.22151051374268241</v>
          </cell>
          <cell r="EM93">
            <v>0.2306652363668425</v>
          </cell>
          <cell r="EN93">
            <v>0.23174048256462693</v>
          </cell>
          <cell r="EO93">
            <v>0.23766052417044015</v>
          </cell>
          <cell r="EP93">
            <v>0.24119766030412904</v>
          </cell>
          <cell r="EQ93">
            <v>0.24372727499726296</v>
          </cell>
          <cell r="ER93">
            <v>0.24944905026760417</v>
          </cell>
          <cell r="ES93">
            <v>0.24687171398527868</v>
          </cell>
          <cell r="ET93">
            <v>0.25885376754895739</v>
          </cell>
          <cell r="EU93">
            <v>0.26057781084448589</v>
          </cell>
          <cell r="EV93">
            <v>0.26262813224393378</v>
          </cell>
          <cell r="EW93">
            <v>0.26539499308660935</v>
          </cell>
          <cell r="EX93">
            <v>0.27131919965254986</v>
          </cell>
          <cell r="EY93">
            <v>0.27093089777020918</v>
          </cell>
          <cell r="EZ93">
            <v>0.28521865894120557</v>
          </cell>
          <cell r="FA93">
            <v>0.28250719660840962</v>
          </cell>
          <cell r="FB93">
            <v>0.29487370758448411</v>
          </cell>
          <cell r="FC93">
            <v>0.2961287299517561</v>
          </cell>
          <cell r="FD93">
            <v>0.29432089812327722</v>
          </cell>
          <cell r="FE93">
            <v>0.2896575540772936</v>
          </cell>
          <cell r="FF93">
            <v>0.29831127632705989</v>
          </cell>
          <cell r="FG93">
            <v>0.29576249547310818</v>
          </cell>
          <cell r="FH93">
            <v>0.29149372652010025</v>
          </cell>
          <cell r="FI93">
            <v>0.29804928914774032</v>
          </cell>
          <cell r="FJ93">
            <v>0.29931818038204644</v>
          </cell>
          <cell r="FK93">
            <v>0.301077374513534</v>
          </cell>
          <cell r="FL93">
            <v>0.29762462416221608</v>
          </cell>
          <cell r="FM93">
            <v>0.29646303825993237</v>
          </cell>
          <cell r="FN93">
            <v>0.30202017684336463</v>
          </cell>
          <cell r="FO93">
            <v>0.30743607009094942</v>
          </cell>
          <cell r="FP93">
            <v>0.31165251335433508</v>
          </cell>
          <cell r="FQ93">
            <v>0.30625320712712462</v>
          </cell>
          <cell r="FR93">
            <v>0.30197312960192119</v>
          </cell>
          <cell r="FS93">
            <v>0.2978236372876113</v>
          </cell>
          <cell r="FT93">
            <v>0.2910951450993392</v>
          </cell>
          <cell r="FU93">
            <v>0.29031854509061178</v>
          </cell>
          <cell r="FV93">
            <v>0.29123868466141384</v>
          </cell>
          <cell r="FW93">
            <v>0.28913959772344927</v>
          </cell>
          <cell r="FX93">
            <v>0.28457153213714925</v>
          </cell>
          <cell r="FY93">
            <v>0.28051727090133743</v>
          </cell>
          <cell r="FZ93">
            <v>0.28070665514261017</v>
          </cell>
          <cell r="GA93">
            <v>0.28773833480322952</v>
          </cell>
          <cell r="GB93">
            <v>0.29602522253599767</v>
          </cell>
          <cell r="GC93">
            <v>0.30094792612578475</v>
          </cell>
          <cell r="GD93">
            <v>0.29548814573962634</v>
          </cell>
          <cell r="GE93">
            <v>0.29686598069823361</v>
          </cell>
          <cell r="GF93">
            <v>0.29871647237855287</v>
          </cell>
          <cell r="GG93">
            <v>0.29672272737339139</v>
          </cell>
          <cell r="GH93">
            <v>0.29416002977636996</v>
          </cell>
          <cell r="GI93">
            <v>0.29887730216607028</v>
          </cell>
          <cell r="GJ93">
            <v>0.30239774458106999</v>
          </cell>
          <cell r="GK93">
            <v>0.30256858107070289</v>
          </cell>
          <cell r="GL93">
            <v>0.30357312082705151</v>
          </cell>
        </row>
        <row r="108">
          <cell r="A108" t="str">
            <v>אחוז חשיפה לנכסים זרים</v>
          </cell>
          <cell r="B108" t="str">
            <v>1260028C</v>
          </cell>
          <cell r="E108">
            <v>1.2602500336066676E-5</v>
          </cell>
          <cell r="F108">
            <v>8.3265333311129253E-6</v>
          </cell>
          <cell r="G108">
            <v>8.3231028527435032E-6</v>
          </cell>
          <cell r="H108">
            <v>8.6640847694053848E-6</v>
          </cell>
          <cell r="I108">
            <v>1.2840047251373884E-5</v>
          </cell>
          <cell r="J108">
            <v>8.2187502568359461E-6</v>
          </cell>
          <cell r="K108">
            <v>7.9613397342504793E-6</v>
          </cell>
          <cell r="L108">
            <v>1.1773801721329812E-5</v>
          </cell>
          <cell r="M108">
            <v>8.2148343478653753E-6</v>
          </cell>
          <cell r="N108">
            <v>0</v>
          </cell>
          <cell r="O108">
            <v>0</v>
          </cell>
          <cell r="P108">
            <v>0</v>
          </cell>
          <cell r="Q108">
            <v>0</v>
          </cell>
          <cell r="R108">
            <v>0</v>
          </cell>
          <cell r="S108">
            <v>0</v>
          </cell>
          <cell r="T108">
            <v>0</v>
          </cell>
          <cell r="U108">
            <v>0</v>
          </cell>
          <cell r="V108">
            <v>0</v>
          </cell>
          <cell r="W108">
            <v>0</v>
          </cell>
          <cell r="X108">
            <v>3.6947268857886029E-6</v>
          </cell>
          <cell r="Y108">
            <v>2.2083017423500744E-5</v>
          </cell>
          <cell r="Z108">
            <v>0</v>
          </cell>
          <cell r="AA108">
            <v>0</v>
          </cell>
          <cell r="AB108">
            <v>0</v>
          </cell>
          <cell r="AC108">
            <v>0</v>
          </cell>
          <cell r="AD108">
            <v>0</v>
          </cell>
          <cell r="AE108">
            <v>0</v>
          </cell>
          <cell r="AF108">
            <v>0</v>
          </cell>
          <cell r="AG108">
            <v>0</v>
          </cell>
          <cell r="AH108">
            <v>0</v>
          </cell>
          <cell r="AI108">
            <v>0</v>
          </cell>
          <cell r="AJ108">
            <v>0</v>
          </cell>
          <cell r="AK108">
            <v>0</v>
          </cell>
          <cell r="AL108">
            <v>7.2367278411393507E-6</v>
          </cell>
          <cell r="AM108">
            <v>3.5295280315116261E-6</v>
          </cell>
          <cell r="AN108">
            <v>3.4615131658653268E-6</v>
          </cell>
          <cell r="AO108">
            <v>3.5073935856786106E-6</v>
          </cell>
          <cell r="AP108">
            <v>6.9854109691908454E-6</v>
          </cell>
          <cell r="AQ108">
            <v>3.4878448606605978E-5</v>
          </cell>
          <cell r="AR108">
            <v>3.7094739965872845E-5</v>
          </cell>
          <cell r="AS108">
            <v>8.8925023501613355E-5</v>
          </cell>
          <cell r="AT108">
            <v>4.0312054956565414E-4</v>
          </cell>
          <cell r="AU108">
            <v>4.5029108102023096E-4</v>
          </cell>
          <cell r="AV108">
            <v>4.3806742429052127E-4</v>
          </cell>
          <cell r="AW108">
            <v>5.9801192842942347E-4</v>
          </cell>
          <cell r="AX108">
            <v>9.4879691273624099E-4</v>
          </cell>
          <cell r="AY108">
            <v>1.9850890523965881E-3</v>
          </cell>
          <cell r="AZ108">
            <v>4.8325096101043382E-3</v>
          </cell>
          <cell r="BA108">
            <v>6.7856229007485242E-3</v>
          </cell>
          <cell r="BB108">
            <v>9.4245868516483148E-3</v>
          </cell>
          <cell r="BC108">
            <v>1.1247377132505313E-2</v>
          </cell>
          <cell r="BD108">
            <v>1.45263820151929E-2</v>
          </cell>
          <cell r="BE108">
            <v>1.5432924200901749E-2</v>
          </cell>
          <cell r="BF108">
            <v>1.6612012966694619E-2</v>
          </cell>
          <cell r="BG108">
            <v>1.5929749165206668E-2</v>
          </cell>
          <cell r="BH108">
            <v>1.7837042430862118E-2</v>
          </cell>
          <cell r="BI108">
            <v>1.9015949918507323E-2</v>
          </cell>
          <cell r="BJ108">
            <v>2.0965870679959028E-2</v>
          </cell>
          <cell r="BK108">
            <v>2.392626974709755E-2</v>
          </cell>
          <cell r="BL108">
            <v>2.6200785011937042E-2</v>
          </cell>
          <cell r="BM108">
            <v>3.4385399953510261E-2</v>
          </cell>
          <cell r="BN108">
            <v>3.582627370774949E-2</v>
          </cell>
          <cell r="BO108">
            <v>3.7210029885480153E-2</v>
          </cell>
          <cell r="BP108">
            <v>3.8071079292037256E-2</v>
          </cell>
          <cell r="BQ108">
            <v>4.1349785691742268E-2</v>
          </cell>
          <cell r="BR108">
            <v>4.3775859426878477E-2</v>
          </cell>
          <cell r="BS108">
            <v>4.3911835444921506E-2</v>
          </cell>
          <cell r="BT108">
            <v>4.305980793505039E-2</v>
          </cell>
          <cell r="BU108">
            <v>4.1816712362401282E-2</v>
          </cell>
          <cell r="BV108">
            <v>4.3065838097938021E-2</v>
          </cell>
          <cell r="BW108">
            <v>4.4805544227618337E-2</v>
          </cell>
          <cell r="BX108">
            <v>4.5690778362206245E-2</v>
          </cell>
          <cell r="BY108">
            <v>4.3973963561704819E-2</v>
          </cell>
          <cell r="BZ108">
            <v>3.1407588701177186E-2</v>
          </cell>
          <cell r="CA108">
            <v>3.1815053351747773E-2</v>
          </cell>
          <cell r="CB108">
            <v>3.2480646004119804E-2</v>
          </cell>
          <cell r="CC108">
            <v>3.3237132912034062E-2</v>
          </cell>
          <cell r="CD108">
            <v>3.4685229349618867E-2</v>
          </cell>
          <cell r="CE108">
            <v>4.3308534901736757E-2</v>
          </cell>
          <cell r="CF108">
            <v>4.5835921781662958E-2</v>
          </cell>
          <cell r="CG108">
            <v>4.1459578116259735E-2</v>
          </cell>
          <cell r="CH108">
            <v>4.1637998410164266E-2</v>
          </cell>
          <cell r="CI108">
            <v>4.3936575112903678E-2</v>
          </cell>
          <cell r="CJ108">
            <v>4.2737413151305095E-2</v>
          </cell>
          <cell r="CK108">
            <v>4.4316297918500169E-2</v>
          </cell>
          <cell r="CL108">
            <v>4.2843860977183471E-2</v>
          </cell>
          <cell r="CM108">
            <v>4.9178399754542669E-2</v>
          </cell>
          <cell r="CN108">
            <v>5.212528636597405E-2</v>
          </cell>
          <cell r="CO108">
            <v>4.8901364114997938E-2</v>
          </cell>
          <cell r="CP108">
            <v>4.6776503402041217E-2</v>
          </cell>
          <cell r="CQ108">
            <v>5.050998949256677E-2</v>
          </cell>
          <cell r="CR108">
            <v>5.0856738621463303E-2</v>
          </cell>
          <cell r="CS108">
            <v>5.1542399306935098E-2</v>
          </cell>
          <cell r="CT108">
            <v>5.0866530984789646E-2</v>
          </cell>
          <cell r="CU108">
            <v>5.1373653098138621E-2</v>
          </cell>
          <cell r="CV108">
            <v>5.2671991477280772E-2</v>
          </cell>
          <cell r="CW108">
            <v>4.9075925117542551E-2</v>
          </cell>
          <cell r="CX108">
            <v>5.1471998195251258E-2</v>
          </cell>
          <cell r="CY108">
            <v>5.0952639581402122E-2</v>
          </cell>
          <cell r="CZ108">
            <v>5.1290408806746887E-2</v>
          </cell>
          <cell r="DA108">
            <v>5.2302430273206642E-2</v>
          </cell>
          <cell r="DB108">
            <v>5.3450989678371946E-2</v>
          </cell>
          <cell r="DC108">
            <v>5.6357501904650567E-2</v>
          </cell>
          <cell r="DD108">
            <v>5.598697278146815E-2</v>
          </cell>
          <cell r="DE108">
            <v>5.8761697741583234E-2</v>
          </cell>
          <cell r="DF108">
            <v>5.6912417906463418E-2</v>
          </cell>
          <cell r="DG108">
            <v>5.6868258592037001E-2</v>
          </cell>
          <cell r="DH108">
            <v>5.9151548678030061E-2</v>
          </cell>
          <cell r="DI108">
            <v>6.2039579977531865E-2</v>
          </cell>
          <cell r="DJ108">
            <v>6.5373138614169379E-2</v>
          </cell>
          <cell r="DK108">
            <v>6.7213823398836359E-2</v>
          </cell>
          <cell r="DL108">
            <v>6.7112096917990638E-2</v>
          </cell>
          <cell r="DM108">
            <v>6.7115030641509768E-2</v>
          </cell>
          <cell r="DN108">
            <v>6.9669409227328227E-2</v>
          </cell>
          <cell r="DO108">
            <v>7.0291878331479887E-2</v>
          </cell>
          <cell r="DP108">
            <v>7.4388391769616383E-2</v>
          </cell>
          <cell r="DQ108">
            <v>7.1666456861899167E-2</v>
          </cell>
          <cell r="DR108">
            <v>7.5147762783675284E-2</v>
          </cell>
          <cell r="DS108">
            <v>7.9570456062846684E-2</v>
          </cell>
          <cell r="DT108">
            <v>8.0352037670273005E-2</v>
          </cell>
          <cell r="DU108">
            <v>7.7932578006460848E-2</v>
          </cell>
          <cell r="DV108">
            <v>7.9832080953324877E-2</v>
          </cell>
          <cell r="DW108">
            <v>8.1083089432063618E-2</v>
          </cell>
          <cell r="DX108">
            <v>8.0097370398196838E-2</v>
          </cell>
          <cell r="DY108">
            <v>8.111582049324377E-2</v>
          </cell>
          <cell r="DZ108">
            <v>8.7227689646683038E-2</v>
          </cell>
          <cell r="EA108">
            <v>8.8825690217876244E-2</v>
          </cell>
          <cell r="EB108">
            <v>9.3206728752093071E-2</v>
          </cell>
          <cell r="EC108">
            <v>9.5230269564878664E-2</v>
          </cell>
          <cell r="ED108">
            <v>9.5087001023541451E-2</v>
          </cell>
          <cell r="EE108">
            <v>9.1541902926361468E-2</v>
          </cell>
          <cell r="EF108">
            <v>9.3369528897022047E-2</v>
          </cell>
          <cell r="EG108">
            <v>9.7661344140783882E-2</v>
          </cell>
          <cell r="EH108">
            <v>9.9131771605816182E-2</v>
          </cell>
          <cell r="EI108">
            <v>0.10008742178852346</v>
          </cell>
          <cell r="EJ108">
            <v>0.10200444955558181</v>
          </cell>
          <cell r="EK108">
            <v>0.10540629563346106</v>
          </cell>
          <cell r="EL108">
            <v>0.10522449829796798</v>
          </cell>
          <cell r="EM108">
            <v>0.10748589446446088</v>
          </cell>
          <cell r="EN108">
            <v>0.10661661827975796</v>
          </cell>
          <cell r="EO108">
            <v>0.11022831214017972</v>
          </cell>
          <cell r="EP108">
            <v>0.11409361772933849</v>
          </cell>
          <cell r="EQ108">
            <v>0.11249370210952826</v>
          </cell>
          <cell r="ER108">
            <v>0.11511408543399602</v>
          </cell>
          <cell r="ES108">
            <v>0.11412954022419762</v>
          </cell>
          <cell r="ET108">
            <v>0.11735342753984185</v>
          </cell>
          <cell r="EU108">
            <v>0.11633748741064265</v>
          </cell>
          <cell r="EV108">
            <v>0.11662447438637326</v>
          </cell>
          <cell r="EW108">
            <v>0.11616666539955753</v>
          </cell>
          <cell r="EX108">
            <v>0.12057752475219724</v>
          </cell>
          <cell r="EY108">
            <v>0.11932168187460568</v>
          </cell>
          <cell r="EZ108">
            <v>0.12519201879924086</v>
          </cell>
          <cell r="FA108">
            <v>0.1231019341984245</v>
          </cell>
          <cell r="FB108">
            <v>0.12586508419956377</v>
          </cell>
          <cell r="FC108">
            <v>0.1302794084301227</v>
          </cell>
          <cell r="FD108">
            <v>0.13243733646245012</v>
          </cell>
          <cell r="FE108">
            <v>0.12884807775477666</v>
          </cell>
          <cell r="FF108">
            <v>0.13070720950854137</v>
          </cell>
          <cell r="FG108">
            <v>0.12858289036253007</v>
          </cell>
          <cell r="FH108">
            <v>0.12757214724637467</v>
          </cell>
          <cell r="FI108">
            <v>0.13125680376350846</v>
          </cell>
          <cell r="FJ108">
            <v>0.13020539962854003</v>
          </cell>
          <cell r="FK108">
            <v>0.13263303130025092</v>
          </cell>
          <cell r="FL108">
            <v>0.13052643485503632</v>
          </cell>
          <cell r="FM108">
            <v>0.12973606301848498</v>
          </cell>
          <cell r="FN108">
            <v>0.1330251005425207</v>
          </cell>
          <cell r="FO108">
            <v>0.13404829031950838</v>
          </cell>
          <cell r="FP108">
            <v>0.13012769345647787</v>
          </cell>
          <cell r="FQ108">
            <v>0.12842522218801775</v>
          </cell>
          <cell r="FR108">
            <v>0.12691082724882821</v>
          </cell>
          <cell r="FS108">
            <v>0.12954609290024374</v>
          </cell>
          <cell r="FT108">
            <v>0.12791202471174271</v>
          </cell>
          <cell r="FU108">
            <v>0.13257325302511519</v>
          </cell>
          <cell r="FV108">
            <v>0.12866725439116186</v>
          </cell>
          <cell r="FW108">
            <v>0.12960049773625007</v>
          </cell>
          <cell r="FX108">
            <v>0.12919466979429473</v>
          </cell>
          <cell r="FY108">
            <v>0.12981691628121422</v>
          </cell>
          <cell r="FZ108">
            <v>0.1306820414755599</v>
          </cell>
          <cell r="GA108">
            <v>0.13515222325494664</v>
          </cell>
          <cell r="GB108">
            <v>0.13624865739948006</v>
          </cell>
          <cell r="GC108">
            <v>0.13612549825718251</v>
          </cell>
          <cell r="GD108">
            <v>0.13717628815112426</v>
          </cell>
          <cell r="GE108">
            <v>0.13383871510963119</v>
          </cell>
          <cell r="GF108">
            <v>0.13480026634822279</v>
          </cell>
          <cell r="GG108">
            <v>0.13472760064586062</v>
          </cell>
          <cell r="GH108">
            <v>0.13337242480469882</v>
          </cell>
          <cell r="GI108">
            <v>0.13705231518438082</v>
          </cell>
          <cell r="GJ108">
            <v>0.13680551967890947</v>
          </cell>
          <cell r="GK108">
            <v>0.13714425413304429</v>
          </cell>
          <cell r="GL108">
            <v>0.13796300407148471</v>
          </cell>
        </row>
        <row r="123">
          <cell r="A123" t="str">
            <v>אחוז חשיפה לנכסים זרים</v>
          </cell>
          <cell r="B123" t="str">
            <v>1270028C</v>
          </cell>
          <cell r="C123">
            <v>0</v>
          </cell>
          <cell r="D123">
            <v>0</v>
          </cell>
          <cell r="E123">
            <v>5.4507393789753361E-2</v>
          </cell>
          <cell r="F123">
            <v>6.2058983173511849E-2</v>
          </cell>
          <cell r="G123">
            <v>6.4526686121035265E-2</v>
          </cell>
          <cell r="H123">
            <v>6.6914285714285718E-2</v>
          </cell>
          <cell r="I123">
            <v>7.002267321361505E-2</v>
          </cell>
          <cell r="J123">
            <v>6.5064635520034331E-2</v>
          </cell>
          <cell r="K123">
            <v>4.9650621118012418E-2</v>
          </cell>
          <cell r="L123">
            <v>4.8789784638841247E-2</v>
          </cell>
          <cell r="M123">
            <v>4.9195900564608923E-2</v>
          </cell>
          <cell r="N123">
            <v>4.2717406918887861E-2</v>
          </cell>
          <cell r="O123">
            <v>4.7929470911562022E-2</v>
          </cell>
          <cell r="P123">
            <v>4.749575709525166E-2</v>
          </cell>
          <cell r="Q123">
            <v>3.9573554379306902E-2</v>
          </cell>
          <cell r="R123">
            <v>3.7130760620954793E-2</v>
          </cell>
          <cell r="S123">
            <v>3.8678790383688086E-2</v>
          </cell>
          <cell r="T123">
            <v>4.4910500171291542E-2</v>
          </cell>
          <cell r="U123">
            <v>4.1908349777751201E-2</v>
          </cell>
          <cell r="V123">
            <v>4.3927969993876298E-2</v>
          </cell>
          <cell r="W123">
            <v>4.9217795641722822E-2</v>
          </cell>
          <cell r="X123">
            <v>5.3295490381583085E-2</v>
          </cell>
          <cell r="Y123">
            <v>5.8076660808098264E-2</v>
          </cell>
          <cell r="Z123">
            <v>6.9798555826509401E-2</v>
          </cell>
          <cell r="AA123">
            <v>7.6637335760718656E-2</v>
          </cell>
          <cell r="AB123">
            <v>8.1285427595676502E-2</v>
          </cell>
          <cell r="AC123">
            <v>8.6439354964608209E-2</v>
          </cell>
          <cell r="AD123">
            <v>8.858942176421368E-2</v>
          </cell>
          <cell r="AE123">
            <v>9.1132249156182885E-2</v>
          </cell>
          <cell r="AF123">
            <v>9.2945374209894169E-2</v>
          </cell>
          <cell r="AG123">
            <v>9.1549113943660762E-2</v>
          </cell>
          <cell r="AH123">
            <v>8.8142715955052436E-2</v>
          </cell>
          <cell r="AI123">
            <v>8.4437994144102357E-2</v>
          </cell>
          <cell r="AJ123">
            <v>7.6698197214334921E-2</v>
          </cell>
          <cell r="AK123">
            <v>7.4867185645408188E-2</v>
          </cell>
          <cell r="AL123">
            <v>7.7165838579682469E-2</v>
          </cell>
          <cell r="AM123">
            <v>8.0151611060505487E-2</v>
          </cell>
          <cell r="AN123">
            <v>8.3007754691292263E-2</v>
          </cell>
          <cell r="AO123">
            <v>8.6654114519880379E-2</v>
          </cell>
          <cell r="AP123">
            <v>9.0351237732638215E-2</v>
          </cell>
          <cell r="AQ123">
            <v>9.4676557137615219E-2</v>
          </cell>
          <cell r="AR123">
            <v>9.5195466144107829E-2</v>
          </cell>
          <cell r="AS123">
            <v>9.4655568634045159E-2</v>
          </cell>
          <cell r="AT123">
            <v>0.10776408247897706</v>
          </cell>
          <cell r="AU123">
            <v>0.11039693357226379</v>
          </cell>
          <cell r="AV123">
            <v>0.11092852389553594</v>
          </cell>
          <cell r="AW123">
            <v>0.12103831361144984</v>
          </cell>
          <cell r="AX123">
            <v>0.12289839916338188</v>
          </cell>
          <cell r="AY123">
            <v>0.12558762927844125</v>
          </cell>
          <cell r="AZ123">
            <v>0.13464154757123054</v>
          </cell>
          <cell r="BA123">
            <v>0.14753270657710571</v>
          </cell>
          <cell r="BB123">
            <v>0.1539343575868844</v>
          </cell>
          <cell r="BC123">
            <v>0.16065234665691258</v>
          </cell>
          <cell r="BD123">
            <v>0.18178731009830207</v>
          </cell>
          <cell r="BE123">
            <v>0.17975315985130111</v>
          </cell>
          <cell r="BF123">
            <v>0.17788763246699421</v>
          </cell>
          <cell r="BG123">
            <v>0.17548333496800844</v>
          </cell>
          <cell r="BH123">
            <v>0.18132038375518986</v>
          </cell>
          <cell r="BI123">
            <v>0.174715448494941</v>
          </cell>
          <cell r="BJ123">
            <v>0.17455026792549119</v>
          </cell>
          <cell r="BK123">
            <v>0.17699037349198479</v>
          </cell>
          <cell r="BL123">
            <v>0.18700444101960945</v>
          </cell>
          <cell r="BM123">
            <v>0.18979299648034362</v>
          </cell>
          <cell r="BN123">
            <v>0.18965342153747952</v>
          </cell>
          <cell r="BO123">
            <v>0.19083868028398948</v>
          </cell>
          <cell r="BP123">
            <v>0.18345039801993443</v>
          </cell>
          <cell r="BQ123">
            <v>0.1884536690248301</v>
          </cell>
          <cell r="BR123">
            <v>0.19789998059715636</v>
          </cell>
          <cell r="BS123">
            <v>0.20269391800051823</v>
          </cell>
          <cell r="BT123">
            <v>0.1971492725868588</v>
          </cell>
          <cell r="BU123">
            <v>0.20366967038178801</v>
          </cell>
          <cell r="BV123">
            <v>0.20148954035997221</v>
          </cell>
          <cell r="BW123">
            <v>0.18541689009640247</v>
          </cell>
          <cell r="BX123">
            <v>0.19227035914502486</v>
          </cell>
          <cell r="BY123">
            <v>0.18174966642441581</v>
          </cell>
          <cell r="BZ123">
            <v>0.17803707750885722</v>
          </cell>
          <cell r="CA123">
            <v>0.17940676563933636</v>
          </cell>
          <cell r="CB123">
            <v>0.17871337198535595</v>
          </cell>
          <cell r="CC123">
            <v>0.16935148583458168</v>
          </cell>
          <cell r="CD123">
            <v>0.16879407544423972</v>
          </cell>
          <cell r="CE123">
            <v>0.16547611454812169</v>
          </cell>
          <cell r="CF123">
            <v>0.16633666996663365</v>
          </cell>
          <cell r="CG123">
            <v>0.16813418422424745</v>
          </cell>
          <cell r="CH123">
            <v>0.1727571568520736</v>
          </cell>
          <cell r="CI123">
            <v>0.16724134743381158</v>
          </cell>
          <cell r="CJ123">
            <v>0.16328513080914009</v>
          </cell>
          <cell r="CK123">
            <v>0.15842792027884525</v>
          </cell>
          <cell r="CL123">
            <v>0.15257943348636338</v>
          </cell>
          <cell r="CM123">
            <v>0.16433574129589767</v>
          </cell>
          <cell r="CN123">
            <v>0.16579889836010639</v>
          </cell>
          <cell r="CO123">
            <v>0.19192838365454915</v>
          </cell>
          <cell r="CP123">
            <v>0.19269838416072993</v>
          </cell>
          <cell r="CQ123">
            <v>0.20498453256899174</v>
          </cell>
          <cell r="CR123">
            <v>0.22761058894541694</v>
          </cell>
          <cell r="CS123">
            <v>0.24017441146094504</v>
          </cell>
          <cell r="CT123">
            <v>0.24103008695539238</v>
          </cell>
          <cell r="CU123">
            <v>0.24693626078189762</v>
          </cell>
          <cell r="CV123">
            <v>0.24344836879032583</v>
          </cell>
          <cell r="CW123">
            <v>0.24882894623603033</v>
          </cell>
          <cell r="CX123">
            <v>0.25806878225513774</v>
          </cell>
          <cell r="CY123">
            <v>0.26560735436900318</v>
          </cell>
          <cell r="CZ123">
            <v>0.27505959046435008</v>
          </cell>
          <cell r="DA123">
            <v>0.26940465234460942</v>
          </cell>
          <cell r="DB123">
            <v>0.25735663788769375</v>
          </cell>
          <cell r="DC123">
            <v>0.25838376457693735</v>
          </cell>
          <cell r="DD123">
            <v>0.26367743605430971</v>
          </cell>
          <cell r="DE123">
            <v>0.26418081083457923</v>
          </cell>
          <cell r="DF123">
            <v>0.26244036347864713</v>
          </cell>
          <cell r="DG123">
            <v>0.26653972000214554</v>
          </cell>
          <cell r="DH123">
            <v>0.27288455766820263</v>
          </cell>
          <cell r="DI123">
            <v>0.28114929554019857</v>
          </cell>
          <cell r="DJ123">
            <v>0.28203119292402801</v>
          </cell>
          <cell r="DK123">
            <v>0.28760774639557979</v>
          </cell>
          <cell r="DL123">
            <v>0.29693001940657959</v>
          </cell>
          <cell r="DM123">
            <v>0.29277831402066468</v>
          </cell>
          <cell r="DN123">
            <v>0.27797230717157967</v>
          </cell>
          <cell r="DO123">
            <v>0.27254140355057782</v>
          </cell>
          <cell r="DP123">
            <v>0.26860120929997217</v>
          </cell>
          <cell r="DQ123">
            <v>0.26255096035237552</v>
          </cell>
          <cell r="DR123">
            <v>0.26584779893771227</v>
          </cell>
          <cell r="DS123">
            <v>0.28167266575768657</v>
          </cell>
          <cell r="DT123">
            <v>0.27949126863886453</v>
          </cell>
          <cell r="DU123">
            <v>0.28032949443292327</v>
          </cell>
          <cell r="DV123">
            <v>0.28213381001277898</v>
          </cell>
          <cell r="DW123">
            <v>0.2872078765762538</v>
          </cell>
          <cell r="DX123">
            <v>0.2715293752620952</v>
          </cell>
          <cell r="DY123">
            <v>0.26938509533485216</v>
          </cell>
          <cell r="DZ123">
            <v>0.27319830306792903</v>
          </cell>
          <cell r="EA123">
            <v>0.27011479467138677</v>
          </cell>
          <cell r="EB123">
            <v>0.27710371218466412</v>
          </cell>
          <cell r="EC123">
            <v>0.2770413502888377</v>
          </cell>
          <cell r="ED123">
            <v>0.27386549950059358</v>
          </cell>
          <cell r="EE123">
            <v>0.27435863504029351</v>
          </cell>
          <cell r="EF123">
            <v>0.28146792707927343</v>
          </cell>
          <cell r="EG123">
            <v>0.29454966725672133</v>
          </cell>
          <cell r="EH123">
            <v>0.29366258843183357</v>
          </cell>
          <cell r="EI123">
            <v>0.29585496831461</v>
          </cell>
          <cell r="EJ123">
            <v>0.29996819428060695</v>
          </cell>
          <cell r="EK123">
            <v>0.29697706397009976</v>
          </cell>
          <cell r="EL123">
            <v>0.29472318910490575</v>
          </cell>
          <cell r="EM123">
            <v>0.30147027911225266</v>
          </cell>
          <cell r="EN123">
            <v>0.30392077011387264</v>
          </cell>
          <cell r="EO123">
            <v>0.30772335919398813</v>
          </cell>
          <cell r="EP123">
            <v>0.30558154767474505</v>
          </cell>
          <cell r="EQ123">
            <v>0.30688573388517493</v>
          </cell>
          <cell r="ER123">
            <v>0.31722966629977384</v>
          </cell>
          <cell r="ES123">
            <v>0.30799904866231154</v>
          </cell>
          <cell r="ET123">
            <v>0.3197599126708614</v>
          </cell>
          <cell r="EU123">
            <v>0.31854580504008856</v>
          </cell>
          <cell r="EV123">
            <v>0.31994465550860962</v>
          </cell>
          <cell r="EW123">
            <v>0.3253688222576851</v>
          </cell>
          <cell r="EX123">
            <v>0.33656599656362884</v>
          </cell>
          <cell r="EY123">
            <v>0.33587348971021852</v>
          </cell>
          <cell r="EZ123">
            <v>0.34645198605416133</v>
          </cell>
          <cell r="FA123">
            <v>0.34482672708186612</v>
          </cell>
          <cell r="FB123">
            <v>0.36204584237434612</v>
          </cell>
          <cell r="FC123">
            <v>0.36137329815736235</v>
          </cell>
          <cell r="FD123">
            <v>0.35736238259933373</v>
          </cell>
          <cell r="FE123">
            <v>0.35358514042559036</v>
          </cell>
          <cell r="FF123">
            <v>0.35983771598290198</v>
          </cell>
          <cell r="FG123">
            <v>0.35166325643552998</v>
          </cell>
          <cell r="FH123">
            <v>0.35151955952392344</v>
          </cell>
          <cell r="FI123">
            <v>0.35134563544422071</v>
          </cell>
          <cell r="FJ123">
            <v>0.35081848194073773</v>
          </cell>
          <cell r="FK123">
            <v>0.34914123206455761</v>
          </cell>
          <cell r="FL123">
            <v>0.34542163622734856</v>
          </cell>
          <cell r="FM123">
            <v>0.34487392093757996</v>
          </cell>
          <cell r="FN123">
            <v>0.35210135263262654</v>
          </cell>
          <cell r="FO123">
            <v>0.35407895558748204</v>
          </cell>
          <cell r="FP123">
            <v>0.35166914256278098</v>
          </cell>
          <cell r="FQ123">
            <v>0.34573753003813573</v>
          </cell>
          <cell r="FR123">
            <v>0.3456569369427212</v>
          </cell>
          <cell r="FS123">
            <v>0.34523982536135783</v>
          </cell>
          <cell r="FT123">
            <v>0.34219841437331527</v>
          </cell>
          <cell r="FU123">
            <v>0.34078332332099059</v>
          </cell>
          <cell r="FV123">
            <v>0.33982708846601473</v>
          </cell>
          <cell r="FW123">
            <v>0.33821530784472009</v>
          </cell>
          <cell r="FX123">
            <v>0.33568983103911454</v>
          </cell>
          <cell r="FY123">
            <v>0.33902833892088596</v>
          </cell>
          <cell r="FZ123">
            <v>0.3383523473288011</v>
          </cell>
          <cell r="GA123">
            <v>0.34154740220313989</v>
          </cell>
          <cell r="GB123">
            <v>0.34946462777830872</v>
          </cell>
          <cell r="GC123">
            <v>0.3478752166377817</v>
          </cell>
          <cell r="GD123">
            <v>0.34652262507401221</v>
          </cell>
          <cell r="GE123">
            <v>0.35140374971633798</v>
          </cell>
          <cell r="GF123">
            <v>0.34867091879821199</v>
          </cell>
          <cell r="GG123">
            <v>0.3440117210979764</v>
          </cell>
          <cell r="GH123">
            <v>0.33612344429928392</v>
          </cell>
          <cell r="GI123">
            <v>0.34445955458261007</v>
          </cell>
          <cell r="GJ123">
            <v>0.34891470795856194</v>
          </cell>
          <cell r="GK123">
            <v>0.35096945264319823</v>
          </cell>
          <cell r="GL123">
            <v>0.35004377818737065</v>
          </cell>
        </row>
      </sheetData>
      <sheetData sheetId="5" refreshError="1"/>
      <sheetData sheetId="6">
        <row r="23">
          <cell r="A23" t="str">
            <v>נכס שמייצר תזרים מזומנים במט"ח</v>
          </cell>
          <cell r="B23">
            <v>0</v>
          </cell>
          <cell r="C23">
            <v>-632.10000000000014</v>
          </cell>
          <cell r="D23">
            <v>-3.1779788838612362</v>
          </cell>
          <cell r="E23">
            <v>0</v>
          </cell>
          <cell r="F23">
            <v>128.30000000000001</v>
          </cell>
          <cell r="G23">
            <v>132.80000000000001</v>
          </cell>
          <cell r="H23">
            <v>43.2</v>
          </cell>
          <cell r="I23">
            <v>16.5</v>
          </cell>
          <cell r="J23">
            <v>23.299999999999997</v>
          </cell>
          <cell r="K23">
            <v>-0.69999999999999929</v>
          </cell>
          <cell r="L23">
            <v>-87.999999999999986</v>
          </cell>
          <cell r="M23">
            <v>96.100000000000009</v>
          </cell>
          <cell r="N23">
            <v>-3.9000000000000012</v>
          </cell>
          <cell r="O23">
            <v>-56.800000000000004</v>
          </cell>
          <cell r="P23">
            <v>64.5</v>
          </cell>
          <cell r="Q23">
            <v>-62.20000000000001</v>
          </cell>
          <cell r="R23">
            <v>-27.000000000000007</v>
          </cell>
          <cell r="S23">
            <v>-109.30000000000004</v>
          </cell>
          <cell r="T23">
            <v>-28.699999999999992</v>
          </cell>
          <cell r="U23">
            <v>-23</v>
          </cell>
          <cell r="V23">
            <v>-22.4</v>
          </cell>
          <cell r="W23">
            <v>23.799999999999994</v>
          </cell>
          <cell r="X23">
            <v>-335.7</v>
          </cell>
          <cell r="Y23">
            <v>144.89999999999998</v>
          </cell>
          <cell r="Z23">
            <v>40.999999999999986</v>
          </cell>
          <cell r="AA23">
            <v>147.9</v>
          </cell>
          <cell r="AB23">
            <v>8.5999999999999979</v>
          </cell>
          <cell r="AC23">
            <v>14.399999999999999</v>
          </cell>
          <cell r="AD23">
            <v>16.500000000000004</v>
          </cell>
          <cell r="AE23">
            <v>-18</v>
          </cell>
          <cell r="AF23">
            <v>16.999999999999996</v>
          </cell>
          <cell r="AG23">
            <v>-18.200000000000003</v>
          </cell>
          <cell r="AH23">
            <v>16.800000000000004</v>
          </cell>
          <cell r="AI23">
            <v>-39.399999999999991</v>
          </cell>
          <cell r="AJ23">
            <v>100.4</v>
          </cell>
          <cell r="AK23">
            <v>-16.300000000000004</v>
          </cell>
          <cell r="AL23">
            <v>-8.399999999999995</v>
          </cell>
          <cell r="AM23">
            <v>-26.299999999999997</v>
          </cell>
          <cell r="AN23">
            <v>135.30000000000001</v>
          </cell>
          <cell r="AO23">
            <v>112.70000000000002</v>
          </cell>
          <cell r="AP23">
            <v>180.9</v>
          </cell>
          <cell r="AQ23">
            <v>373.7999999999999</v>
          </cell>
          <cell r="AR23">
            <v>76.599999999999966</v>
          </cell>
          <cell r="AS23">
            <v>141.59999999999997</v>
          </cell>
          <cell r="AT23">
            <v>359.1</v>
          </cell>
          <cell r="AU23">
            <v>212.80000000000004</v>
          </cell>
          <cell r="AV23">
            <v>353.99999999999994</v>
          </cell>
          <cell r="AW23">
            <v>311.3</v>
          </cell>
          <cell r="AX23">
            <v>221.99999999999997</v>
          </cell>
          <cell r="AY23">
            <v>159.59999999999997</v>
          </cell>
          <cell r="AZ23">
            <v>224.29999999999993</v>
          </cell>
          <cell r="BA23">
            <v>568.59999999999991</v>
          </cell>
          <cell r="BB23">
            <v>200.60000000000005</v>
          </cell>
          <cell r="BC23">
            <v>385.50000000000006</v>
          </cell>
          <cell r="BD23">
            <v>372.90000000000003</v>
          </cell>
          <cell r="BE23">
            <v>230.00000000000003</v>
          </cell>
          <cell r="BF23">
            <v>48.499999999999972</v>
          </cell>
          <cell r="BG23">
            <v>99.200000000000017</v>
          </cell>
          <cell r="BH23">
            <v>193.5</v>
          </cell>
          <cell r="BI23">
            <v>108.70000000000002</v>
          </cell>
          <cell r="BJ23">
            <v>274.09999999999991</v>
          </cell>
          <cell r="BK23">
            <v>378</v>
          </cell>
          <cell r="BL23">
            <v>190.3</v>
          </cell>
          <cell r="BM23">
            <v>26.700000000000028</v>
          </cell>
          <cell r="BN23">
            <v>401.00000000000006</v>
          </cell>
          <cell r="BO23">
            <v>153.30000000000001</v>
          </cell>
          <cell r="BP23">
            <v>-93.2</v>
          </cell>
          <cell r="BQ23">
            <v>402.39999999999992</v>
          </cell>
          <cell r="BR23">
            <v>447.89999999999992</v>
          </cell>
          <cell r="BS23">
            <v>403.79999999999995</v>
          </cell>
          <cell r="BT23">
            <v>170.59999999999997</v>
          </cell>
          <cell r="BU23">
            <v>117.9</v>
          </cell>
          <cell r="BV23">
            <v>115.69999999999996</v>
          </cell>
          <cell r="BW23">
            <v>22.300000000000011</v>
          </cell>
          <cell r="BX23">
            <v>84.099999999999966</v>
          </cell>
          <cell r="BY23">
            <v>-299.09999999999997</v>
          </cell>
          <cell r="BZ23">
            <v>191.49999999999994</v>
          </cell>
          <cell r="CA23">
            <v>243.20000000000007</v>
          </cell>
          <cell r="CB23">
            <v>-33.800000000000011</v>
          </cell>
          <cell r="CC23">
            <v>-74.900000000000034</v>
          </cell>
          <cell r="CD23">
            <v>320.39999999999998</v>
          </cell>
          <cell r="CE23">
            <v>-158.60000000000002</v>
          </cell>
          <cell r="CF23">
            <v>-84.90000000000002</v>
          </cell>
          <cell r="CG23">
            <v>171.39999999999992</v>
          </cell>
          <cell r="CH23">
            <v>207.49999999999991</v>
          </cell>
          <cell r="CI23">
            <v>6.9000000000000057</v>
          </cell>
          <cell r="CJ23">
            <v>-198.40000000000003</v>
          </cell>
          <cell r="CK23">
            <v>34.700000000000045</v>
          </cell>
          <cell r="CL23">
            <v>200.79999999999995</v>
          </cell>
          <cell r="CM23">
            <v>581.09999999999991</v>
          </cell>
          <cell r="CN23">
            <v>-55.199999999999996</v>
          </cell>
          <cell r="CO23">
            <v>1081.3999999999999</v>
          </cell>
          <cell r="CP23">
            <v>98.5</v>
          </cell>
          <cell r="CQ23">
            <v>464.6</v>
          </cell>
          <cell r="CR23">
            <v>228.20000000000007</v>
          </cell>
          <cell r="CS23">
            <v>136.90000000000003</v>
          </cell>
          <cell r="CT23">
            <v>350.70000000000005</v>
          </cell>
          <cell r="CU23">
            <v>270.59999999999991</v>
          </cell>
          <cell r="CV23">
            <v>565</v>
          </cell>
          <cell r="CW23">
            <v>793.8</v>
          </cell>
          <cell r="CX23">
            <v>711.50000000000023</v>
          </cell>
          <cell r="CY23">
            <v>1183.8</v>
          </cell>
          <cell r="CZ23">
            <v>450.8</v>
          </cell>
          <cell r="DA23">
            <v>935.30000000000007</v>
          </cell>
          <cell r="DB23">
            <v>237.20000000000005</v>
          </cell>
          <cell r="DC23">
            <v>521.99999999999989</v>
          </cell>
          <cell r="DD23">
            <v>538.4</v>
          </cell>
          <cell r="DE23">
            <v>475.09999999999997</v>
          </cell>
          <cell r="DF23">
            <v>354.99999999999994</v>
          </cell>
          <cell r="DG23">
            <v>530.70000000000005</v>
          </cell>
          <cell r="DH23">
            <v>484</v>
          </cell>
          <cell r="DI23">
            <v>784.60000000000014</v>
          </cell>
          <cell r="DJ23">
            <v>965</v>
          </cell>
          <cell r="DK23">
            <v>506.69999999999993</v>
          </cell>
          <cell r="DL23">
            <v>204.70000000000005</v>
          </cell>
          <cell r="DM23">
            <v>160.89999999999998</v>
          </cell>
          <cell r="DN23">
            <v>152.39999999999992</v>
          </cell>
          <cell r="DO23">
            <v>-202.09999999999997</v>
          </cell>
          <cell r="DP23">
            <v>1073.5999999999999</v>
          </cell>
          <cell r="DQ23">
            <v>741.49999999999989</v>
          </cell>
          <cell r="DR23">
            <v>298.40000000000009</v>
          </cell>
          <cell r="DS23">
            <v>590.99999999999989</v>
          </cell>
          <cell r="DT23">
            <v>675.89999999999986</v>
          </cell>
          <cell r="DU23">
            <v>-54.400000000000063</v>
          </cell>
          <cell r="DV23">
            <v>-70.7</v>
          </cell>
          <cell r="DW23">
            <v>-121.6</v>
          </cell>
          <cell r="DX23">
            <v>-21.699999999999982</v>
          </cell>
          <cell r="DY23">
            <v>415.00000000000006</v>
          </cell>
          <cell r="DZ23">
            <v>199.60000000000002</v>
          </cell>
          <cell r="EA23">
            <v>-88.7</v>
          </cell>
          <cell r="EB23">
            <v>418.40000000000003</v>
          </cell>
          <cell r="EC23">
            <v>794.89999999999986</v>
          </cell>
          <cell r="ED23">
            <v>292.8</v>
          </cell>
          <cell r="EE23">
            <v>188.7</v>
          </cell>
          <cell r="EF23">
            <v>897.9</v>
          </cell>
          <cell r="EG23">
            <v>1110.6000000000004</v>
          </cell>
          <cell r="EH23">
            <v>732.69999999999993</v>
          </cell>
          <cell r="EI23">
            <v>765.49999999999989</v>
          </cell>
          <cell r="EJ23">
            <v>227.5</v>
          </cell>
          <cell r="EK23">
            <v>-611.5</v>
          </cell>
          <cell r="EL23">
            <v>1190.4000000000001</v>
          </cell>
          <cell r="EM23">
            <v>1015.9000000000001</v>
          </cell>
          <cell r="EN23">
            <v>199.79999999999998</v>
          </cell>
          <cell r="EO23">
            <v>1055.9000000000001</v>
          </cell>
          <cell r="EP23">
            <v>-104.10000000000004</v>
          </cell>
          <cell r="EQ23">
            <v>318</v>
          </cell>
          <cell r="ER23">
            <v>1301.1000000000001</v>
          </cell>
          <cell r="ES23">
            <v>572.4000000000002</v>
          </cell>
          <cell r="ET23">
            <v>952.3</v>
          </cell>
          <cell r="EU23">
            <v>449.4</v>
          </cell>
          <cell r="EV23">
            <v>558.90000000000009</v>
          </cell>
          <cell r="EW23">
            <v>649.69999999999993</v>
          </cell>
          <cell r="EX23">
            <v>1618.1</v>
          </cell>
          <cell r="EY23">
            <v>594.19999999999993</v>
          </cell>
          <cell r="EZ23">
            <v>594.52260772243983</v>
          </cell>
          <cell r="FA23">
            <v>185.30321992709605</v>
          </cell>
          <cell r="FB23">
            <v>1166.6000000000001</v>
          </cell>
          <cell r="FC23">
            <v>-798.7</v>
          </cell>
          <cell r="FD23">
            <v>-502.50000000000011</v>
          </cell>
          <cell r="FE23">
            <v>-368.35957066189621</v>
          </cell>
          <cell r="FF23">
            <v>553.50000000000011</v>
          </cell>
          <cell r="FG23">
            <v>517.30000000000007</v>
          </cell>
          <cell r="FH23">
            <v>535.79999999999995</v>
          </cell>
          <cell r="FI23">
            <v>346.59999999999991</v>
          </cell>
          <cell r="FJ23">
            <v>619.90000000000009</v>
          </cell>
          <cell r="FK23">
            <v>516.39999999999986</v>
          </cell>
          <cell r="FL23">
            <v>1049.7</v>
          </cell>
          <cell r="FM23">
            <v>310.39999999999998</v>
          </cell>
          <cell r="FN23">
            <v>-652.20000000000005</v>
          </cell>
          <cell r="FO23">
            <v>647.99999999999989</v>
          </cell>
          <cell r="FP23">
            <v>-176.1</v>
          </cell>
          <cell r="FQ23">
            <v>1320.3999999999999</v>
          </cell>
          <cell r="FR23">
            <v>508.00000000000017</v>
          </cell>
          <cell r="FS23">
            <v>-197.69999999999993</v>
          </cell>
          <cell r="FT23">
            <v>-101.8</v>
          </cell>
          <cell r="FU23">
            <v>-1132.1000000000004</v>
          </cell>
          <cell r="FV23">
            <v>1124.6000000000001</v>
          </cell>
          <cell r="FW23">
            <v>-653.29999999999995</v>
          </cell>
          <cell r="FX23">
            <v>-91.6</v>
          </cell>
          <cell r="FY23">
            <v>747.39999999999986</v>
          </cell>
          <cell r="FZ23">
            <v>-180.40000000000003</v>
          </cell>
          <cell r="GA23">
            <v>992.9</v>
          </cell>
          <cell r="GB23">
            <v>-474.90000000000003</v>
          </cell>
          <cell r="GC23">
            <v>-179.80000000000004</v>
          </cell>
          <cell r="GD23">
            <v>369.20000000000005</v>
          </cell>
          <cell r="GE23">
            <v>612.8000000000003</v>
          </cell>
          <cell r="GF23">
            <v>-350.59999999999997</v>
          </cell>
          <cell r="GG23">
            <v>331.1</v>
          </cell>
          <cell r="GH23">
            <v>-55.000000000000014</v>
          </cell>
          <cell r="GI23">
            <v>-303.19999999999993</v>
          </cell>
          <cell r="GJ23">
            <v>-256.50000000000011</v>
          </cell>
          <cell r="GK23">
            <v>198.90000000000009</v>
          </cell>
          <cell r="GL23">
            <v>-433.2000000000001</v>
          </cell>
        </row>
        <row r="33">
          <cell r="A33" t="str">
            <v>נכס שמייצר חשיפה עם תזרים שקלי</v>
          </cell>
          <cell r="C33">
            <v>-78.2</v>
          </cell>
          <cell r="D33">
            <v>-1.6090534979423867</v>
          </cell>
          <cell r="E33">
            <v>0</v>
          </cell>
          <cell r="F33">
            <v>-38.799999999999997</v>
          </cell>
          <cell r="G33">
            <v>-30.3</v>
          </cell>
          <cell r="H33">
            <v>-14.6</v>
          </cell>
          <cell r="I33">
            <v>35.5</v>
          </cell>
          <cell r="J33">
            <v>27.499999999999996</v>
          </cell>
          <cell r="K33">
            <v>23.5</v>
          </cell>
          <cell r="L33">
            <v>-1.3999999999999995</v>
          </cell>
          <cell r="M33">
            <v>-30.1</v>
          </cell>
          <cell r="N33">
            <v>8.3999999999999986</v>
          </cell>
          <cell r="O33">
            <v>-18.3</v>
          </cell>
          <cell r="P33">
            <v>-16.200000000000003</v>
          </cell>
          <cell r="Q33">
            <v>-16.100000000000001</v>
          </cell>
          <cell r="R33">
            <v>-6.6</v>
          </cell>
          <cell r="S33">
            <v>-53.599999999999994</v>
          </cell>
          <cell r="T33">
            <v>2.6</v>
          </cell>
          <cell r="U33">
            <v>-13.3</v>
          </cell>
          <cell r="V33">
            <v>3.8000000000000003</v>
          </cell>
          <cell r="W33">
            <v>-5.6000000000000014</v>
          </cell>
          <cell r="X33">
            <v>0.20000000000000284</v>
          </cell>
          <cell r="Y33">
            <v>-141.29999999999998</v>
          </cell>
          <cell r="Z33">
            <v>-37.5</v>
          </cell>
          <cell r="AA33">
            <v>-27.599999999999998</v>
          </cell>
          <cell r="AB33">
            <v>2.8999999999999986</v>
          </cell>
          <cell r="AC33">
            <v>-275.7</v>
          </cell>
          <cell r="AD33">
            <v>26.599999999999998</v>
          </cell>
          <cell r="AE33">
            <v>0</v>
          </cell>
          <cell r="AF33">
            <v>16</v>
          </cell>
          <cell r="AG33">
            <v>64.099999999999994</v>
          </cell>
          <cell r="AH33">
            <v>8.6000000000000014</v>
          </cell>
          <cell r="AI33">
            <v>-19.899999999999999</v>
          </cell>
          <cell r="AJ33">
            <v>27.1</v>
          </cell>
          <cell r="AK33">
            <v>4.8999999999999995</v>
          </cell>
          <cell r="AL33">
            <v>49.5</v>
          </cell>
          <cell r="AM33">
            <v>2.2000000000000002</v>
          </cell>
          <cell r="AN33">
            <v>-5.6000000000000032</v>
          </cell>
          <cell r="AO33">
            <v>-133.69999999999999</v>
          </cell>
          <cell r="AP33">
            <v>11.2</v>
          </cell>
          <cell r="AQ33">
            <v>-49.300000000000004</v>
          </cell>
          <cell r="AR33">
            <v>47.599999999999994</v>
          </cell>
          <cell r="AS33">
            <v>-13.999999999999998</v>
          </cell>
          <cell r="AT33">
            <v>-15.899999999999999</v>
          </cell>
          <cell r="AU33">
            <v>-31.300000000000004</v>
          </cell>
          <cell r="AV33">
            <v>34.1</v>
          </cell>
          <cell r="AW33">
            <v>97.1</v>
          </cell>
          <cell r="AX33">
            <v>25.700000000000003</v>
          </cell>
          <cell r="AY33">
            <v>14.700000000000001</v>
          </cell>
          <cell r="AZ33">
            <v>-52.7</v>
          </cell>
          <cell r="BA33">
            <v>-4.8000000000000007</v>
          </cell>
          <cell r="BB33">
            <v>49.2</v>
          </cell>
          <cell r="BC33">
            <v>2.4000000000000004</v>
          </cell>
          <cell r="BD33">
            <v>14.700000000000003</v>
          </cell>
          <cell r="BE33">
            <v>-7.1</v>
          </cell>
          <cell r="BF33">
            <v>-60.699999999999989</v>
          </cell>
          <cell r="BG33">
            <v>-20.2</v>
          </cell>
          <cell r="BH33">
            <v>-24</v>
          </cell>
          <cell r="BI33">
            <v>23.699999999999996</v>
          </cell>
          <cell r="BJ33">
            <v>37.9</v>
          </cell>
          <cell r="BK33">
            <v>11.5</v>
          </cell>
          <cell r="BL33">
            <v>-18.700000000000003</v>
          </cell>
          <cell r="BM33">
            <v>-22.400000000000009</v>
          </cell>
          <cell r="BN33">
            <v>78.599999999999994</v>
          </cell>
          <cell r="BO33">
            <v>-1.4000000000000012</v>
          </cell>
          <cell r="BP33">
            <v>37.9</v>
          </cell>
          <cell r="BQ33">
            <v>-10.899999999999999</v>
          </cell>
          <cell r="BR33">
            <v>165.39999999999998</v>
          </cell>
          <cell r="BS33">
            <v>54.7</v>
          </cell>
          <cell r="BT33">
            <v>52.300000000000004</v>
          </cell>
          <cell r="BU33">
            <v>2.0999999999999988</v>
          </cell>
          <cell r="BV33">
            <v>65.7</v>
          </cell>
          <cell r="BW33">
            <v>-5.9000000000000057</v>
          </cell>
          <cell r="BX33">
            <v>-5.8000000000000007</v>
          </cell>
          <cell r="BY33">
            <v>95.699999999999989</v>
          </cell>
          <cell r="BZ33">
            <v>56.900000000000006</v>
          </cell>
          <cell r="CA33">
            <v>73</v>
          </cell>
          <cell r="CB33">
            <v>31.2</v>
          </cell>
          <cell r="CC33">
            <v>-8.2999999999999972</v>
          </cell>
          <cell r="CD33">
            <v>-92.600000000000009</v>
          </cell>
          <cell r="CE33">
            <v>-52.400000000000006</v>
          </cell>
          <cell r="CF33">
            <v>22.199999999999996</v>
          </cell>
          <cell r="CG33">
            <v>-34.999999999999993</v>
          </cell>
          <cell r="CH33">
            <v>-87.699999999999989</v>
          </cell>
          <cell r="CI33">
            <v>-41.900000000000006</v>
          </cell>
          <cell r="CJ33">
            <v>-57.8</v>
          </cell>
          <cell r="CK33">
            <v>-71.8</v>
          </cell>
          <cell r="CL33">
            <v>-38.1</v>
          </cell>
          <cell r="CM33">
            <v>-7.2000000000000028</v>
          </cell>
          <cell r="CN33">
            <v>28.599999999999998</v>
          </cell>
          <cell r="CO33">
            <v>18.5</v>
          </cell>
          <cell r="CP33">
            <v>-30</v>
          </cell>
          <cell r="CQ33">
            <v>12.700000000000001</v>
          </cell>
          <cell r="CR33">
            <v>14.7</v>
          </cell>
          <cell r="CS33">
            <v>35.5</v>
          </cell>
          <cell r="CT33">
            <v>54</v>
          </cell>
          <cell r="CU33">
            <v>-1.8999999999999986</v>
          </cell>
          <cell r="CV33">
            <v>23.1</v>
          </cell>
          <cell r="CW33">
            <v>20.399999999999999</v>
          </cell>
          <cell r="CX33">
            <v>44</v>
          </cell>
          <cell r="CY33">
            <v>-2.8000000000000007</v>
          </cell>
          <cell r="CZ33">
            <v>-18.7</v>
          </cell>
          <cell r="DA33">
            <v>127.4</v>
          </cell>
          <cell r="DB33">
            <v>-22.1</v>
          </cell>
          <cell r="DC33">
            <v>-26.3</v>
          </cell>
          <cell r="DD33">
            <v>138.5</v>
          </cell>
          <cell r="DE33">
            <v>21.4</v>
          </cell>
          <cell r="DF33">
            <v>8.1999999999999993</v>
          </cell>
          <cell r="DG33">
            <v>6.4</v>
          </cell>
          <cell r="DH33">
            <v>86.5</v>
          </cell>
          <cell r="DI33">
            <v>40.400000000000006</v>
          </cell>
          <cell r="DJ33">
            <v>39.300000000000004</v>
          </cell>
          <cell r="DK33">
            <v>83.899999999999991</v>
          </cell>
          <cell r="DL33">
            <v>69.099999999999994</v>
          </cell>
          <cell r="DM33">
            <v>53.2</v>
          </cell>
          <cell r="DN33">
            <v>-10.6</v>
          </cell>
          <cell r="DO33">
            <v>1.8999999999999986</v>
          </cell>
          <cell r="DP33">
            <v>16.100000000000001</v>
          </cell>
          <cell r="DQ33">
            <v>-46</v>
          </cell>
          <cell r="DR33">
            <v>-27.6</v>
          </cell>
          <cell r="DS33">
            <v>17.899999999999999</v>
          </cell>
          <cell r="DT33">
            <v>52</v>
          </cell>
          <cell r="DU33">
            <v>-7.7999999999999972</v>
          </cell>
          <cell r="DV33">
            <v>-13.8</v>
          </cell>
          <cell r="DW33">
            <v>28.9</v>
          </cell>
          <cell r="DX33">
            <v>-33</v>
          </cell>
          <cell r="DY33">
            <v>31</v>
          </cell>
          <cell r="DZ33">
            <v>45.9</v>
          </cell>
          <cell r="EA33">
            <v>-97.300000000000011</v>
          </cell>
          <cell r="EB33">
            <v>95.5</v>
          </cell>
          <cell r="EC33">
            <v>-20.000000000000004</v>
          </cell>
          <cell r="ED33">
            <v>99.1</v>
          </cell>
          <cell r="EE33">
            <v>66.700000000000017</v>
          </cell>
          <cell r="EF33">
            <v>160.60000000000002</v>
          </cell>
          <cell r="EG33">
            <v>5.7000000000000171</v>
          </cell>
          <cell r="EH33">
            <v>151.60000000000002</v>
          </cell>
          <cell r="EI33">
            <v>31.3</v>
          </cell>
          <cell r="EJ33">
            <v>12.299999999999999</v>
          </cell>
          <cell r="EK33">
            <v>10.199999999999999</v>
          </cell>
          <cell r="EL33">
            <v>51.70000000000001</v>
          </cell>
          <cell r="EM33">
            <v>30.6</v>
          </cell>
          <cell r="EN33">
            <v>34.999999999999993</v>
          </cell>
          <cell r="EO33">
            <v>231.6</v>
          </cell>
          <cell r="EP33">
            <v>17.099999999999994</v>
          </cell>
          <cell r="EQ33">
            <v>44.1</v>
          </cell>
          <cell r="ER33">
            <v>12.399999999999999</v>
          </cell>
          <cell r="ES33">
            <v>-38.799999999999997</v>
          </cell>
          <cell r="ET33">
            <v>233.4</v>
          </cell>
          <cell r="EU33">
            <v>0.39999999999999858</v>
          </cell>
          <cell r="EV33">
            <v>-5.8000000000000007</v>
          </cell>
          <cell r="EW33">
            <v>141.5</v>
          </cell>
          <cell r="EX33">
            <v>61.199999999999996</v>
          </cell>
          <cell r="EY33">
            <v>174.70000000000002</v>
          </cell>
          <cell r="EZ33">
            <v>24.6</v>
          </cell>
          <cell r="FA33">
            <v>13.5</v>
          </cell>
          <cell r="FB33">
            <v>62.099999999999994</v>
          </cell>
          <cell r="FC33">
            <v>54.400000000000006</v>
          </cell>
          <cell r="FD33">
            <v>134.30000000000001</v>
          </cell>
          <cell r="FE33">
            <v>-150.4</v>
          </cell>
          <cell r="FF33">
            <v>50.599999999999994</v>
          </cell>
          <cell r="FG33">
            <v>-87.1</v>
          </cell>
          <cell r="FH33">
            <v>-63.2</v>
          </cell>
          <cell r="FI33">
            <v>-6.4</v>
          </cell>
          <cell r="FJ33">
            <v>12.29999999999999</v>
          </cell>
          <cell r="FK33">
            <v>52.7</v>
          </cell>
          <cell r="FL33">
            <v>49.2</v>
          </cell>
          <cell r="FM33">
            <v>172.70000000000002</v>
          </cell>
          <cell r="FN33">
            <v>140.30000000000001</v>
          </cell>
          <cell r="FO33">
            <v>196.29999999999998</v>
          </cell>
          <cell r="FP33">
            <v>307.60000000000002</v>
          </cell>
          <cell r="FQ33">
            <v>334.7</v>
          </cell>
          <cell r="FR33">
            <v>87.100000000000009</v>
          </cell>
          <cell r="FS33">
            <v>-291.8</v>
          </cell>
          <cell r="FT33">
            <v>-30.599999999999987</v>
          </cell>
          <cell r="FU33">
            <v>6.8999999999999986</v>
          </cell>
          <cell r="FV33">
            <v>84</v>
          </cell>
          <cell r="FW33">
            <v>-72.2</v>
          </cell>
          <cell r="FX33">
            <v>18.900000000000006</v>
          </cell>
          <cell r="FY33">
            <v>-58</v>
          </cell>
          <cell r="FZ33">
            <v>-127.10000000000001</v>
          </cell>
          <cell r="GA33">
            <v>-40.4</v>
          </cell>
          <cell r="GB33">
            <v>167.50000000000003</v>
          </cell>
          <cell r="GC33">
            <v>25.5</v>
          </cell>
          <cell r="GD33">
            <v>26.400000000000002</v>
          </cell>
          <cell r="GE33">
            <v>40.700000000000003</v>
          </cell>
          <cell r="GF33">
            <v>76.699999999999989</v>
          </cell>
          <cell r="GG33">
            <v>155.39999999999998</v>
          </cell>
          <cell r="GH33">
            <v>199.40000000000003</v>
          </cell>
          <cell r="GI33">
            <v>260.7</v>
          </cell>
          <cell r="GJ33">
            <v>152.90000000000003</v>
          </cell>
          <cell r="GK33">
            <v>48.6</v>
          </cell>
          <cell r="GL33">
            <v>-29.6</v>
          </cell>
        </row>
        <row r="37">
          <cell r="A37" t="str">
            <v>נכס שלא מייצר תנועה כספית בכלל כל עוד לא נפרע</v>
          </cell>
          <cell r="C37">
            <v>-1.5000000000027285</v>
          </cell>
          <cell r="D37">
            <v>-7.9323109466035158E-3</v>
          </cell>
          <cell r="E37">
            <v>0</v>
          </cell>
          <cell r="F37">
            <v>2.1</v>
          </cell>
          <cell r="G37">
            <v>-2.1</v>
          </cell>
          <cell r="H37">
            <v>0</v>
          </cell>
          <cell r="I37">
            <v>0</v>
          </cell>
          <cell r="J37">
            <v>0</v>
          </cell>
          <cell r="K37">
            <v>0</v>
          </cell>
          <cell r="L37">
            <v>0</v>
          </cell>
          <cell r="M37">
            <v>0</v>
          </cell>
          <cell r="N37">
            <v>0</v>
          </cell>
          <cell r="O37">
            <v>0</v>
          </cell>
          <cell r="P37">
            <v>280.5</v>
          </cell>
          <cell r="Q37">
            <v>-155.30000000000001</v>
          </cell>
          <cell r="R37">
            <v>-117.2</v>
          </cell>
          <cell r="S37">
            <v>-3.5</v>
          </cell>
          <cell r="T37">
            <v>-4.5</v>
          </cell>
          <cell r="U37">
            <v>0</v>
          </cell>
          <cell r="V37">
            <v>0</v>
          </cell>
          <cell r="W37">
            <v>0</v>
          </cell>
          <cell r="X37">
            <v>0</v>
          </cell>
          <cell r="Y37">
            <v>0</v>
          </cell>
          <cell r="Z37">
            <v>0</v>
          </cell>
          <cell r="AA37">
            <v>0</v>
          </cell>
          <cell r="AB37">
            <v>0</v>
          </cell>
          <cell r="AC37">
            <v>285.10000000000002</v>
          </cell>
          <cell r="AD37">
            <v>41.299999999999976</v>
          </cell>
          <cell r="AE37">
            <v>-98.800000000000011</v>
          </cell>
          <cell r="AF37">
            <v>48.000000000000028</v>
          </cell>
          <cell r="AG37">
            <v>-90.100000000000023</v>
          </cell>
          <cell r="AH37">
            <v>1.4000000000000115</v>
          </cell>
          <cell r="AI37">
            <v>-13.3</v>
          </cell>
          <cell r="AJ37">
            <v>-72.900000000000006</v>
          </cell>
          <cell r="AK37">
            <v>59.3</v>
          </cell>
          <cell r="AL37">
            <v>-51.599999999999994</v>
          </cell>
          <cell r="AM37">
            <v>41.199999999999989</v>
          </cell>
          <cell r="AN37">
            <v>53.6</v>
          </cell>
          <cell r="AO37">
            <v>22.300000000000022</v>
          </cell>
          <cell r="AP37">
            <v>140.99999999999997</v>
          </cell>
          <cell r="AQ37">
            <v>92.799999999999983</v>
          </cell>
          <cell r="AR37">
            <v>-32.099999999999952</v>
          </cell>
          <cell r="AS37">
            <v>1.7999999999999616</v>
          </cell>
          <cell r="AT37">
            <v>-113.29999999999998</v>
          </cell>
          <cell r="AU37">
            <v>-57.9</v>
          </cell>
          <cell r="AV37">
            <v>14.3</v>
          </cell>
          <cell r="AW37">
            <v>25.9</v>
          </cell>
          <cell r="AX37">
            <v>-218.8</v>
          </cell>
          <cell r="AY37">
            <v>846.79999999999984</v>
          </cell>
          <cell r="AZ37">
            <v>-659.5</v>
          </cell>
          <cell r="BA37">
            <v>-62.499999999999964</v>
          </cell>
          <cell r="BB37">
            <v>-82.90000000000002</v>
          </cell>
          <cell r="BC37">
            <v>-319.60000000000002</v>
          </cell>
          <cell r="BD37">
            <v>-153.49999999999997</v>
          </cell>
          <cell r="BE37">
            <v>117.09999999999997</v>
          </cell>
          <cell r="BF37">
            <v>360.6</v>
          </cell>
          <cell r="BG37">
            <v>-419.1</v>
          </cell>
          <cell r="BH37">
            <v>66.599999999999966</v>
          </cell>
          <cell r="BI37">
            <v>-367.59999999999997</v>
          </cell>
          <cell r="BJ37">
            <v>-98.700000000000017</v>
          </cell>
          <cell r="BK37">
            <v>-88.7</v>
          </cell>
          <cell r="BL37">
            <v>-37.999999999999957</v>
          </cell>
          <cell r="BM37">
            <v>169.19999999999993</v>
          </cell>
          <cell r="BN37">
            <v>4.8999999999999631</v>
          </cell>
          <cell r="BO37">
            <v>46.400000000000091</v>
          </cell>
          <cell r="BP37">
            <v>-6.2000000000000028</v>
          </cell>
          <cell r="BQ37">
            <v>158.59999999999997</v>
          </cell>
          <cell r="BR37">
            <v>-141.30000000000001</v>
          </cell>
          <cell r="BS37">
            <v>-483.29999999999995</v>
          </cell>
          <cell r="BT37">
            <v>438.19999999999993</v>
          </cell>
          <cell r="BU37">
            <v>463.1</v>
          </cell>
          <cell r="BV37">
            <v>-79.699999999999974</v>
          </cell>
          <cell r="BW37">
            <v>-118.10000000000004</v>
          </cell>
          <cell r="BX37">
            <v>-319.90000000000003</v>
          </cell>
          <cell r="BY37">
            <v>-856.6</v>
          </cell>
          <cell r="BZ37">
            <v>477.50000000000011</v>
          </cell>
          <cell r="CA37">
            <v>-282.60000000000002</v>
          </cell>
          <cell r="CB37">
            <v>-225.80000000000013</v>
          </cell>
          <cell r="CC37">
            <v>-57.499999999999844</v>
          </cell>
          <cell r="CD37">
            <v>2104.3999999999996</v>
          </cell>
          <cell r="CE37">
            <v>-2038.9</v>
          </cell>
          <cell r="CF37">
            <v>-205.40000000000012</v>
          </cell>
          <cell r="CG37">
            <v>-661.19999999999982</v>
          </cell>
          <cell r="CH37">
            <v>895.9</v>
          </cell>
          <cell r="CI37">
            <v>353.00000000000006</v>
          </cell>
          <cell r="CJ37">
            <v>-175.50000000000011</v>
          </cell>
          <cell r="CK37">
            <v>767.60000000000014</v>
          </cell>
          <cell r="CL37">
            <v>-21.5</v>
          </cell>
          <cell r="CM37">
            <v>-489.50000000000006</v>
          </cell>
          <cell r="CN37">
            <v>-120.69999999999987</v>
          </cell>
          <cell r="CO37">
            <v>-1566.6000000000001</v>
          </cell>
          <cell r="CP37">
            <v>-403.19999999999993</v>
          </cell>
          <cell r="CQ37">
            <v>-610.4</v>
          </cell>
          <cell r="CR37">
            <v>-976.30000000000018</v>
          </cell>
          <cell r="CS37">
            <v>-865.79999999999973</v>
          </cell>
          <cell r="CT37">
            <v>-748.2</v>
          </cell>
          <cell r="CU37">
            <v>-103.5</v>
          </cell>
          <cell r="CV37">
            <v>-366.20000000000027</v>
          </cell>
          <cell r="CW37">
            <v>-61.199999999999775</v>
          </cell>
          <cell r="CX37">
            <v>-708.79999999999973</v>
          </cell>
          <cell r="CY37">
            <v>-628.90000000000043</v>
          </cell>
          <cell r="CZ37">
            <v>-1010.4000000000002</v>
          </cell>
          <cell r="DA37">
            <v>-234.5999999999998</v>
          </cell>
          <cell r="DB37">
            <v>116.09999999999982</v>
          </cell>
          <cell r="DC37">
            <v>570.40000000000009</v>
          </cell>
          <cell r="DD37">
            <v>-1423.0000000000002</v>
          </cell>
          <cell r="DE37">
            <v>-3644.5999999999995</v>
          </cell>
          <cell r="DF37">
            <v>1191.5000000000002</v>
          </cell>
          <cell r="DG37">
            <v>-806.00000000000023</v>
          </cell>
          <cell r="DH37">
            <v>-371.50000000000057</v>
          </cell>
          <cell r="DI37">
            <v>-863.49999999999955</v>
          </cell>
          <cell r="DJ37">
            <v>-416.60000000000036</v>
          </cell>
          <cell r="DK37">
            <v>-852.39999999999895</v>
          </cell>
          <cell r="DL37">
            <v>-527.70000000000039</v>
          </cell>
          <cell r="DM37">
            <v>297.99999999999955</v>
          </cell>
          <cell r="DN37">
            <v>43.200000000000273</v>
          </cell>
          <cell r="DO37">
            <v>452.70000000000016</v>
          </cell>
          <cell r="DP37">
            <v>52.600000000000094</v>
          </cell>
          <cell r="DQ37">
            <v>2038.1999999999998</v>
          </cell>
          <cell r="DR37">
            <v>482.09999999999917</v>
          </cell>
          <cell r="DS37">
            <v>-89.299999999999102</v>
          </cell>
          <cell r="DT37">
            <v>-182</v>
          </cell>
          <cell r="DU37">
            <v>-170.40000000000046</v>
          </cell>
          <cell r="DV37">
            <v>-370.29999999999984</v>
          </cell>
          <cell r="DW37">
            <v>1294.3</v>
          </cell>
          <cell r="DX37">
            <v>-1425.7000000000003</v>
          </cell>
          <cell r="DY37">
            <v>645.90000000000032</v>
          </cell>
          <cell r="DZ37">
            <v>300.09999999999957</v>
          </cell>
          <cell r="EA37">
            <v>1118.9000000000005</v>
          </cell>
          <cell r="EB37">
            <v>143.89999999999895</v>
          </cell>
          <cell r="EC37">
            <v>-720.79999999999973</v>
          </cell>
          <cell r="ED37">
            <v>-301.19999999999936</v>
          </cell>
          <cell r="EE37">
            <v>-217.80000000000007</v>
          </cell>
          <cell r="EF37">
            <v>-1507.3999999999996</v>
          </cell>
          <cell r="EG37">
            <v>-2163.5000000000009</v>
          </cell>
          <cell r="EH37">
            <v>-829.69999999999925</v>
          </cell>
          <cell r="EI37">
            <v>-377.90000000000089</v>
          </cell>
          <cell r="EJ37">
            <v>-393.99999999999955</v>
          </cell>
          <cell r="EK37">
            <v>-539.59999999999923</v>
          </cell>
          <cell r="EL37">
            <v>-1024.2000000000003</v>
          </cell>
          <cell r="EM37">
            <v>-986.8000000000003</v>
          </cell>
          <cell r="EN37">
            <v>-796.19999999999982</v>
          </cell>
          <cell r="EO37">
            <v>-177.69999999999914</v>
          </cell>
          <cell r="EP37">
            <v>-1288.0000000000014</v>
          </cell>
          <cell r="EQ37">
            <v>-659.99999999999909</v>
          </cell>
          <cell r="ER37">
            <v>-1691</v>
          </cell>
          <cell r="ES37">
            <v>-435.50000000000136</v>
          </cell>
          <cell r="ET37">
            <v>-1005.2999999999993</v>
          </cell>
          <cell r="EU37">
            <v>-458.90000000000009</v>
          </cell>
          <cell r="EV37">
            <v>-908.30000000000086</v>
          </cell>
          <cell r="EW37">
            <v>-537.19999999999754</v>
          </cell>
          <cell r="EX37">
            <v>-2172.3000000000002</v>
          </cell>
          <cell r="EY37">
            <v>-1015.9000000000028</v>
          </cell>
          <cell r="EZ37">
            <v>-216.89999999999827</v>
          </cell>
          <cell r="FA37">
            <v>1101.6000000000017</v>
          </cell>
          <cell r="FB37">
            <v>665.69999999999789</v>
          </cell>
          <cell r="FC37">
            <v>338.80000000000189</v>
          </cell>
          <cell r="FD37">
            <v>1390.0999999999981</v>
          </cell>
          <cell r="FE37">
            <v>-421.80000000000041</v>
          </cell>
          <cell r="FF37">
            <v>-1148.5999999999985</v>
          </cell>
          <cell r="FG37">
            <v>-277.70000000000118</v>
          </cell>
          <cell r="FH37">
            <v>-619.90000000000055</v>
          </cell>
          <cell r="FI37">
            <v>-211.69999999999936</v>
          </cell>
          <cell r="FJ37">
            <v>-388.89999999999827</v>
          </cell>
          <cell r="FK37">
            <v>-409.30000000000291</v>
          </cell>
          <cell r="FL37">
            <v>-933.19999999999709</v>
          </cell>
          <cell r="FM37">
            <v>759.09999999999945</v>
          </cell>
          <cell r="FN37">
            <v>1591.6999999999998</v>
          </cell>
          <cell r="FO37">
            <v>-775.20000000000164</v>
          </cell>
          <cell r="FP37">
            <v>1002.300000000002</v>
          </cell>
          <cell r="FQ37">
            <v>-129.80000000000155</v>
          </cell>
          <cell r="FR37">
            <v>166.39999999999964</v>
          </cell>
          <cell r="FS37">
            <v>434.19999999999982</v>
          </cell>
          <cell r="FT37">
            <v>-146.80000000000064</v>
          </cell>
          <cell r="FU37">
            <v>543.60000000000173</v>
          </cell>
          <cell r="FV37">
            <v>-706.69999999999936</v>
          </cell>
          <cell r="FW37">
            <v>110.49999999999955</v>
          </cell>
          <cell r="FX37">
            <v>171.79999999999973</v>
          </cell>
          <cell r="FY37">
            <v>-501</v>
          </cell>
          <cell r="FZ37">
            <v>82.099999999999454</v>
          </cell>
          <cell r="GA37">
            <v>-444.5</v>
          </cell>
          <cell r="GB37">
            <v>8.8000000000006366</v>
          </cell>
          <cell r="GC37">
            <v>1096.8000000000002</v>
          </cell>
          <cell r="GD37">
            <v>-290.29999999999973</v>
          </cell>
          <cell r="GE37">
            <v>-1065</v>
          </cell>
          <cell r="GF37">
            <v>-321.40000000000055</v>
          </cell>
          <cell r="GG37">
            <v>-900.69999999999891</v>
          </cell>
          <cell r="GH37">
            <v>-66.400000000002819</v>
          </cell>
          <cell r="GI37">
            <v>-515.89999999999736</v>
          </cell>
          <cell r="GJ37">
            <v>-215.60000000000082</v>
          </cell>
          <cell r="GK37">
            <v>189.10000000000173</v>
          </cell>
          <cell r="GL37">
            <v>187.599999999999</v>
          </cell>
        </row>
      </sheetData>
      <sheetData sheetId="7" refreshError="1"/>
      <sheetData sheetId="8" refreshError="1"/>
      <sheetData sheetId="9" refreshError="1"/>
      <sheetData sheetId="10">
        <row r="5">
          <cell r="B5">
            <v>42643</v>
          </cell>
        </row>
      </sheetData>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zigdsc"/>
      <sheetName val="לוח תפוצה"/>
      <sheetName val="שערים יציגים"/>
      <sheetName val="תרשים שע&quot;ח של הדולר והסל"/>
      <sheetName val="ריבית בנק ישראל א"/>
      <sheetName val="חישוב מינימום ומקסימום"/>
      <sheetName val="גיליון הנתונים"/>
      <sheetName val="ריבית בנק ישראל"/>
    </sheetNames>
    <sheetDataSet>
      <sheetData sheetId="0">
        <row r="4">
          <cell r="A4">
            <v>36893</v>
          </cell>
          <cell r="B4">
            <v>4.2222999999999997</v>
          </cell>
          <cell r="C4">
            <v>4.077</v>
          </cell>
          <cell r="D4">
            <v>1.9670000000000001</v>
          </cell>
          <cell r="E4">
            <v>6.0819000000000001</v>
          </cell>
          <cell r="F4">
            <v>0.58650000000000002</v>
          </cell>
          <cell r="G4">
            <v>3.5474999999999999</v>
          </cell>
          <cell r="H4">
            <v>1.7458</v>
          </cell>
          <cell r="I4">
            <v>2.5284</v>
          </cell>
          <cell r="J4">
            <v>0.43290000000000001</v>
          </cell>
          <cell r="K4">
            <v>0.4632</v>
          </cell>
          <cell r="L4">
            <v>0.51580000000000004</v>
          </cell>
          <cell r="M4">
            <v>0.64710000000000001</v>
          </cell>
          <cell r="N4">
            <v>2.7233000000000001</v>
          </cell>
          <cell r="O4">
            <v>2.2801</v>
          </cell>
          <cell r="P4">
            <v>0.53849999999999998</v>
          </cell>
          <cell r="Q4">
            <v>0.95369999999999999</v>
          </cell>
          <cell r="R4">
            <v>2.7959000000000001</v>
          </cell>
          <cell r="S4">
            <v>1.9869000000000001</v>
          </cell>
          <cell r="T4">
            <v>4.8849999999999998</v>
          </cell>
          <cell r="U4">
            <v>2.3123</v>
          </cell>
          <cell r="V4">
            <v>3.8473000000000002</v>
          </cell>
          <cell r="W4">
            <v>5.7423000000000002</v>
          </cell>
          <cell r="X4">
            <v>2.7E-2</v>
          </cell>
          <cell r="Y4">
            <v>1.0536000000000001</v>
          </cell>
          <cell r="Z4" t="str">
            <v xml:space="preserve">                           </v>
          </cell>
        </row>
        <row r="5">
          <cell r="A5">
            <v>36894</v>
          </cell>
          <cell r="B5">
            <v>4.2546999999999997</v>
          </cell>
          <cell r="C5">
            <v>4.0940000000000003</v>
          </cell>
          <cell r="D5">
            <v>1.9967999999999999</v>
          </cell>
          <cell r="E5">
            <v>6.1725000000000003</v>
          </cell>
          <cell r="F5">
            <v>0.59540000000000004</v>
          </cell>
          <cell r="G5">
            <v>3.5811999999999999</v>
          </cell>
          <cell r="H5">
            <v>1.7722</v>
          </cell>
          <cell r="I5">
            <v>2.5649999999999999</v>
          </cell>
          <cell r="J5">
            <v>0.4365</v>
          </cell>
          <cell r="K5">
            <v>0.46970000000000001</v>
          </cell>
          <cell r="L5">
            <v>0.52349999999999997</v>
          </cell>
          <cell r="M5">
            <v>0.65690000000000004</v>
          </cell>
          <cell r="N5">
            <v>2.7368000000000001</v>
          </cell>
          <cell r="O5">
            <v>2.3129</v>
          </cell>
          <cell r="P5">
            <v>0.54679999999999995</v>
          </cell>
          <cell r="Q5">
            <v>0.96809999999999996</v>
          </cell>
          <cell r="R5">
            <v>2.8382000000000001</v>
          </cell>
          <cell r="S5">
            <v>2.0169999999999999</v>
          </cell>
          <cell r="T5">
            <v>4.9588000000000001</v>
          </cell>
          <cell r="U5">
            <v>2.3472</v>
          </cell>
          <cell r="V5">
            <v>3.9055</v>
          </cell>
          <cell r="W5">
            <v>5.7662000000000004</v>
          </cell>
          <cell r="X5">
            <v>2.7099999999999999E-2</v>
          </cell>
          <cell r="Y5">
            <v>1.0654999999999999</v>
          </cell>
          <cell r="Z5" t="str">
            <v xml:space="preserve">                           </v>
          </cell>
        </row>
        <row r="6">
          <cell r="A6">
            <v>36895</v>
          </cell>
          <cell r="B6">
            <v>4.2144000000000004</v>
          </cell>
          <cell r="C6">
            <v>4.0670000000000002</v>
          </cell>
          <cell r="D6">
            <v>1.9632000000000001</v>
          </cell>
          <cell r="E6">
            <v>6.0822000000000003</v>
          </cell>
          <cell r="F6">
            <v>0.58540000000000003</v>
          </cell>
          <cell r="G6">
            <v>3.5565000000000002</v>
          </cell>
          <cell r="H6">
            <v>1.7423999999999999</v>
          </cell>
          <cell r="I6">
            <v>2.5230999999999999</v>
          </cell>
          <cell r="J6">
            <v>0.43099999999999999</v>
          </cell>
          <cell r="K6">
            <v>0.46439999999999998</v>
          </cell>
          <cell r="L6">
            <v>0.51459999999999995</v>
          </cell>
          <cell r="M6">
            <v>0.64580000000000004</v>
          </cell>
          <cell r="N6">
            <v>2.7181999999999999</v>
          </cell>
          <cell r="O6">
            <v>2.2905000000000002</v>
          </cell>
          <cell r="P6">
            <v>0.54190000000000005</v>
          </cell>
          <cell r="Q6">
            <v>0.95179999999999998</v>
          </cell>
          <cell r="R6">
            <v>2.7904</v>
          </cell>
          <cell r="S6">
            <v>1.9830000000000001</v>
          </cell>
          <cell r="T6">
            <v>4.8753000000000002</v>
          </cell>
          <cell r="U6">
            <v>2.3077000000000001</v>
          </cell>
          <cell r="V6">
            <v>3.8397000000000001</v>
          </cell>
          <cell r="W6">
            <v>5.7282000000000002</v>
          </cell>
          <cell r="X6">
            <v>2.69E-2</v>
          </cell>
          <cell r="Y6">
            <v>1.0703</v>
          </cell>
          <cell r="Z6" t="str">
            <v xml:space="preserve">                           </v>
          </cell>
        </row>
        <row r="7">
          <cell r="A7">
            <v>36896</v>
          </cell>
          <cell r="B7">
            <v>4.2464000000000004</v>
          </cell>
          <cell r="C7">
            <v>4.0919999999999996</v>
          </cell>
          <cell r="D7">
            <v>1.9947999999999999</v>
          </cell>
          <cell r="E7">
            <v>6.1513</v>
          </cell>
          <cell r="F7">
            <v>0.5948</v>
          </cell>
          <cell r="G7">
            <v>3.5123000000000002</v>
          </cell>
          <cell r="H7">
            <v>1.7704</v>
          </cell>
          <cell r="I7">
            <v>2.5512999999999999</v>
          </cell>
          <cell r="J7">
            <v>0.43680000000000002</v>
          </cell>
          <cell r="K7">
            <v>0.4698</v>
          </cell>
          <cell r="L7">
            <v>0.52249999999999996</v>
          </cell>
          <cell r="M7">
            <v>0.65620000000000001</v>
          </cell>
          <cell r="N7">
            <v>2.7223999999999999</v>
          </cell>
          <cell r="O7">
            <v>2.3296000000000001</v>
          </cell>
          <cell r="P7">
            <v>0.54630000000000001</v>
          </cell>
          <cell r="Q7">
            <v>0.96719999999999995</v>
          </cell>
          <cell r="R7">
            <v>2.8353000000000002</v>
          </cell>
          <cell r="S7">
            <v>2.0150000000000001</v>
          </cell>
          <cell r="T7">
            <v>4.9539999999999997</v>
          </cell>
          <cell r="U7">
            <v>2.3449</v>
          </cell>
          <cell r="V7">
            <v>3.9015</v>
          </cell>
          <cell r="W7">
            <v>5.7633999999999999</v>
          </cell>
          <cell r="X7">
            <v>2.7099999999999999E-2</v>
          </cell>
          <cell r="Y7">
            <v>1.0656000000000001</v>
          </cell>
          <cell r="Z7" t="str">
            <v xml:space="preserve">                           </v>
          </cell>
        </row>
        <row r="8">
          <cell r="A8">
            <v>36899</v>
          </cell>
          <cell r="B8">
            <v>4.2736999999999998</v>
          </cell>
          <cell r="C8">
            <v>4.1230000000000002</v>
          </cell>
          <cell r="D8">
            <v>2.0005999999999999</v>
          </cell>
          <cell r="E8">
            <v>6.1833</v>
          </cell>
          <cell r="F8">
            <v>0.59650000000000003</v>
          </cell>
          <cell r="G8">
            <v>3.5426000000000002</v>
          </cell>
          <cell r="H8">
            <v>1.7756000000000001</v>
          </cell>
          <cell r="I8">
            <v>2.5609999999999999</v>
          </cell>
          <cell r="J8">
            <v>0.43830000000000002</v>
          </cell>
          <cell r="K8">
            <v>0.47239999999999999</v>
          </cell>
          <cell r="L8">
            <v>0.52449999999999997</v>
          </cell>
          <cell r="M8">
            <v>0.65810000000000002</v>
          </cell>
          <cell r="N8">
            <v>2.7536</v>
          </cell>
          <cell r="O8">
            <v>2.3344</v>
          </cell>
          <cell r="P8">
            <v>0.54400000000000004</v>
          </cell>
          <cell r="Q8">
            <v>0.97</v>
          </cell>
          <cell r="R8">
            <v>2.8435999999999999</v>
          </cell>
          <cell r="S8">
            <v>2.0209000000000001</v>
          </cell>
          <cell r="T8">
            <v>4.9683999999999999</v>
          </cell>
          <cell r="U8">
            <v>2.3517000000000001</v>
          </cell>
          <cell r="V8">
            <v>3.9129</v>
          </cell>
          <cell r="W8">
            <v>5.8070000000000004</v>
          </cell>
          <cell r="X8">
            <v>2.7300000000000001E-2</v>
          </cell>
          <cell r="Y8">
            <v>1.0807</v>
          </cell>
          <cell r="Z8" t="str">
            <v xml:space="preserve">                           </v>
          </cell>
        </row>
        <row r="9">
          <cell r="A9">
            <v>36900</v>
          </cell>
          <cell r="B9">
            <v>4.2607999999999997</v>
          </cell>
          <cell r="C9">
            <v>4.1180000000000003</v>
          </cell>
          <cell r="D9">
            <v>1.9833000000000001</v>
          </cell>
          <cell r="E9">
            <v>6.1379000000000001</v>
          </cell>
          <cell r="F9">
            <v>0.59130000000000005</v>
          </cell>
          <cell r="G9">
            <v>3.5562999999999998</v>
          </cell>
          <cell r="H9">
            <v>1.7602</v>
          </cell>
          <cell r="I9">
            <v>2.5453000000000001</v>
          </cell>
          <cell r="J9">
            <v>0.43369999999999997</v>
          </cell>
          <cell r="K9">
            <v>0.46939999999999998</v>
          </cell>
          <cell r="L9">
            <v>0.51959999999999995</v>
          </cell>
          <cell r="M9">
            <v>0.65239999999999998</v>
          </cell>
          <cell r="N9">
            <v>2.7541000000000002</v>
          </cell>
          <cell r="O9">
            <v>2.3166000000000002</v>
          </cell>
          <cell r="P9">
            <v>0.53839999999999999</v>
          </cell>
          <cell r="Q9">
            <v>0.96160000000000001</v>
          </cell>
          <cell r="R9">
            <v>2.8189000000000002</v>
          </cell>
          <cell r="S9">
            <v>2.0032999999999999</v>
          </cell>
          <cell r="T9">
            <v>4.9252000000000002</v>
          </cell>
          <cell r="U9">
            <v>2.3313000000000001</v>
          </cell>
          <cell r="V9">
            <v>3.879</v>
          </cell>
          <cell r="W9">
            <v>5.7918000000000003</v>
          </cell>
          <cell r="X9">
            <v>2.7300000000000001E-2</v>
          </cell>
          <cell r="Y9">
            <v>1.0909</v>
          </cell>
          <cell r="Z9" t="str">
            <v xml:space="preserve">                           </v>
          </cell>
        </row>
        <row r="10">
          <cell r="A10">
            <v>36901</v>
          </cell>
          <cell r="B10">
            <v>4.2507000000000001</v>
          </cell>
          <cell r="C10">
            <v>4.1109999999999998</v>
          </cell>
          <cell r="D10">
            <v>1.9775</v>
          </cell>
          <cell r="E10">
            <v>6.1323999999999996</v>
          </cell>
          <cell r="F10">
            <v>0.58960000000000001</v>
          </cell>
          <cell r="G10">
            <v>3.5232000000000001</v>
          </cell>
          <cell r="H10">
            <v>1.7549999999999999</v>
          </cell>
          <cell r="I10">
            <v>2.5384000000000002</v>
          </cell>
          <cell r="J10">
            <v>0.43369999999999997</v>
          </cell>
          <cell r="K10">
            <v>0.47120000000000001</v>
          </cell>
          <cell r="L10">
            <v>0.51819999999999999</v>
          </cell>
          <cell r="M10">
            <v>0.65049999999999997</v>
          </cell>
          <cell r="N10">
            <v>2.7471999999999999</v>
          </cell>
          <cell r="O10">
            <v>2.2949999999999999</v>
          </cell>
          <cell r="P10">
            <v>0.52200000000000002</v>
          </cell>
          <cell r="Q10">
            <v>0.95879999999999999</v>
          </cell>
          <cell r="R10">
            <v>2.8107000000000002</v>
          </cell>
          <cell r="S10">
            <v>1.9975000000000001</v>
          </cell>
          <cell r="T10">
            <v>4.9109999999999996</v>
          </cell>
          <cell r="U10">
            <v>2.3245</v>
          </cell>
          <cell r="V10">
            <v>3.8675999999999999</v>
          </cell>
          <cell r="W10">
            <v>5.782</v>
          </cell>
          <cell r="X10">
            <v>2.7300000000000001E-2</v>
          </cell>
          <cell r="Y10">
            <v>1.0818000000000001</v>
          </cell>
          <cell r="Z10" t="str">
            <v xml:space="preserve">                           </v>
          </cell>
        </row>
        <row r="11">
          <cell r="A11">
            <v>36902</v>
          </cell>
          <cell r="B11">
            <v>4.2640000000000002</v>
          </cell>
          <cell r="C11">
            <v>4.1130000000000004</v>
          </cell>
          <cell r="D11">
            <v>2.0015999999999998</v>
          </cell>
          <cell r="E11">
            <v>6.1700999999999997</v>
          </cell>
          <cell r="F11">
            <v>0.5968</v>
          </cell>
          <cell r="G11">
            <v>3.5034000000000001</v>
          </cell>
          <cell r="H11">
            <v>1.7764</v>
          </cell>
          <cell r="I11">
            <v>2.5548000000000002</v>
          </cell>
          <cell r="J11">
            <v>0.4405</v>
          </cell>
          <cell r="K11">
            <v>0.47670000000000001</v>
          </cell>
          <cell r="L11">
            <v>0.52429999999999999</v>
          </cell>
          <cell r="M11">
            <v>0.65839999999999999</v>
          </cell>
          <cell r="N11">
            <v>2.7465999999999999</v>
          </cell>
          <cell r="O11">
            <v>2.2980999999999998</v>
          </cell>
          <cell r="P11">
            <v>0.52049999999999996</v>
          </cell>
          <cell r="Q11">
            <v>0.97040000000000004</v>
          </cell>
          <cell r="R11">
            <v>2.8450000000000002</v>
          </cell>
          <cell r="S11">
            <v>2.0217999999999998</v>
          </cell>
          <cell r="T11">
            <v>4.9706999999999999</v>
          </cell>
          <cell r="U11">
            <v>2.3527999999999998</v>
          </cell>
          <cell r="V11">
            <v>3.9148000000000001</v>
          </cell>
          <cell r="W11">
            <v>5.7847999999999997</v>
          </cell>
          <cell r="X11">
            <v>2.7300000000000001E-2</v>
          </cell>
          <cell r="Y11">
            <v>1.0654999999999999</v>
          </cell>
          <cell r="Z11" t="str">
            <v xml:space="preserve">                           </v>
          </cell>
        </row>
        <row r="12">
          <cell r="A12">
            <v>36903</v>
          </cell>
          <cell r="B12">
            <v>4.2573999999999996</v>
          </cell>
          <cell r="C12">
            <v>4.1059999999999999</v>
          </cell>
          <cell r="D12">
            <v>2.0015999999999998</v>
          </cell>
          <cell r="E12">
            <v>6.1504000000000003</v>
          </cell>
          <cell r="F12">
            <v>0.5968</v>
          </cell>
          <cell r="G12">
            <v>3.4878</v>
          </cell>
          <cell r="H12">
            <v>1.7765</v>
          </cell>
          <cell r="I12">
            <v>2.5448</v>
          </cell>
          <cell r="J12">
            <v>0.44209999999999999</v>
          </cell>
          <cell r="K12">
            <v>0.47839999999999999</v>
          </cell>
          <cell r="L12">
            <v>0.52390000000000003</v>
          </cell>
          <cell r="M12">
            <v>0.65839999999999999</v>
          </cell>
          <cell r="N12">
            <v>2.7473000000000001</v>
          </cell>
          <cell r="O12">
            <v>2.3033000000000001</v>
          </cell>
          <cell r="P12">
            <v>0.52339999999999998</v>
          </cell>
          <cell r="Q12">
            <v>0.97050000000000003</v>
          </cell>
          <cell r="R12">
            <v>2.8450000000000002</v>
          </cell>
          <cell r="S12">
            <v>2.0219</v>
          </cell>
          <cell r="T12">
            <v>4.9709000000000003</v>
          </cell>
          <cell r="U12">
            <v>2.3529</v>
          </cell>
          <cell r="V12">
            <v>3.9148999999999998</v>
          </cell>
          <cell r="W12">
            <v>5.7750000000000004</v>
          </cell>
          <cell r="X12">
            <v>2.7199999999999998E-2</v>
          </cell>
          <cell r="Y12">
            <v>1.0528</v>
          </cell>
          <cell r="Z12" t="str">
            <v xml:space="preserve">                           </v>
          </cell>
        </row>
        <row r="13">
          <cell r="A13">
            <v>36906</v>
          </cell>
          <cell r="B13">
            <v>4.2412999999999998</v>
          </cell>
          <cell r="C13">
            <v>4.1070000000000002</v>
          </cell>
          <cell r="D13">
            <v>1.9798</v>
          </cell>
          <cell r="E13">
            <v>6.0598999999999998</v>
          </cell>
          <cell r="F13">
            <v>0.59030000000000005</v>
          </cell>
          <cell r="G13">
            <v>3.4594999999999998</v>
          </cell>
          <cell r="H13">
            <v>1.7572000000000001</v>
          </cell>
          <cell r="I13">
            <v>2.5095999999999998</v>
          </cell>
          <cell r="J13">
            <v>0.4365</v>
          </cell>
          <cell r="K13">
            <v>0.47149999999999997</v>
          </cell>
          <cell r="L13">
            <v>0.51849999999999996</v>
          </cell>
          <cell r="M13">
            <v>0.65129999999999999</v>
          </cell>
          <cell r="N13">
            <v>2.7324000000000002</v>
          </cell>
          <cell r="O13">
            <v>2.2709999999999999</v>
          </cell>
          <cell r="P13">
            <v>0.52</v>
          </cell>
          <cell r="Q13">
            <v>0.95989999999999998</v>
          </cell>
          <cell r="R13">
            <v>2.8140999999999998</v>
          </cell>
          <cell r="S13">
            <v>1.9999</v>
          </cell>
          <cell r="T13">
            <v>4.9168000000000003</v>
          </cell>
          <cell r="U13">
            <v>2.3273000000000001</v>
          </cell>
          <cell r="V13">
            <v>3.8723000000000001</v>
          </cell>
          <cell r="W13">
            <v>5.7845000000000004</v>
          </cell>
          <cell r="X13">
            <v>2.7199999999999998E-2</v>
          </cell>
          <cell r="Y13">
            <v>1.0585</v>
          </cell>
          <cell r="Z13" t="str">
            <v xml:space="preserve">                           </v>
          </cell>
        </row>
        <row r="14">
          <cell r="A14">
            <v>36907</v>
          </cell>
          <cell r="B14">
            <v>4.2457000000000003</v>
          </cell>
          <cell r="C14">
            <v>4.1130000000000004</v>
          </cell>
          <cell r="D14">
            <v>1.9789000000000001</v>
          </cell>
          <cell r="E14">
            <v>6.0522999999999998</v>
          </cell>
          <cell r="F14">
            <v>0.59</v>
          </cell>
          <cell r="G14">
            <v>3.4769000000000001</v>
          </cell>
          <cell r="H14">
            <v>1.7563</v>
          </cell>
          <cell r="I14">
            <v>2.5175999999999998</v>
          </cell>
          <cell r="J14">
            <v>0.43380000000000002</v>
          </cell>
          <cell r="K14">
            <v>0.47160000000000002</v>
          </cell>
          <cell r="L14">
            <v>0.51829999999999998</v>
          </cell>
          <cell r="M14">
            <v>0.65090000000000003</v>
          </cell>
          <cell r="N14">
            <v>2.74</v>
          </cell>
          <cell r="O14">
            <v>2.2862</v>
          </cell>
          <cell r="P14">
            <v>0.52549999999999997</v>
          </cell>
          <cell r="Q14">
            <v>0.95940000000000003</v>
          </cell>
          <cell r="R14">
            <v>2.8127</v>
          </cell>
          <cell r="S14">
            <v>1.9988999999999999</v>
          </cell>
          <cell r="T14">
            <v>4.9142999999999999</v>
          </cell>
          <cell r="U14">
            <v>2.3260999999999998</v>
          </cell>
          <cell r="V14">
            <v>3.8702999999999999</v>
          </cell>
          <cell r="W14">
            <v>5.7847999999999997</v>
          </cell>
          <cell r="X14">
            <v>2.7300000000000001E-2</v>
          </cell>
          <cell r="Y14">
            <v>1.0881000000000001</v>
          </cell>
          <cell r="Z14" t="str">
            <v xml:space="preserve">                           </v>
          </cell>
        </row>
        <row r="15">
          <cell r="A15">
            <v>36908</v>
          </cell>
          <cell r="B15">
            <v>4.2394999999999996</v>
          </cell>
          <cell r="C15">
            <v>4.1079999999999997</v>
          </cell>
          <cell r="D15">
            <v>1.9709000000000001</v>
          </cell>
          <cell r="E15">
            <v>6.0580999999999996</v>
          </cell>
          <cell r="F15">
            <v>0.5877</v>
          </cell>
          <cell r="G15">
            <v>3.4878999999999998</v>
          </cell>
          <cell r="H15">
            <v>1.7492000000000001</v>
          </cell>
          <cell r="I15">
            <v>2.5081000000000002</v>
          </cell>
          <cell r="J15">
            <v>0.43209999999999998</v>
          </cell>
          <cell r="K15">
            <v>0.46929999999999999</v>
          </cell>
          <cell r="L15">
            <v>0.51639999999999997</v>
          </cell>
          <cell r="M15">
            <v>0.64829999999999999</v>
          </cell>
          <cell r="N15">
            <v>2.7231000000000001</v>
          </cell>
          <cell r="O15">
            <v>2.2837999999999998</v>
          </cell>
          <cell r="P15">
            <v>0.52680000000000005</v>
          </cell>
          <cell r="Q15">
            <v>0.9556</v>
          </cell>
          <cell r="R15">
            <v>2.8012999999999999</v>
          </cell>
          <cell r="S15">
            <v>1.9907999999999999</v>
          </cell>
          <cell r="T15">
            <v>4.8945999999999996</v>
          </cell>
          <cell r="U15">
            <v>2.3167</v>
          </cell>
          <cell r="V15">
            <v>3.8546999999999998</v>
          </cell>
          <cell r="W15">
            <v>5.7778</v>
          </cell>
          <cell r="X15">
            <v>2.7300000000000001E-2</v>
          </cell>
          <cell r="Y15">
            <v>1.0882000000000001</v>
          </cell>
          <cell r="Z15" t="str">
            <v xml:space="preserve">                           </v>
          </cell>
        </row>
        <row r="16">
          <cell r="A16">
            <v>36909</v>
          </cell>
          <cell r="B16">
            <v>4.2576000000000001</v>
          </cell>
          <cell r="C16">
            <v>4.125</v>
          </cell>
          <cell r="D16">
            <v>1.9845999999999999</v>
          </cell>
          <cell r="E16">
            <v>6.0728</v>
          </cell>
          <cell r="F16">
            <v>0.5917</v>
          </cell>
          <cell r="G16">
            <v>3.4798</v>
          </cell>
          <cell r="H16">
            <v>1.7613000000000001</v>
          </cell>
          <cell r="I16">
            <v>2.5402999999999998</v>
          </cell>
          <cell r="J16">
            <v>0.43480000000000002</v>
          </cell>
          <cell r="K16">
            <v>0.47189999999999999</v>
          </cell>
          <cell r="L16">
            <v>0.51980000000000004</v>
          </cell>
          <cell r="M16">
            <v>0.65280000000000005</v>
          </cell>
          <cell r="N16">
            <v>2.734</v>
          </cell>
          <cell r="O16">
            <v>2.29</v>
          </cell>
          <cell r="P16">
            <v>0.52139999999999997</v>
          </cell>
          <cell r="Q16">
            <v>0.96220000000000006</v>
          </cell>
          <cell r="R16">
            <v>2.8207</v>
          </cell>
          <cell r="S16">
            <v>2.0045999999999999</v>
          </cell>
          <cell r="T16">
            <v>4.9283000000000001</v>
          </cell>
          <cell r="U16">
            <v>2.3328000000000002</v>
          </cell>
          <cell r="V16">
            <v>3.8814000000000002</v>
          </cell>
          <cell r="W16">
            <v>5.8017000000000003</v>
          </cell>
          <cell r="X16">
            <v>2.7400000000000001E-2</v>
          </cell>
          <cell r="Y16">
            <v>1.0884</v>
          </cell>
          <cell r="Z16" t="str">
            <v xml:space="preserve">                           </v>
          </cell>
        </row>
        <row r="17">
          <cell r="A17">
            <v>36910</v>
          </cell>
          <cell r="B17">
            <v>4.2656999999999998</v>
          </cell>
          <cell r="C17">
            <v>4.1280000000000001</v>
          </cell>
          <cell r="D17">
            <v>1.9925999999999999</v>
          </cell>
          <cell r="E17">
            <v>6.0867000000000004</v>
          </cell>
          <cell r="F17">
            <v>0.59409999999999996</v>
          </cell>
          <cell r="G17">
            <v>3.4998999999999998</v>
          </cell>
          <cell r="H17">
            <v>1.7685</v>
          </cell>
          <cell r="I17">
            <v>2.5520999999999998</v>
          </cell>
          <cell r="J17">
            <v>0.43719999999999998</v>
          </cell>
          <cell r="K17">
            <v>0.47349999999999998</v>
          </cell>
          <cell r="L17">
            <v>0.52170000000000005</v>
          </cell>
          <cell r="M17">
            <v>0.65549999999999997</v>
          </cell>
          <cell r="N17">
            <v>2.7321</v>
          </cell>
          <cell r="O17">
            <v>2.3106</v>
          </cell>
          <cell r="P17">
            <v>0.51970000000000005</v>
          </cell>
          <cell r="Q17">
            <v>0.96609999999999996</v>
          </cell>
          <cell r="R17">
            <v>2.8321999999999998</v>
          </cell>
          <cell r="S17">
            <v>2.0127999999999999</v>
          </cell>
          <cell r="T17">
            <v>4.9485000000000001</v>
          </cell>
          <cell r="U17">
            <v>2.3422999999999998</v>
          </cell>
          <cell r="V17">
            <v>3.8972000000000002</v>
          </cell>
          <cell r="W17">
            <v>5.8140999999999998</v>
          </cell>
          <cell r="X17">
            <v>2.7400000000000001E-2</v>
          </cell>
          <cell r="Y17">
            <v>1.0693999999999999</v>
          </cell>
          <cell r="Z17" t="str">
            <v xml:space="preserve">                           </v>
          </cell>
        </row>
        <row r="18">
          <cell r="A18">
            <v>36913</v>
          </cell>
          <cell r="B18">
            <v>4.2680999999999996</v>
          </cell>
          <cell r="C18">
            <v>4.1440000000000001</v>
          </cell>
          <cell r="D18">
            <v>1.9711000000000001</v>
          </cell>
          <cell r="E18">
            <v>6.0439999999999996</v>
          </cell>
          <cell r="F18">
            <v>0.5877</v>
          </cell>
          <cell r="G18">
            <v>3.5568</v>
          </cell>
          <cell r="H18">
            <v>1.7494000000000001</v>
          </cell>
          <cell r="I18">
            <v>2.5091999999999999</v>
          </cell>
          <cell r="J18">
            <v>0.432</v>
          </cell>
          <cell r="K18">
            <v>0.46920000000000001</v>
          </cell>
          <cell r="L18">
            <v>0.51600000000000001</v>
          </cell>
          <cell r="M18">
            <v>0.64839999999999998</v>
          </cell>
          <cell r="N18">
            <v>2.7416</v>
          </cell>
          <cell r="O18">
            <v>2.2909999999999999</v>
          </cell>
          <cell r="P18">
            <v>0.52490000000000003</v>
          </cell>
          <cell r="Q18">
            <v>0.95569999999999999</v>
          </cell>
          <cell r="R18">
            <v>2.8016999999999999</v>
          </cell>
          <cell r="S18">
            <v>1.9910000000000001</v>
          </cell>
          <cell r="T18">
            <v>4.8948999999999998</v>
          </cell>
          <cell r="U18">
            <v>2.3170000000000002</v>
          </cell>
          <cell r="V18">
            <v>3.8552</v>
          </cell>
          <cell r="W18">
            <v>5.8284000000000002</v>
          </cell>
          <cell r="X18">
            <v>2.75E-2</v>
          </cell>
          <cell r="Y18">
            <v>1.0820000000000001</v>
          </cell>
          <cell r="Z18" t="str">
            <v xml:space="preserve">                           </v>
          </cell>
        </row>
        <row r="19">
          <cell r="A19">
            <v>36914</v>
          </cell>
          <cell r="B19">
            <v>4.2756999999999996</v>
          </cell>
          <cell r="C19">
            <v>4.141</v>
          </cell>
          <cell r="D19">
            <v>1.9904999999999999</v>
          </cell>
          <cell r="E19">
            <v>6.0876999999999999</v>
          </cell>
          <cell r="F19">
            <v>0.59350000000000003</v>
          </cell>
          <cell r="G19">
            <v>3.5314999999999999</v>
          </cell>
          <cell r="H19">
            <v>1.7665999999999999</v>
          </cell>
          <cell r="I19">
            <v>2.5423</v>
          </cell>
          <cell r="J19">
            <v>0.43459999999999999</v>
          </cell>
          <cell r="K19">
            <v>0.47099999999999997</v>
          </cell>
          <cell r="L19">
            <v>0.52170000000000005</v>
          </cell>
          <cell r="M19">
            <v>0.65480000000000005</v>
          </cell>
          <cell r="N19">
            <v>2.7502</v>
          </cell>
          <cell r="O19">
            <v>2.3005</v>
          </cell>
          <cell r="P19">
            <v>0.5262</v>
          </cell>
          <cell r="Q19">
            <v>0.96509999999999996</v>
          </cell>
          <cell r="R19">
            <v>2.8292999999999999</v>
          </cell>
          <cell r="S19">
            <v>2.0106000000000002</v>
          </cell>
          <cell r="T19">
            <v>4.9432999999999998</v>
          </cell>
          <cell r="U19">
            <v>2.3397999999999999</v>
          </cell>
          <cell r="V19">
            <v>3.8932000000000002</v>
          </cell>
          <cell r="W19">
            <v>5.8323999999999998</v>
          </cell>
          <cell r="X19">
            <v>2.75E-2</v>
          </cell>
          <cell r="Y19">
            <v>1.0869</v>
          </cell>
          <cell r="Z19" t="str">
            <v xml:space="preserve">                           </v>
          </cell>
        </row>
        <row r="20">
          <cell r="A20">
            <v>36915</v>
          </cell>
          <cell r="B20">
            <v>4.2712000000000003</v>
          </cell>
          <cell r="C20">
            <v>4.1500000000000004</v>
          </cell>
          <cell r="D20">
            <v>1.9722</v>
          </cell>
          <cell r="E20">
            <v>6.0834999999999999</v>
          </cell>
          <cell r="F20">
            <v>0.58799999999999997</v>
          </cell>
          <cell r="G20">
            <v>3.5131999999999999</v>
          </cell>
          <cell r="H20">
            <v>1.7503</v>
          </cell>
          <cell r="I20">
            <v>2.5177</v>
          </cell>
          <cell r="J20">
            <v>0.43309999999999998</v>
          </cell>
          <cell r="K20">
            <v>0.46710000000000002</v>
          </cell>
          <cell r="L20">
            <v>0.51670000000000005</v>
          </cell>
          <cell r="M20">
            <v>0.64870000000000005</v>
          </cell>
          <cell r="N20">
            <v>2.7452000000000001</v>
          </cell>
          <cell r="O20">
            <v>2.2852000000000001</v>
          </cell>
          <cell r="P20">
            <v>0.52610000000000001</v>
          </cell>
          <cell r="Q20">
            <v>0.95620000000000005</v>
          </cell>
          <cell r="R20">
            <v>2.8031000000000001</v>
          </cell>
          <cell r="S20">
            <v>1.9921</v>
          </cell>
          <cell r="T20">
            <v>4.8975999999999997</v>
          </cell>
          <cell r="U20">
            <v>2.3182</v>
          </cell>
          <cell r="V20">
            <v>3.8572000000000002</v>
          </cell>
          <cell r="W20">
            <v>5.8451000000000004</v>
          </cell>
          <cell r="X20">
            <v>2.75E-2</v>
          </cell>
          <cell r="Y20">
            <v>1.095</v>
          </cell>
          <cell r="Z20" t="str">
            <v xml:space="preserve">                           </v>
          </cell>
        </row>
        <row r="21">
          <cell r="A21">
            <v>36916</v>
          </cell>
          <cell r="B21">
            <v>4.2389999999999999</v>
          </cell>
          <cell r="C21">
            <v>4.1340000000000003</v>
          </cell>
          <cell r="D21">
            <v>1.9336</v>
          </cell>
          <cell r="E21">
            <v>5.9988000000000001</v>
          </cell>
          <cell r="F21">
            <v>0.57650000000000001</v>
          </cell>
          <cell r="G21">
            <v>3.5284</v>
          </cell>
          <cell r="H21">
            <v>1.7161</v>
          </cell>
          <cell r="I21">
            <v>2.4803000000000002</v>
          </cell>
          <cell r="J21">
            <v>0.4249</v>
          </cell>
          <cell r="K21">
            <v>0.45950000000000002</v>
          </cell>
          <cell r="L21">
            <v>0.50660000000000005</v>
          </cell>
          <cell r="M21">
            <v>0.63600000000000001</v>
          </cell>
          <cell r="N21">
            <v>2.7275999999999998</v>
          </cell>
          <cell r="O21">
            <v>2.2469999999999999</v>
          </cell>
          <cell r="P21">
            <v>0.52459999999999996</v>
          </cell>
          <cell r="Q21">
            <v>0.9375</v>
          </cell>
          <cell r="R21">
            <v>2.7483</v>
          </cell>
          <cell r="S21">
            <v>1.9531000000000001</v>
          </cell>
          <cell r="T21">
            <v>4.8019999999999996</v>
          </cell>
          <cell r="U21">
            <v>2.2728999999999999</v>
          </cell>
          <cell r="V21">
            <v>3.7818000000000001</v>
          </cell>
          <cell r="W21">
            <v>5.8224999999999998</v>
          </cell>
          <cell r="X21">
            <v>2.7400000000000001E-2</v>
          </cell>
          <cell r="Y21">
            <v>1.0654999999999999</v>
          </cell>
          <cell r="Z21" t="str">
            <v xml:space="preserve">                           </v>
          </cell>
        </row>
        <row r="22">
          <cell r="A22">
            <v>36917</v>
          </cell>
          <cell r="B22">
            <v>4.2598000000000003</v>
          </cell>
          <cell r="C22">
            <v>4.1360000000000001</v>
          </cell>
          <cell r="D22">
            <v>1.9652000000000001</v>
          </cell>
          <cell r="E22">
            <v>6.0637999999999996</v>
          </cell>
          <cell r="F22">
            <v>0.58599999999999997</v>
          </cell>
          <cell r="G22">
            <v>3.5444</v>
          </cell>
          <cell r="H22">
            <v>1.7441</v>
          </cell>
          <cell r="I22">
            <v>2.5175999999999998</v>
          </cell>
          <cell r="J22">
            <v>0.43180000000000002</v>
          </cell>
          <cell r="K22">
            <v>0.46750000000000003</v>
          </cell>
          <cell r="L22">
            <v>0.51480000000000004</v>
          </cell>
          <cell r="M22">
            <v>0.64639999999999997</v>
          </cell>
          <cell r="N22">
            <v>2.7509999999999999</v>
          </cell>
          <cell r="O22">
            <v>2.2442000000000002</v>
          </cell>
          <cell r="P22">
            <v>0.52159999999999995</v>
          </cell>
          <cell r="Q22">
            <v>0.95279999999999998</v>
          </cell>
          <cell r="R22">
            <v>2.7932000000000001</v>
          </cell>
          <cell r="S22">
            <v>1.9850000000000001</v>
          </cell>
          <cell r="T22">
            <v>4.8802000000000003</v>
          </cell>
          <cell r="U22">
            <v>2.31</v>
          </cell>
          <cell r="V22">
            <v>3.8435999999999999</v>
          </cell>
          <cell r="W22">
            <v>5.8171999999999997</v>
          </cell>
          <cell r="X22">
            <v>2.7400000000000001E-2</v>
          </cell>
          <cell r="Y22">
            <v>1.0714999999999999</v>
          </cell>
          <cell r="Z22" t="str">
            <v xml:space="preserve">                           </v>
          </cell>
        </row>
        <row r="23">
          <cell r="A23">
            <v>36920</v>
          </cell>
          <cell r="B23">
            <v>4.2609000000000004</v>
          </cell>
          <cell r="C23">
            <v>4.1479999999999997</v>
          </cell>
          <cell r="D23">
            <v>1.95</v>
          </cell>
          <cell r="E23">
            <v>6.0491999999999999</v>
          </cell>
          <cell r="F23">
            <v>0.58140000000000003</v>
          </cell>
          <cell r="G23">
            <v>3.5598000000000001</v>
          </cell>
          <cell r="H23">
            <v>1.7306999999999999</v>
          </cell>
          <cell r="I23">
            <v>2.5053000000000001</v>
          </cell>
          <cell r="J23">
            <v>0.43049999999999999</v>
          </cell>
          <cell r="K23">
            <v>0.4657</v>
          </cell>
          <cell r="L23">
            <v>0.5111</v>
          </cell>
          <cell r="M23">
            <v>0.64139999999999997</v>
          </cell>
          <cell r="N23">
            <v>2.7585000000000002</v>
          </cell>
          <cell r="O23">
            <v>2.2526000000000002</v>
          </cell>
          <cell r="P23">
            <v>0.52649999999999997</v>
          </cell>
          <cell r="Q23">
            <v>0.94540000000000002</v>
          </cell>
          <cell r="R23">
            <v>2.7717000000000001</v>
          </cell>
          <cell r="S23">
            <v>1.9697</v>
          </cell>
          <cell r="T23">
            <v>4.8426999999999998</v>
          </cell>
          <cell r="U23">
            <v>2.2921999999999998</v>
          </cell>
          <cell r="V23">
            <v>3.8138999999999998</v>
          </cell>
          <cell r="W23">
            <v>5.8339999999999996</v>
          </cell>
          <cell r="X23">
            <v>2.75E-2</v>
          </cell>
          <cell r="Y23">
            <v>1.0698000000000001</v>
          </cell>
          <cell r="Z23" t="str">
            <v xml:space="preserve">                           </v>
          </cell>
        </row>
        <row r="24">
          <cell r="A24">
            <v>36921</v>
          </cell>
          <cell r="B24">
            <v>4.2652000000000001</v>
          </cell>
          <cell r="C24">
            <v>4.1529999999999996</v>
          </cell>
          <cell r="D24">
            <v>1.9513</v>
          </cell>
          <cell r="E24">
            <v>6.0605000000000002</v>
          </cell>
          <cell r="F24">
            <v>0.58179999999999998</v>
          </cell>
          <cell r="G24">
            <v>3.5562999999999998</v>
          </cell>
          <cell r="H24">
            <v>1.7318</v>
          </cell>
          <cell r="I24">
            <v>2.5110999999999999</v>
          </cell>
          <cell r="J24">
            <v>0.43219999999999997</v>
          </cell>
          <cell r="K24">
            <v>0.46679999999999999</v>
          </cell>
          <cell r="L24">
            <v>0.51170000000000004</v>
          </cell>
          <cell r="M24">
            <v>0.64190000000000003</v>
          </cell>
          <cell r="N24">
            <v>2.7635000000000001</v>
          </cell>
          <cell r="O24">
            <v>2.2614999999999998</v>
          </cell>
          <cell r="P24">
            <v>0.52649999999999997</v>
          </cell>
          <cell r="Q24">
            <v>0.94610000000000005</v>
          </cell>
          <cell r="R24">
            <v>2.7734999999999999</v>
          </cell>
          <cell r="S24">
            <v>1.9710000000000001</v>
          </cell>
          <cell r="T24">
            <v>4.8456999999999999</v>
          </cell>
          <cell r="U24">
            <v>2.2936999999999999</v>
          </cell>
          <cell r="V24">
            <v>3.8163999999999998</v>
          </cell>
          <cell r="W24">
            <v>5.8411</v>
          </cell>
          <cell r="X24">
            <v>2.75E-2</v>
          </cell>
          <cell r="Y24">
            <v>1.0759000000000001</v>
          </cell>
          <cell r="Z24" t="str">
            <v xml:space="preserve">                           </v>
          </cell>
        </row>
        <row r="25">
          <cell r="A25">
            <v>36922</v>
          </cell>
          <cell r="B25">
            <v>4.2602000000000002</v>
          </cell>
          <cell r="C25">
            <v>4.1369999999999996</v>
          </cell>
          <cell r="D25">
            <v>1.9642999999999999</v>
          </cell>
          <cell r="E25">
            <v>6.0423</v>
          </cell>
          <cell r="F25">
            <v>0.5857</v>
          </cell>
          <cell r="G25">
            <v>3.5594999999999999</v>
          </cell>
          <cell r="H25">
            <v>1.7433000000000001</v>
          </cell>
          <cell r="I25">
            <v>2.5099</v>
          </cell>
          <cell r="J25">
            <v>0.43509999999999999</v>
          </cell>
          <cell r="K25">
            <v>0.46829999999999999</v>
          </cell>
          <cell r="L25">
            <v>0.51480000000000004</v>
          </cell>
          <cell r="M25">
            <v>0.64610000000000001</v>
          </cell>
          <cell r="N25">
            <v>2.7543000000000002</v>
          </cell>
          <cell r="O25">
            <v>2.2545000000000002</v>
          </cell>
          <cell r="P25">
            <v>0.53210000000000002</v>
          </cell>
          <cell r="Q25">
            <v>0.95240000000000002</v>
          </cell>
          <cell r="R25">
            <v>2.7919999999999998</v>
          </cell>
          <cell r="S25">
            <v>1.9841</v>
          </cell>
          <cell r="T25">
            <v>4.8783000000000003</v>
          </cell>
          <cell r="U25">
            <v>2.3090000000000002</v>
          </cell>
          <cell r="V25">
            <v>3.8418000000000001</v>
          </cell>
          <cell r="W25">
            <v>5.8186</v>
          </cell>
          <cell r="X25">
            <v>2.7400000000000001E-2</v>
          </cell>
          <cell r="Y25">
            <v>1.0738000000000001</v>
          </cell>
          <cell r="Z25" t="str">
            <v xml:space="preserve">                           </v>
          </cell>
        </row>
        <row r="26">
          <cell r="A26">
            <v>36923</v>
          </cell>
          <cell r="B26">
            <v>4.2858999999999998</v>
          </cell>
          <cell r="C26">
            <v>4.1429999999999998</v>
          </cell>
          <cell r="D26">
            <v>1.9974000000000001</v>
          </cell>
          <cell r="E26">
            <v>6.1215000000000002</v>
          </cell>
          <cell r="F26">
            <v>0.59560000000000002</v>
          </cell>
          <cell r="G26">
            <v>3.5869</v>
          </cell>
          <cell r="H26">
            <v>1.7726999999999999</v>
          </cell>
          <cell r="I26">
            <v>2.5468999999999999</v>
          </cell>
          <cell r="J26">
            <v>0.43859999999999999</v>
          </cell>
          <cell r="K26">
            <v>0.47589999999999999</v>
          </cell>
          <cell r="L26">
            <v>0.52339999999999998</v>
          </cell>
          <cell r="M26">
            <v>0.65710000000000002</v>
          </cell>
          <cell r="N26">
            <v>2.7690000000000001</v>
          </cell>
          <cell r="O26">
            <v>2.3025000000000002</v>
          </cell>
          <cell r="P26">
            <v>0.53510000000000002</v>
          </cell>
          <cell r="Q26">
            <v>0.96840000000000004</v>
          </cell>
          <cell r="R26">
            <v>2.8391000000000002</v>
          </cell>
          <cell r="S26">
            <v>2.0175999999999998</v>
          </cell>
          <cell r="T26">
            <v>4.9604999999999997</v>
          </cell>
          <cell r="U26">
            <v>2.3479000000000001</v>
          </cell>
          <cell r="V26">
            <v>3.9066000000000001</v>
          </cell>
          <cell r="W26">
            <v>5.827</v>
          </cell>
          <cell r="X26">
            <v>2.75E-2</v>
          </cell>
          <cell r="Y26">
            <v>1.0732999999999999</v>
          </cell>
          <cell r="Z26" t="str">
            <v xml:space="preserve">                           </v>
          </cell>
        </row>
        <row r="27">
          <cell r="A27">
            <v>36924</v>
          </cell>
          <cell r="B27">
            <v>4.2847999999999997</v>
          </cell>
          <cell r="C27">
            <v>4.1429999999999998</v>
          </cell>
          <cell r="D27">
            <v>1.9913000000000001</v>
          </cell>
          <cell r="E27">
            <v>6.1420000000000003</v>
          </cell>
          <cell r="F27">
            <v>0.59370000000000001</v>
          </cell>
          <cell r="G27">
            <v>3.6002999999999998</v>
          </cell>
          <cell r="H27">
            <v>1.7673000000000001</v>
          </cell>
          <cell r="I27">
            <v>2.5396999999999998</v>
          </cell>
          <cell r="J27">
            <v>0.43780000000000002</v>
          </cell>
          <cell r="K27">
            <v>0.47499999999999998</v>
          </cell>
          <cell r="L27">
            <v>0.52180000000000004</v>
          </cell>
          <cell r="M27">
            <v>0.65500000000000003</v>
          </cell>
          <cell r="N27">
            <v>2.7738999999999998</v>
          </cell>
          <cell r="O27">
            <v>2.3016000000000001</v>
          </cell>
          <cell r="P27">
            <v>0.5353</v>
          </cell>
          <cell r="Q27">
            <v>0.96550000000000002</v>
          </cell>
          <cell r="R27">
            <v>2.8302999999999998</v>
          </cell>
          <cell r="S27">
            <v>2.0114000000000001</v>
          </cell>
          <cell r="T27">
            <v>4.9451000000000001</v>
          </cell>
          <cell r="U27">
            <v>2.3407</v>
          </cell>
          <cell r="V27">
            <v>3.8946000000000001</v>
          </cell>
          <cell r="W27">
            <v>5.827</v>
          </cell>
          <cell r="X27">
            <v>2.7400000000000001E-2</v>
          </cell>
          <cell r="Y27">
            <v>1.0719000000000001</v>
          </cell>
          <cell r="Z27" t="str">
            <v xml:space="preserve">                           </v>
          </cell>
        </row>
        <row r="28">
          <cell r="A28">
            <v>36927</v>
          </cell>
          <cell r="B28">
            <v>4.2782</v>
          </cell>
          <cell r="C28">
            <v>4.1360000000000001</v>
          </cell>
          <cell r="D28">
            <v>1.9930000000000001</v>
          </cell>
          <cell r="E28">
            <v>6.1059999999999999</v>
          </cell>
          <cell r="F28">
            <v>0.59419999999999995</v>
          </cell>
          <cell r="G28">
            <v>3.5836000000000001</v>
          </cell>
          <cell r="H28">
            <v>1.7687999999999999</v>
          </cell>
          <cell r="I28">
            <v>2.5337999999999998</v>
          </cell>
          <cell r="J28">
            <v>0.43619999999999998</v>
          </cell>
          <cell r="K28">
            <v>0.47510000000000002</v>
          </cell>
          <cell r="L28">
            <v>0.52210000000000001</v>
          </cell>
          <cell r="M28">
            <v>0.65559999999999996</v>
          </cell>
          <cell r="N28">
            <v>2.7633999999999999</v>
          </cell>
          <cell r="O28">
            <v>2.2845</v>
          </cell>
          <cell r="P28">
            <v>0.53180000000000005</v>
          </cell>
          <cell r="Q28">
            <v>0.96630000000000005</v>
          </cell>
          <cell r="R28">
            <v>2.8328000000000002</v>
          </cell>
          <cell r="S28">
            <v>2.0131000000000001</v>
          </cell>
          <cell r="T28">
            <v>4.9493999999999998</v>
          </cell>
          <cell r="U28">
            <v>2.3426999999999998</v>
          </cell>
          <cell r="V28">
            <v>3.8980000000000001</v>
          </cell>
          <cell r="W28">
            <v>5.8171999999999997</v>
          </cell>
          <cell r="X28">
            <v>2.7300000000000001E-2</v>
          </cell>
          <cell r="Y28">
            <v>1.0662</v>
          </cell>
          <cell r="Z28" t="str">
            <v xml:space="preserve">                           </v>
          </cell>
        </row>
        <row r="29">
          <cell r="A29">
            <v>36929</v>
          </cell>
          <cell r="B29">
            <v>4.2659000000000002</v>
          </cell>
          <cell r="C29">
            <v>4.1369999999999996</v>
          </cell>
          <cell r="D29">
            <v>1.9739</v>
          </cell>
          <cell r="E29">
            <v>6.0461999999999998</v>
          </cell>
          <cell r="F29">
            <v>0.58850000000000002</v>
          </cell>
          <cell r="G29">
            <v>3.5718000000000001</v>
          </cell>
          <cell r="H29">
            <v>1.7519</v>
          </cell>
          <cell r="I29">
            <v>2.5070000000000001</v>
          </cell>
          <cell r="J29">
            <v>0.43330000000000002</v>
          </cell>
          <cell r="K29">
            <v>0.47199999999999998</v>
          </cell>
          <cell r="L29">
            <v>0.51729999999999998</v>
          </cell>
          <cell r="M29">
            <v>0.64929999999999999</v>
          </cell>
          <cell r="N29">
            <v>2.7360000000000002</v>
          </cell>
          <cell r="O29">
            <v>2.2639999999999998</v>
          </cell>
          <cell r="P29">
            <v>0.53010000000000002</v>
          </cell>
          <cell r="Q29">
            <v>0.95699999999999996</v>
          </cell>
          <cell r="R29">
            <v>2.8056000000000001</v>
          </cell>
          <cell r="S29">
            <v>1.9939</v>
          </cell>
          <cell r="T29">
            <v>4.9021999999999997</v>
          </cell>
          <cell r="U29">
            <v>2.3203</v>
          </cell>
          <cell r="V29">
            <v>3.8605999999999998</v>
          </cell>
          <cell r="W29">
            <v>5.8186</v>
          </cell>
          <cell r="X29">
            <v>2.7300000000000001E-2</v>
          </cell>
          <cell r="Y29">
            <v>1.0650999999999999</v>
          </cell>
          <cell r="Z29" t="str">
            <v xml:space="preserve">                           </v>
          </cell>
        </row>
        <row r="30">
          <cell r="A30">
            <v>36930</v>
          </cell>
          <cell r="B30">
            <v>4.2504</v>
          </cell>
          <cell r="C30">
            <v>4.1360000000000001</v>
          </cell>
          <cell r="D30">
            <v>1.9500999999999999</v>
          </cell>
          <cell r="E30">
            <v>6.0031999999999996</v>
          </cell>
          <cell r="F30">
            <v>0.58140000000000003</v>
          </cell>
          <cell r="G30">
            <v>3.5535999999999999</v>
          </cell>
          <cell r="H30">
            <v>1.7306999999999999</v>
          </cell>
          <cell r="I30">
            <v>2.4878</v>
          </cell>
          <cell r="J30">
            <v>0.43</v>
          </cell>
          <cell r="K30">
            <v>0.46650000000000003</v>
          </cell>
          <cell r="L30">
            <v>0.51129999999999998</v>
          </cell>
          <cell r="M30">
            <v>0.64149999999999996</v>
          </cell>
          <cell r="N30">
            <v>2.7364000000000002</v>
          </cell>
          <cell r="O30">
            <v>2.2440000000000002</v>
          </cell>
          <cell r="P30">
            <v>0.51980000000000004</v>
          </cell>
          <cell r="Q30">
            <v>0.94550000000000001</v>
          </cell>
          <cell r="R30">
            <v>2.7717999999999998</v>
          </cell>
          <cell r="S30">
            <v>1.9698</v>
          </cell>
          <cell r="T30">
            <v>4.8428000000000004</v>
          </cell>
          <cell r="U30">
            <v>2.2923</v>
          </cell>
          <cell r="V30">
            <v>3.8140000000000001</v>
          </cell>
          <cell r="W30">
            <v>5.8171999999999997</v>
          </cell>
          <cell r="X30">
            <v>2.7300000000000001E-2</v>
          </cell>
          <cell r="Y30">
            <v>1.0654999999999999</v>
          </cell>
          <cell r="Z30" t="str">
            <v xml:space="preserve">                           </v>
          </cell>
        </row>
        <row r="31">
          <cell r="A31">
            <v>36931</v>
          </cell>
          <cell r="B31">
            <v>4.2214999999999998</v>
          </cell>
          <cell r="C31">
            <v>4.1150000000000002</v>
          </cell>
          <cell r="D31">
            <v>1.931</v>
          </cell>
          <cell r="E31">
            <v>5.9324000000000003</v>
          </cell>
          <cell r="F31">
            <v>0.57579999999999998</v>
          </cell>
          <cell r="G31">
            <v>3.5217999999999998</v>
          </cell>
          <cell r="H31">
            <v>1.7138</v>
          </cell>
          <cell r="I31">
            <v>2.4636</v>
          </cell>
          <cell r="J31">
            <v>0.4244</v>
          </cell>
          <cell r="K31">
            <v>0.46229999999999999</v>
          </cell>
          <cell r="L31">
            <v>0.50609999999999999</v>
          </cell>
          <cell r="M31">
            <v>0.63519999999999999</v>
          </cell>
          <cell r="N31">
            <v>2.7263000000000002</v>
          </cell>
          <cell r="O31">
            <v>2.2004999999999999</v>
          </cell>
          <cell r="P31">
            <v>0.51659999999999995</v>
          </cell>
          <cell r="Q31">
            <v>0.93620000000000003</v>
          </cell>
          <cell r="R31">
            <v>2.7446999999999999</v>
          </cell>
          <cell r="S31">
            <v>1.9504999999999999</v>
          </cell>
          <cell r="T31">
            <v>4.7954999999999997</v>
          </cell>
          <cell r="U31">
            <v>2.2698999999999998</v>
          </cell>
          <cell r="V31">
            <v>3.7766999999999999</v>
          </cell>
          <cell r="W31">
            <v>5.7876000000000003</v>
          </cell>
          <cell r="X31">
            <v>2.7199999999999998E-2</v>
          </cell>
          <cell r="Y31">
            <v>1.0593999999999999</v>
          </cell>
          <cell r="Z31" t="str">
            <v xml:space="preserve">                           </v>
          </cell>
        </row>
        <row r="32">
          <cell r="A32">
            <v>36934</v>
          </cell>
          <cell r="B32">
            <v>4.2267000000000001</v>
          </cell>
          <cell r="C32">
            <v>4.1100000000000003</v>
          </cell>
          <cell r="D32">
            <v>1.95</v>
          </cell>
          <cell r="E32">
            <v>5.9654999999999996</v>
          </cell>
          <cell r="F32">
            <v>0.58140000000000003</v>
          </cell>
          <cell r="G32">
            <v>3.4906000000000001</v>
          </cell>
          <cell r="H32">
            <v>1.7306999999999999</v>
          </cell>
          <cell r="I32">
            <v>2.4820000000000002</v>
          </cell>
          <cell r="J32">
            <v>0.4264</v>
          </cell>
          <cell r="K32">
            <v>0.4652</v>
          </cell>
          <cell r="L32">
            <v>0.51100000000000001</v>
          </cell>
          <cell r="M32">
            <v>0.64139999999999997</v>
          </cell>
          <cell r="N32">
            <v>2.7162000000000002</v>
          </cell>
          <cell r="O32">
            <v>2.2097000000000002</v>
          </cell>
          <cell r="P32">
            <v>0.5232</v>
          </cell>
          <cell r="Q32">
            <v>0.94540000000000002</v>
          </cell>
          <cell r="R32">
            <v>2.7717000000000001</v>
          </cell>
          <cell r="S32">
            <v>1.9697</v>
          </cell>
          <cell r="T32">
            <v>4.8426999999999998</v>
          </cell>
          <cell r="U32">
            <v>2.2921999999999998</v>
          </cell>
          <cell r="V32">
            <v>3.8138999999999998</v>
          </cell>
          <cell r="W32">
            <v>5.7887000000000004</v>
          </cell>
          <cell r="X32">
            <v>2.7199999999999998E-2</v>
          </cell>
          <cell r="Y32">
            <v>1.0623</v>
          </cell>
          <cell r="Z32" t="str">
            <v xml:space="preserve">                           </v>
          </cell>
        </row>
        <row r="33">
          <cell r="A33">
            <v>36935</v>
          </cell>
          <cell r="B33">
            <v>4.2190000000000003</v>
          </cell>
          <cell r="C33">
            <v>4.101</v>
          </cell>
          <cell r="D33">
            <v>1.9449000000000001</v>
          </cell>
          <cell r="E33">
            <v>5.9654999999999996</v>
          </cell>
          <cell r="F33">
            <v>0.57989999999999997</v>
          </cell>
          <cell r="G33">
            <v>3.5026000000000002</v>
          </cell>
          <cell r="H33">
            <v>1.7261</v>
          </cell>
          <cell r="I33">
            <v>2.4750000000000001</v>
          </cell>
          <cell r="J33">
            <v>0.42309999999999998</v>
          </cell>
          <cell r="K33">
            <v>0.46279999999999999</v>
          </cell>
          <cell r="L33">
            <v>0.50990000000000002</v>
          </cell>
          <cell r="M33">
            <v>0.63980000000000004</v>
          </cell>
          <cell r="N33">
            <v>2.6884000000000001</v>
          </cell>
          <cell r="O33">
            <v>2.2037</v>
          </cell>
          <cell r="P33">
            <v>0.52190000000000003</v>
          </cell>
          <cell r="Q33">
            <v>0.94299999999999995</v>
          </cell>
          <cell r="R33">
            <v>2.7644000000000002</v>
          </cell>
          <cell r="S33">
            <v>1.9644999999999999</v>
          </cell>
          <cell r="T33">
            <v>4.8297999999999996</v>
          </cell>
          <cell r="U33">
            <v>2.2862</v>
          </cell>
          <cell r="V33">
            <v>3.8039000000000001</v>
          </cell>
          <cell r="W33">
            <v>5.7760999999999996</v>
          </cell>
          <cell r="X33">
            <v>2.7099999999999999E-2</v>
          </cell>
          <cell r="Y33">
            <v>1.0571999999999999</v>
          </cell>
          <cell r="Z33" t="str">
            <v xml:space="preserve">                           </v>
          </cell>
        </row>
        <row r="34">
          <cell r="A34">
            <v>36936</v>
          </cell>
          <cell r="B34">
            <v>4.2106000000000003</v>
          </cell>
          <cell r="C34">
            <v>4.0999999999999996</v>
          </cell>
          <cell r="D34">
            <v>1.9249000000000001</v>
          </cell>
          <cell r="E34">
            <v>5.9710000000000001</v>
          </cell>
          <cell r="F34">
            <v>0.57389999999999997</v>
          </cell>
          <cell r="G34">
            <v>3.5259999999999998</v>
          </cell>
          <cell r="H34">
            <v>1.7083999999999999</v>
          </cell>
          <cell r="I34">
            <v>2.4514</v>
          </cell>
          <cell r="J34">
            <v>0.4168</v>
          </cell>
          <cell r="K34">
            <v>0.45810000000000001</v>
          </cell>
          <cell r="L34">
            <v>0.50449999999999995</v>
          </cell>
          <cell r="M34">
            <v>0.63319999999999999</v>
          </cell>
          <cell r="N34">
            <v>2.6932</v>
          </cell>
          <cell r="O34">
            <v>2.1695000000000002</v>
          </cell>
          <cell r="P34">
            <v>0.51919999999999999</v>
          </cell>
          <cell r="Q34">
            <v>0.93330000000000002</v>
          </cell>
          <cell r="R34">
            <v>2.7360000000000002</v>
          </cell>
          <cell r="S34">
            <v>1.9443999999999999</v>
          </cell>
          <cell r="T34">
            <v>4.7805</v>
          </cell>
          <cell r="U34">
            <v>2.2627000000000002</v>
          </cell>
          <cell r="V34">
            <v>3.7648000000000001</v>
          </cell>
          <cell r="W34">
            <v>5.7746000000000004</v>
          </cell>
          <cell r="X34">
            <v>2.7099999999999999E-2</v>
          </cell>
          <cell r="Y34">
            <v>1.0581</v>
          </cell>
          <cell r="Z34" t="str">
            <v xml:space="preserve">                           </v>
          </cell>
        </row>
        <row r="35">
          <cell r="A35">
            <v>36937</v>
          </cell>
          <cell r="B35">
            <v>4.2023999999999999</v>
          </cell>
          <cell r="C35">
            <v>4.1029999999999998</v>
          </cell>
          <cell r="D35">
            <v>1.9054</v>
          </cell>
          <cell r="E35">
            <v>5.9406999999999996</v>
          </cell>
          <cell r="F35">
            <v>0.56810000000000005</v>
          </cell>
          <cell r="G35">
            <v>3.5348999999999999</v>
          </cell>
          <cell r="H35">
            <v>1.6911</v>
          </cell>
          <cell r="I35">
            <v>2.4325999999999999</v>
          </cell>
          <cell r="J35">
            <v>0.41370000000000001</v>
          </cell>
          <cell r="K35">
            <v>0.45419999999999999</v>
          </cell>
          <cell r="L35">
            <v>0.49909999999999999</v>
          </cell>
          <cell r="M35">
            <v>0.62680000000000002</v>
          </cell>
          <cell r="N35">
            <v>2.6836000000000002</v>
          </cell>
          <cell r="O35">
            <v>2.1522000000000001</v>
          </cell>
          <cell r="P35">
            <v>0.52370000000000005</v>
          </cell>
          <cell r="Q35">
            <v>0.92379999999999995</v>
          </cell>
          <cell r="R35">
            <v>2.7082999999999999</v>
          </cell>
          <cell r="S35">
            <v>1.9247000000000001</v>
          </cell>
          <cell r="T35">
            <v>4.7319000000000004</v>
          </cell>
          <cell r="U35">
            <v>2.2397999999999998</v>
          </cell>
          <cell r="V35">
            <v>3.7267999999999999</v>
          </cell>
          <cell r="W35">
            <v>5.7789000000000001</v>
          </cell>
          <cell r="X35">
            <v>2.7099999999999999E-2</v>
          </cell>
          <cell r="Y35">
            <v>1.0588</v>
          </cell>
          <cell r="Z35" t="str">
            <v xml:space="preserve">                           </v>
          </cell>
        </row>
        <row r="36">
          <cell r="A36">
            <v>36938</v>
          </cell>
          <cell r="B36">
            <v>4.2106000000000003</v>
          </cell>
          <cell r="C36">
            <v>4.1050000000000004</v>
          </cell>
          <cell r="D36">
            <v>1.9117</v>
          </cell>
          <cell r="E36">
            <v>5.9688999999999997</v>
          </cell>
          <cell r="F36">
            <v>0.56999999999999995</v>
          </cell>
          <cell r="G36">
            <v>3.5703</v>
          </cell>
          <cell r="H36">
            <v>1.6967000000000001</v>
          </cell>
          <cell r="I36">
            <v>2.4331999999999998</v>
          </cell>
          <cell r="J36">
            <v>0.4173</v>
          </cell>
          <cell r="K36">
            <v>0.45569999999999999</v>
          </cell>
          <cell r="L36">
            <v>0.50080000000000002</v>
          </cell>
          <cell r="M36">
            <v>0.62890000000000001</v>
          </cell>
          <cell r="N36">
            <v>2.6778</v>
          </cell>
          <cell r="O36">
            <v>2.1663999999999999</v>
          </cell>
          <cell r="P36">
            <v>0.52039999999999997</v>
          </cell>
          <cell r="Q36">
            <v>0.92689999999999995</v>
          </cell>
          <cell r="R36">
            <v>2.7172999999999998</v>
          </cell>
          <cell r="S36">
            <v>1.9311</v>
          </cell>
          <cell r="T36">
            <v>4.7476000000000003</v>
          </cell>
          <cell r="U36">
            <v>2.2471999999999999</v>
          </cell>
          <cell r="V36">
            <v>3.7389999999999999</v>
          </cell>
          <cell r="W36">
            <v>5.7816999999999998</v>
          </cell>
          <cell r="X36">
            <v>2.7099999999999999E-2</v>
          </cell>
          <cell r="Y36">
            <v>1.0568</v>
          </cell>
          <cell r="Z36" t="str">
            <v xml:space="preserve">                           </v>
          </cell>
        </row>
        <row r="37">
          <cell r="A37">
            <v>36941</v>
          </cell>
          <cell r="B37">
            <v>4.2294999999999998</v>
          </cell>
          <cell r="C37">
            <v>4.1150000000000002</v>
          </cell>
          <cell r="D37">
            <v>1.9384999999999999</v>
          </cell>
          <cell r="E37">
            <v>5.976</v>
          </cell>
          <cell r="F37">
            <v>0.57799999999999996</v>
          </cell>
          <cell r="G37">
            <v>3.5548999999999999</v>
          </cell>
          <cell r="H37">
            <v>1.7203999999999999</v>
          </cell>
          <cell r="I37">
            <v>2.4674</v>
          </cell>
          <cell r="J37">
            <v>0.42159999999999997</v>
          </cell>
          <cell r="K37">
            <v>0.46229999999999999</v>
          </cell>
          <cell r="L37">
            <v>0.50800000000000001</v>
          </cell>
          <cell r="M37">
            <v>0.63770000000000004</v>
          </cell>
          <cell r="N37">
            <v>2.6688000000000001</v>
          </cell>
          <cell r="O37">
            <v>2.1791</v>
          </cell>
          <cell r="P37">
            <v>0.53269999999999995</v>
          </cell>
          <cell r="Q37">
            <v>0.93989999999999996</v>
          </cell>
          <cell r="R37">
            <v>2.7553000000000001</v>
          </cell>
          <cell r="S37">
            <v>1.9581</v>
          </cell>
          <cell r="T37">
            <v>4.8140000000000001</v>
          </cell>
          <cell r="U37">
            <v>2.2786</v>
          </cell>
          <cell r="V37">
            <v>3.7913999999999999</v>
          </cell>
          <cell r="W37">
            <v>5.7876000000000003</v>
          </cell>
          <cell r="X37">
            <v>2.7199999999999998E-2</v>
          </cell>
          <cell r="Y37">
            <v>1.0590999999999999</v>
          </cell>
          <cell r="Z37" t="str">
            <v xml:space="preserve">                           </v>
          </cell>
        </row>
        <row r="38">
          <cell r="A38">
            <v>36942</v>
          </cell>
          <cell r="B38">
            <v>4.2150999999999996</v>
          </cell>
          <cell r="C38">
            <v>4.1180000000000003</v>
          </cell>
          <cell r="D38">
            <v>1.9106000000000001</v>
          </cell>
          <cell r="E38">
            <v>5.9109999999999996</v>
          </cell>
          <cell r="F38">
            <v>0.56969999999999998</v>
          </cell>
          <cell r="G38">
            <v>3.5556999999999999</v>
          </cell>
          <cell r="H38">
            <v>1.6957</v>
          </cell>
          <cell r="I38">
            <v>2.4339</v>
          </cell>
          <cell r="J38">
            <v>0.4163</v>
          </cell>
          <cell r="K38">
            <v>0.45440000000000003</v>
          </cell>
          <cell r="L38">
            <v>0.50139999999999996</v>
          </cell>
          <cell r="M38">
            <v>0.62849999999999995</v>
          </cell>
          <cell r="N38">
            <v>2.6806000000000001</v>
          </cell>
          <cell r="O38">
            <v>2.1560000000000001</v>
          </cell>
          <cell r="P38">
            <v>0.52810000000000001</v>
          </cell>
          <cell r="Q38">
            <v>0.92630000000000001</v>
          </cell>
          <cell r="R38">
            <v>2.7157</v>
          </cell>
          <cell r="S38">
            <v>1.9298999999999999</v>
          </cell>
          <cell r="T38">
            <v>4.7450999999999999</v>
          </cell>
          <cell r="U38">
            <v>2.2458999999999998</v>
          </cell>
          <cell r="V38">
            <v>3.7368999999999999</v>
          </cell>
          <cell r="W38">
            <v>5.7918000000000003</v>
          </cell>
          <cell r="X38">
            <v>2.7199999999999998E-2</v>
          </cell>
          <cell r="Y38">
            <v>1.0602</v>
          </cell>
          <cell r="Z38" t="str">
            <v xml:space="preserve">                           </v>
          </cell>
        </row>
        <row r="39">
          <cell r="A39">
            <v>36943</v>
          </cell>
          <cell r="B39">
            <v>4.2279999999999998</v>
          </cell>
          <cell r="C39">
            <v>4.1239999999999997</v>
          </cell>
          <cell r="D39">
            <v>1.9287000000000001</v>
          </cell>
          <cell r="E39">
            <v>5.952</v>
          </cell>
          <cell r="F39">
            <v>0.57509999999999994</v>
          </cell>
          <cell r="G39">
            <v>3.5312999999999999</v>
          </cell>
          <cell r="H39">
            <v>1.7117</v>
          </cell>
          <cell r="I39">
            <v>2.4531999999999998</v>
          </cell>
          <cell r="J39">
            <v>0.41880000000000001</v>
          </cell>
          <cell r="K39">
            <v>0.45779999999999998</v>
          </cell>
          <cell r="L39">
            <v>0.50539999999999996</v>
          </cell>
          <cell r="M39">
            <v>0.63439999999999996</v>
          </cell>
          <cell r="N39">
            <v>2.6741999999999999</v>
          </cell>
          <cell r="O39">
            <v>2.1736</v>
          </cell>
          <cell r="P39">
            <v>0.53010000000000002</v>
          </cell>
          <cell r="Q39">
            <v>0.93510000000000004</v>
          </cell>
          <cell r="R39">
            <v>2.7414000000000001</v>
          </cell>
          <cell r="S39">
            <v>1.9481999999999999</v>
          </cell>
          <cell r="T39">
            <v>4.7897999999999996</v>
          </cell>
          <cell r="U39">
            <v>2.2671999999999999</v>
          </cell>
          <cell r="V39">
            <v>3.7722000000000002</v>
          </cell>
          <cell r="W39">
            <v>5.8003</v>
          </cell>
          <cell r="X39">
            <v>2.7199999999999998E-2</v>
          </cell>
          <cell r="Y39">
            <v>1.0628</v>
          </cell>
          <cell r="Z39" t="str">
            <v xml:space="preserve">                           </v>
          </cell>
        </row>
        <row r="40">
          <cell r="A40">
            <v>36944</v>
          </cell>
          <cell r="B40">
            <v>4.2321999999999997</v>
          </cell>
          <cell r="C40">
            <v>4.1369999999999996</v>
          </cell>
          <cell r="D40">
            <v>1.9138999999999999</v>
          </cell>
          <cell r="E40">
            <v>5.9722</v>
          </cell>
          <cell r="F40">
            <v>0.57069999999999999</v>
          </cell>
          <cell r="G40">
            <v>3.5552000000000001</v>
          </cell>
          <cell r="H40">
            <v>1.6987000000000001</v>
          </cell>
          <cell r="I40">
            <v>2.4443000000000001</v>
          </cell>
          <cell r="J40">
            <v>0.41360000000000002</v>
          </cell>
          <cell r="K40">
            <v>0.45340000000000003</v>
          </cell>
          <cell r="L40">
            <v>0.50160000000000005</v>
          </cell>
          <cell r="M40">
            <v>0.62960000000000005</v>
          </cell>
          <cell r="N40">
            <v>2.6920000000000002</v>
          </cell>
          <cell r="O40">
            <v>2.1593</v>
          </cell>
          <cell r="P40">
            <v>0.52800000000000002</v>
          </cell>
          <cell r="Q40">
            <v>0.92800000000000005</v>
          </cell>
          <cell r="R40">
            <v>2.7204000000000002</v>
          </cell>
          <cell r="S40">
            <v>1.9333</v>
          </cell>
          <cell r="T40">
            <v>4.7533000000000003</v>
          </cell>
          <cell r="U40">
            <v>2.2498</v>
          </cell>
          <cell r="V40">
            <v>3.7433999999999998</v>
          </cell>
          <cell r="W40">
            <v>5.8268000000000004</v>
          </cell>
          <cell r="X40">
            <v>2.7300000000000001E-2</v>
          </cell>
          <cell r="Y40">
            <v>1.0650999999999999</v>
          </cell>
          <cell r="Z40" t="str">
            <v xml:space="preserve">                           </v>
          </cell>
        </row>
        <row r="41">
          <cell r="A41">
            <v>36945</v>
          </cell>
          <cell r="B41">
            <v>4.2207999999999997</v>
          </cell>
          <cell r="C41">
            <v>4.1280000000000001</v>
          </cell>
          <cell r="D41">
            <v>1.9059999999999999</v>
          </cell>
          <cell r="E41">
            <v>5.9649999999999999</v>
          </cell>
          <cell r="F41">
            <v>0.56830000000000003</v>
          </cell>
          <cell r="G41">
            <v>3.54</v>
          </cell>
          <cell r="H41">
            <v>1.6916</v>
          </cell>
          <cell r="I41">
            <v>2.4335</v>
          </cell>
          <cell r="J41">
            <v>0.41239999999999999</v>
          </cell>
          <cell r="K41">
            <v>0.45200000000000001</v>
          </cell>
          <cell r="L41">
            <v>0.4995</v>
          </cell>
          <cell r="M41">
            <v>0.627</v>
          </cell>
          <cell r="N41">
            <v>2.6827000000000001</v>
          </cell>
          <cell r="O41">
            <v>2.1554000000000002</v>
          </cell>
          <cell r="P41">
            <v>0.52869999999999995</v>
          </cell>
          <cell r="Q41">
            <v>0.92410000000000003</v>
          </cell>
          <cell r="R41">
            <v>2.7090999999999998</v>
          </cell>
          <cell r="S41">
            <v>1.9252</v>
          </cell>
          <cell r="T41">
            <v>4.7331000000000003</v>
          </cell>
          <cell r="U41">
            <v>2.2404000000000002</v>
          </cell>
          <cell r="V41">
            <v>3.7277999999999998</v>
          </cell>
          <cell r="W41">
            <v>5.8140999999999998</v>
          </cell>
          <cell r="X41">
            <v>2.7300000000000001E-2</v>
          </cell>
          <cell r="Y41">
            <v>1.0743</v>
          </cell>
          <cell r="Z41" t="str">
            <v xml:space="preserve">                           </v>
          </cell>
        </row>
        <row r="42">
          <cell r="A42">
            <v>36948</v>
          </cell>
          <cell r="B42">
            <v>4.2327000000000004</v>
          </cell>
          <cell r="C42">
            <v>4.1310000000000002</v>
          </cell>
          <cell r="D42">
            <v>1.9229000000000001</v>
          </cell>
          <cell r="E42">
            <v>5.9877000000000002</v>
          </cell>
          <cell r="F42">
            <v>0.57330000000000003</v>
          </cell>
          <cell r="G42">
            <v>3.5482</v>
          </cell>
          <cell r="H42">
            <v>1.7065999999999999</v>
          </cell>
          <cell r="I42">
            <v>2.4512</v>
          </cell>
          <cell r="J42">
            <v>0.41660000000000003</v>
          </cell>
          <cell r="K42">
            <v>0.45760000000000001</v>
          </cell>
          <cell r="L42">
            <v>0.50370000000000004</v>
          </cell>
          <cell r="M42">
            <v>0.63249999999999995</v>
          </cell>
          <cell r="N42">
            <v>2.6882000000000001</v>
          </cell>
          <cell r="O42">
            <v>2.1677</v>
          </cell>
          <cell r="P42">
            <v>0.53059999999999996</v>
          </cell>
          <cell r="Q42">
            <v>0.93230000000000002</v>
          </cell>
          <cell r="R42">
            <v>2.7330999999999999</v>
          </cell>
          <cell r="S42">
            <v>1.9422999999999999</v>
          </cell>
          <cell r="T42">
            <v>4.7751999999999999</v>
          </cell>
          <cell r="U42">
            <v>2.2603</v>
          </cell>
          <cell r="V42">
            <v>3.7608999999999999</v>
          </cell>
          <cell r="W42">
            <v>5.8182999999999998</v>
          </cell>
          <cell r="X42">
            <v>2.7300000000000001E-2</v>
          </cell>
          <cell r="Y42">
            <v>1.0634999999999999</v>
          </cell>
          <cell r="Z42" t="str">
            <v xml:space="preserve">                           </v>
          </cell>
        </row>
        <row r="43">
          <cell r="A43">
            <v>36949</v>
          </cell>
          <cell r="B43">
            <v>4.2210000000000001</v>
          </cell>
          <cell r="C43">
            <v>4.1150000000000002</v>
          </cell>
          <cell r="D43">
            <v>1.9258999999999999</v>
          </cell>
          <cell r="E43">
            <v>5.9391999999999996</v>
          </cell>
          <cell r="F43">
            <v>0.57420000000000004</v>
          </cell>
          <cell r="G43">
            <v>3.5453000000000001</v>
          </cell>
          <cell r="H43">
            <v>1.7092000000000001</v>
          </cell>
          <cell r="I43">
            <v>2.4519000000000002</v>
          </cell>
          <cell r="J43">
            <v>0.41699999999999998</v>
          </cell>
          <cell r="K43">
            <v>0.45800000000000002</v>
          </cell>
          <cell r="L43">
            <v>0.50449999999999995</v>
          </cell>
          <cell r="M43">
            <v>0.63349999999999995</v>
          </cell>
          <cell r="N43">
            <v>2.6922000000000001</v>
          </cell>
          <cell r="O43">
            <v>2.161</v>
          </cell>
          <cell r="P43">
            <v>0.53069999999999995</v>
          </cell>
          <cell r="Q43">
            <v>0.93369999999999997</v>
          </cell>
          <cell r="R43">
            <v>2.7372999999999998</v>
          </cell>
          <cell r="S43">
            <v>1.9453</v>
          </cell>
          <cell r="T43">
            <v>4.7827000000000002</v>
          </cell>
          <cell r="U43">
            <v>2.2637999999999998</v>
          </cell>
          <cell r="V43">
            <v>3.7667000000000002</v>
          </cell>
          <cell r="W43">
            <v>5.7957999999999998</v>
          </cell>
          <cell r="X43">
            <v>2.7300000000000001E-2</v>
          </cell>
          <cell r="Y43">
            <v>1.0590999999999999</v>
          </cell>
          <cell r="Z43" t="str">
            <v xml:space="preserve">                           </v>
          </cell>
        </row>
        <row r="44">
          <cell r="A44">
            <v>36950</v>
          </cell>
          <cell r="B44">
            <v>4.2245999999999997</v>
          </cell>
          <cell r="C44">
            <v>4.1120000000000001</v>
          </cell>
          <cell r="D44">
            <v>1.9417</v>
          </cell>
          <cell r="E44">
            <v>5.9558</v>
          </cell>
          <cell r="F44">
            <v>0.57889999999999997</v>
          </cell>
          <cell r="G44">
            <v>3.5057</v>
          </cell>
          <cell r="H44">
            <v>1.7233000000000001</v>
          </cell>
          <cell r="I44">
            <v>2.4636</v>
          </cell>
          <cell r="J44">
            <v>0.4194</v>
          </cell>
          <cell r="K44">
            <v>0.46100000000000002</v>
          </cell>
          <cell r="L44">
            <v>0.50880000000000003</v>
          </cell>
          <cell r="M44">
            <v>0.63870000000000005</v>
          </cell>
          <cell r="N44">
            <v>2.6922999999999999</v>
          </cell>
          <cell r="O44">
            <v>2.1648000000000001</v>
          </cell>
          <cell r="P44">
            <v>0.53580000000000005</v>
          </cell>
          <cell r="Q44">
            <v>0.94140000000000001</v>
          </cell>
          <cell r="R44">
            <v>2.7599</v>
          </cell>
          <cell r="S44">
            <v>1.9613</v>
          </cell>
          <cell r="T44">
            <v>4.8220000000000001</v>
          </cell>
          <cell r="U44">
            <v>2.2824</v>
          </cell>
          <cell r="V44">
            <v>3.7976000000000001</v>
          </cell>
          <cell r="W44">
            <v>5.7834000000000003</v>
          </cell>
          <cell r="X44">
            <v>2.7300000000000001E-2</v>
          </cell>
          <cell r="Y44">
            <v>1.0608</v>
          </cell>
          <cell r="Z44" t="str">
            <v xml:space="preserve">                           </v>
          </cell>
        </row>
        <row r="45">
          <cell r="A45">
            <v>36951</v>
          </cell>
          <cell r="B45">
            <v>4.2348999999999997</v>
          </cell>
          <cell r="C45">
            <v>4.1180000000000003</v>
          </cell>
          <cell r="D45">
            <v>1.9519</v>
          </cell>
          <cell r="E45">
            <v>5.9714999999999998</v>
          </cell>
          <cell r="F45">
            <v>0.58199999999999996</v>
          </cell>
          <cell r="G45">
            <v>3.5131999999999999</v>
          </cell>
          <cell r="H45">
            <v>1.7323</v>
          </cell>
          <cell r="I45">
            <v>2.4765000000000001</v>
          </cell>
          <cell r="J45">
            <v>0.42109999999999997</v>
          </cell>
          <cell r="K45">
            <v>0.46339999999999998</v>
          </cell>
          <cell r="L45">
            <v>0.51149999999999995</v>
          </cell>
          <cell r="M45">
            <v>0.6421</v>
          </cell>
          <cell r="N45">
            <v>2.6728000000000001</v>
          </cell>
          <cell r="O45">
            <v>2.1741000000000001</v>
          </cell>
          <cell r="P45">
            <v>0.53390000000000004</v>
          </cell>
          <cell r="Q45">
            <v>0.94640000000000002</v>
          </cell>
          <cell r="R45">
            <v>2.7744</v>
          </cell>
          <cell r="S45">
            <v>1.9716</v>
          </cell>
          <cell r="T45">
            <v>4.8472999999999997</v>
          </cell>
          <cell r="U45">
            <v>2.2944</v>
          </cell>
          <cell r="V45">
            <v>3.8176000000000001</v>
          </cell>
          <cell r="W45">
            <v>5.8</v>
          </cell>
          <cell r="X45">
            <v>2.7300000000000001E-2</v>
          </cell>
          <cell r="Y45">
            <v>1.0703</v>
          </cell>
          <cell r="Z45" t="str">
            <v xml:space="preserve">                           </v>
          </cell>
        </row>
        <row r="46">
          <cell r="A46">
            <v>36952</v>
          </cell>
          <cell r="B46">
            <v>4.2393999999999998</v>
          </cell>
          <cell r="C46">
            <v>4.1150000000000002</v>
          </cell>
          <cell r="D46">
            <v>1.9669000000000001</v>
          </cell>
          <cell r="E46">
            <v>6.0145</v>
          </cell>
          <cell r="F46">
            <v>0.58650000000000002</v>
          </cell>
          <cell r="G46">
            <v>3.4761000000000002</v>
          </cell>
          <cell r="H46">
            <v>1.7456</v>
          </cell>
          <cell r="I46">
            <v>2.5004</v>
          </cell>
          <cell r="J46">
            <v>0.42509999999999998</v>
          </cell>
          <cell r="K46">
            <v>0.46739999999999998</v>
          </cell>
          <cell r="L46">
            <v>0.51539999999999997</v>
          </cell>
          <cell r="M46">
            <v>0.64700000000000002</v>
          </cell>
          <cell r="N46">
            <v>2.6617999999999999</v>
          </cell>
          <cell r="O46">
            <v>2.1713</v>
          </cell>
          <cell r="P46">
            <v>0.53169999999999995</v>
          </cell>
          <cell r="Q46">
            <v>0.9536</v>
          </cell>
          <cell r="R46">
            <v>2.7957000000000001</v>
          </cell>
          <cell r="S46">
            <v>1.9867999999999999</v>
          </cell>
          <cell r="T46">
            <v>4.8845999999999998</v>
          </cell>
          <cell r="U46">
            <v>2.3119999999999998</v>
          </cell>
          <cell r="V46">
            <v>3.8469000000000002</v>
          </cell>
          <cell r="W46">
            <v>5.7876000000000003</v>
          </cell>
          <cell r="X46">
            <v>2.7300000000000001E-2</v>
          </cell>
          <cell r="Y46">
            <v>1.0688</v>
          </cell>
          <cell r="Z46" t="str">
            <v xml:space="preserve">                           </v>
          </cell>
        </row>
        <row r="47">
          <cell r="A47">
            <v>36955</v>
          </cell>
          <cell r="B47">
            <v>4.2435</v>
          </cell>
          <cell r="C47">
            <v>4.125</v>
          </cell>
          <cell r="D47">
            <v>1.9610000000000001</v>
          </cell>
          <cell r="E47">
            <v>6.0621</v>
          </cell>
          <cell r="F47">
            <v>0.5847</v>
          </cell>
          <cell r="G47">
            <v>3.4491000000000001</v>
          </cell>
          <cell r="H47">
            <v>1.7403999999999999</v>
          </cell>
          <cell r="I47">
            <v>2.4944000000000002</v>
          </cell>
          <cell r="J47">
            <v>0.42330000000000001</v>
          </cell>
          <cell r="K47">
            <v>0.46639999999999998</v>
          </cell>
          <cell r="L47">
            <v>0.51390000000000002</v>
          </cell>
          <cell r="M47">
            <v>0.64510000000000001</v>
          </cell>
          <cell r="N47">
            <v>2.6749000000000001</v>
          </cell>
          <cell r="O47">
            <v>2.1555</v>
          </cell>
          <cell r="P47">
            <v>0.53410000000000002</v>
          </cell>
          <cell r="Q47">
            <v>0.95079999999999998</v>
          </cell>
          <cell r="R47">
            <v>2.7873000000000001</v>
          </cell>
          <cell r="S47">
            <v>1.9807999999999999</v>
          </cell>
          <cell r="T47">
            <v>4.8697999999999997</v>
          </cell>
          <cell r="U47">
            <v>2.3050999999999999</v>
          </cell>
          <cell r="V47">
            <v>3.8353999999999999</v>
          </cell>
          <cell r="W47">
            <v>5.8098999999999998</v>
          </cell>
          <cell r="X47">
            <v>2.7400000000000001E-2</v>
          </cell>
          <cell r="Y47">
            <v>1.0713999999999999</v>
          </cell>
          <cell r="Z47" t="str">
            <v xml:space="preserve">                           </v>
          </cell>
        </row>
        <row r="48">
          <cell r="A48">
            <v>36956</v>
          </cell>
          <cell r="B48">
            <v>4.2384000000000004</v>
          </cell>
          <cell r="C48">
            <v>4.12</v>
          </cell>
          <cell r="D48">
            <v>1.9544999999999999</v>
          </cell>
          <cell r="E48">
            <v>6.0467000000000004</v>
          </cell>
          <cell r="F48">
            <v>0.58279999999999998</v>
          </cell>
          <cell r="G48">
            <v>3.4786000000000001</v>
          </cell>
          <cell r="H48">
            <v>1.7346999999999999</v>
          </cell>
          <cell r="I48">
            <v>2.4887000000000001</v>
          </cell>
          <cell r="J48">
            <v>0.42299999999999999</v>
          </cell>
          <cell r="K48">
            <v>0.46439999999999998</v>
          </cell>
          <cell r="L48">
            <v>0.51229999999999998</v>
          </cell>
          <cell r="M48">
            <v>0.64290000000000003</v>
          </cell>
          <cell r="N48">
            <v>2.6692999999999998</v>
          </cell>
          <cell r="O48">
            <v>2.1347999999999998</v>
          </cell>
          <cell r="P48">
            <v>0.5252</v>
          </cell>
          <cell r="Q48">
            <v>0.9476</v>
          </cell>
          <cell r="R48">
            <v>2.7780999999999998</v>
          </cell>
          <cell r="S48">
            <v>1.9742999999999999</v>
          </cell>
          <cell r="T48">
            <v>4.8539000000000003</v>
          </cell>
          <cell r="U48">
            <v>2.2974999999999999</v>
          </cell>
          <cell r="V48">
            <v>3.8227000000000002</v>
          </cell>
          <cell r="W48">
            <v>5.8028000000000004</v>
          </cell>
          <cell r="X48">
            <v>2.7300000000000001E-2</v>
          </cell>
          <cell r="Y48">
            <v>1.0701000000000001</v>
          </cell>
          <cell r="Z48" t="str">
            <v xml:space="preserve">                           </v>
          </cell>
        </row>
        <row r="49">
          <cell r="A49">
            <v>36957</v>
          </cell>
          <cell r="B49">
            <v>4.2366000000000001</v>
          </cell>
          <cell r="C49">
            <v>4.1180000000000003</v>
          </cell>
          <cell r="D49">
            <v>1.9611000000000001</v>
          </cell>
          <cell r="E49">
            <v>6.0274999999999999</v>
          </cell>
          <cell r="F49">
            <v>0.5847</v>
          </cell>
          <cell r="G49">
            <v>3.4407999999999999</v>
          </cell>
          <cell r="H49">
            <v>1.7404999999999999</v>
          </cell>
          <cell r="I49">
            <v>2.4946000000000002</v>
          </cell>
          <cell r="J49">
            <v>0.4234</v>
          </cell>
          <cell r="K49">
            <v>0.46679999999999999</v>
          </cell>
          <cell r="L49">
            <v>0.51390000000000002</v>
          </cell>
          <cell r="M49">
            <v>0.64510000000000001</v>
          </cell>
          <cell r="N49">
            <v>2.6629999999999998</v>
          </cell>
          <cell r="O49">
            <v>2.1132</v>
          </cell>
          <cell r="P49">
            <v>0.52329999999999999</v>
          </cell>
          <cell r="Q49">
            <v>0.95079999999999998</v>
          </cell>
          <cell r="R49">
            <v>2.7873999999999999</v>
          </cell>
          <cell r="S49">
            <v>1.9809000000000001</v>
          </cell>
          <cell r="T49">
            <v>4.8699000000000003</v>
          </cell>
          <cell r="U49">
            <v>2.3052000000000001</v>
          </cell>
          <cell r="V49">
            <v>3.8355000000000001</v>
          </cell>
          <cell r="W49">
            <v>5.7918000000000003</v>
          </cell>
          <cell r="X49">
            <v>2.7300000000000001E-2</v>
          </cell>
          <cell r="Y49">
            <v>1.0627</v>
          </cell>
          <cell r="Z49" t="str">
            <v xml:space="preserve">                           </v>
          </cell>
        </row>
        <row r="50">
          <cell r="A50">
            <v>36958</v>
          </cell>
          <cell r="B50">
            <v>4.2455999999999996</v>
          </cell>
          <cell r="C50">
            <v>4.125</v>
          </cell>
          <cell r="D50">
            <v>1.9651000000000001</v>
          </cell>
          <cell r="E50">
            <v>6.0578000000000003</v>
          </cell>
          <cell r="F50">
            <v>0.58589999999999998</v>
          </cell>
          <cell r="G50">
            <v>3.4540999999999999</v>
          </cell>
          <cell r="H50">
            <v>1.7441</v>
          </cell>
          <cell r="I50">
            <v>2.4935999999999998</v>
          </cell>
          <cell r="J50">
            <v>0.4249</v>
          </cell>
          <cell r="K50">
            <v>0.46779999999999999</v>
          </cell>
          <cell r="L50">
            <v>0.5151</v>
          </cell>
          <cell r="M50">
            <v>0.64639999999999997</v>
          </cell>
          <cell r="N50">
            <v>2.6593</v>
          </cell>
          <cell r="O50">
            <v>2.0935999999999999</v>
          </cell>
          <cell r="P50">
            <v>0.5282</v>
          </cell>
          <cell r="Q50">
            <v>0.95279999999999998</v>
          </cell>
          <cell r="R50">
            <v>2.7932000000000001</v>
          </cell>
          <cell r="S50">
            <v>1.9850000000000001</v>
          </cell>
          <cell r="T50">
            <v>4.8802000000000003</v>
          </cell>
          <cell r="U50">
            <v>2.31</v>
          </cell>
          <cell r="V50">
            <v>3.8435000000000001</v>
          </cell>
          <cell r="W50">
            <v>5.8017000000000003</v>
          </cell>
          <cell r="X50">
            <v>2.7199999999999998E-2</v>
          </cell>
          <cell r="Y50">
            <v>1.0633999999999999</v>
          </cell>
          <cell r="Z50" t="str">
            <v xml:space="preserve">                           </v>
          </cell>
        </row>
        <row r="51">
          <cell r="A51">
            <v>36962</v>
          </cell>
          <cell r="B51">
            <v>4.2422000000000004</v>
          </cell>
          <cell r="C51">
            <v>4.1289999999999996</v>
          </cell>
          <cell r="D51">
            <v>1.9576</v>
          </cell>
          <cell r="E51">
            <v>6.0403000000000002</v>
          </cell>
          <cell r="F51">
            <v>0.5837</v>
          </cell>
          <cell r="G51">
            <v>3.4312999999999998</v>
          </cell>
          <cell r="H51">
            <v>1.7374000000000001</v>
          </cell>
          <cell r="I51">
            <v>2.4824000000000002</v>
          </cell>
          <cell r="J51">
            <v>0.4199</v>
          </cell>
          <cell r="K51">
            <v>0.46550000000000002</v>
          </cell>
          <cell r="L51">
            <v>0.51290000000000002</v>
          </cell>
          <cell r="M51">
            <v>0.64390000000000003</v>
          </cell>
          <cell r="N51">
            <v>2.6640000000000001</v>
          </cell>
          <cell r="O51">
            <v>2.0985999999999998</v>
          </cell>
          <cell r="P51">
            <v>0.53269999999999995</v>
          </cell>
          <cell r="Q51">
            <v>0.94910000000000005</v>
          </cell>
          <cell r="R51">
            <v>2.7824</v>
          </cell>
          <cell r="S51">
            <v>1.9773000000000001</v>
          </cell>
          <cell r="T51">
            <v>4.8613999999999997</v>
          </cell>
          <cell r="U51">
            <v>2.3010000000000002</v>
          </cell>
          <cell r="V51">
            <v>3.8285999999999998</v>
          </cell>
          <cell r="W51">
            <v>5.8155000000000001</v>
          </cell>
          <cell r="X51">
            <v>2.7300000000000001E-2</v>
          </cell>
          <cell r="Y51">
            <v>1.0669</v>
          </cell>
          <cell r="Z51" t="str">
            <v xml:space="preserve">                           </v>
          </cell>
        </row>
        <row r="52">
          <cell r="A52">
            <v>36963</v>
          </cell>
          <cell r="B52">
            <v>4.2386999999999997</v>
          </cell>
          <cell r="C52">
            <v>4.1340000000000003</v>
          </cell>
          <cell r="D52">
            <v>1.9448000000000001</v>
          </cell>
          <cell r="E52">
            <v>5.9981999999999998</v>
          </cell>
          <cell r="F52">
            <v>0.57989999999999997</v>
          </cell>
          <cell r="G52">
            <v>3.4497</v>
          </cell>
          <cell r="H52">
            <v>1.726</v>
          </cell>
          <cell r="I52">
            <v>2.4729000000000001</v>
          </cell>
          <cell r="J52">
            <v>0.41439999999999999</v>
          </cell>
          <cell r="K52">
            <v>0.46200000000000002</v>
          </cell>
          <cell r="L52">
            <v>0.50949999999999995</v>
          </cell>
          <cell r="M52">
            <v>0.63970000000000005</v>
          </cell>
          <cell r="N52">
            <v>2.6631</v>
          </cell>
          <cell r="O52">
            <v>2.0796000000000001</v>
          </cell>
          <cell r="P52">
            <v>0.52859999999999996</v>
          </cell>
          <cell r="Q52">
            <v>0.94289999999999996</v>
          </cell>
          <cell r="R52">
            <v>2.7642000000000002</v>
          </cell>
          <cell r="S52">
            <v>1.9643999999999999</v>
          </cell>
          <cell r="T52">
            <v>4.8296999999999999</v>
          </cell>
          <cell r="U52">
            <v>2.2860999999999998</v>
          </cell>
          <cell r="V52">
            <v>3.8037000000000001</v>
          </cell>
          <cell r="W52">
            <v>5.8224999999999998</v>
          </cell>
          <cell r="X52">
            <v>2.7300000000000001E-2</v>
          </cell>
          <cell r="Y52">
            <v>1.0649999999999999</v>
          </cell>
          <cell r="Z52" t="str">
            <v xml:space="preserve">                           </v>
          </cell>
        </row>
        <row r="53">
          <cell r="A53">
            <v>36964</v>
          </cell>
          <cell r="B53">
            <v>4.2465000000000002</v>
          </cell>
          <cell r="C53">
            <v>4.1420000000000003</v>
          </cell>
          <cell r="D53">
            <v>1.9462999999999999</v>
          </cell>
          <cell r="E53">
            <v>6.032</v>
          </cell>
          <cell r="F53">
            <v>0.58030000000000004</v>
          </cell>
          <cell r="G53">
            <v>3.4508999999999999</v>
          </cell>
          <cell r="H53">
            <v>1.7274</v>
          </cell>
          <cell r="I53">
            <v>2.4769000000000001</v>
          </cell>
          <cell r="J53">
            <v>0.41470000000000001</v>
          </cell>
          <cell r="K53">
            <v>0.46350000000000002</v>
          </cell>
          <cell r="L53">
            <v>0.50860000000000005</v>
          </cell>
          <cell r="M53">
            <v>0.64019999999999999</v>
          </cell>
          <cell r="N53">
            <v>2.6760000000000002</v>
          </cell>
          <cell r="O53">
            <v>2.0687000000000002</v>
          </cell>
          <cell r="P53">
            <v>0.52810000000000001</v>
          </cell>
          <cell r="Q53">
            <v>0.94369999999999998</v>
          </cell>
          <cell r="R53">
            <v>2.7664</v>
          </cell>
          <cell r="S53">
            <v>1.966</v>
          </cell>
          <cell r="T53">
            <v>4.8334000000000001</v>
          </cell>
          <cell r="U53">
            <v>2.2879</v>
          </cell>
          <cell r="V53">
            <v>3.8067000000000002</v>
          </cell>
          <cell r="W53">
            <v>5.8338000000000001</v>
          </cell>
          <cell r="X53">
            <v>2.7400000000000001E-2</v>
          </cell>
          <cell r="Y53">
            <v>1.0689</v>
          </cell>
          <cell r="Z53" t="str">
            <v xml:space="preserve">                           </v>
          </cell>
        </row>
        <row r="54">
          <cell r="A54">
            <v>36965</v>
          </cell>
          <cell r="B54">
            <v>4.26</v>
          </cell>
          <cell r="C54">
            <v>4.1740000000000004</v>
          </cell>
          <cell r="D54">
            <v>1.9349000000000001</v>
          </cell>
          <cell r="E54">
            <v>6.0209999999999999</v>
          </cell>
          <cell r="F54">
            <v>0.57689999999999997</v>
          </cell>
          <cell r="G54">
            <v>3.4251</v>
          </cell>
          <cell r="H54">
            <v>1.7173</v>
          </cell>
          <cell r="I54">
            <v>2.4590999999999998</v>
          </cell>
          <cell r="J54">
            <v>0.41410000000000002</v>
          </cell>
          <cell r="K54">
            <v>0.46250000000000002</v>
          </cell>
          <cell r="L54">
            <v>0.50860000000000005</v>
          </cell>
          <cell r="M54">
            <v>0.63649999999999995</v>
          </cell>
          <cell r="N54">
            <v>2.6797</v>
          </cell>
          <cell r="O54">
            <v>2.0609000000000002</v>
          </cell>
          <cell r="P54">
            <v>0.52849999999999997</v>
          </cell>
          <cell r="Q54">
            <v>0.93810000000000004</v>
          </cell>
          <cell r="R54">
            <v>2.7502</v>
          </cell>
          <cell r="S54">
            <v>1.9544999999999999</v>
          </cell>
          <cell r="T54">
            <v>4.8052000000000001</v>
          </cell>
          <cell r="U54">
            <v>2.2744</v>
          </cell>
          <cell r="V54">
            <v>3.7844000000000002</v>
          </cell>
          <cell r="W54">
            <v>5.8788999999999998</v>
          </cell>
          <cell r="X54">
            <v>2.76E-2</v>
          </cell>
          <cell r="Y54">
            <v>1.0761000000000001</v>
          </cell>
          <cell r="Z54" t="str">
            <v xml:space="preserve">                           </v>
          </cell>
        </row>
        <row r="55">
          <cell r="A55">
            <v>36966</v>
          </cell>
          <cell r="B55">
            <v>4.2446999999999999</v>
          </cell>
          <cell r="C55">
            <v>4.1740000000000004</v>
          </cell>
          <cell r="D55">
            <v>1.9095</v>
          </cell>
          <cell r="E55">
            <v>5.9934000000000003</v>
          </cell>
          <cell r="F55">
            <v>0.56940000000000002</v>
          </cell>
          <cell r="G55">
            <v>3.4024999999999999</v>
          </cell>
          <cell r="H55">
            <v>1.6948000000000001</v>
          </cell>
          <cell r="I55">
            <v>2.4291</v>
          </cell>
          <cell r="J55">
            <v>0.40920000000000001</v>
          </cell>
          <cell r="K55">
            <v>0.45650000000000002</v>
          </cell>
          <cell r="L55">
            <v>0.50029999999999997</v>
          </cell>
          <cell r="M55">
            <v>0.62809999999999999</v>
          </cell>
          <cell r="N55">
            <v>2.6756000000000002</v>
          </cell>
          <cell r="O55">
            <v>2.0588000000000002</v>
          </cell>
          <cell r="P55">
            <v>0.52910000000000001</v>
          </cell>
          <cell r="Q55">
            <v>0.92579999999999996</v>
          </cell>
          <cell r="R55">
            <v>2.7141000000000002</v>
          </cell>
          <cell r="S55">
            <v>1.9288000000000001</v>
          </cell>
          <cell r="T55">
            <v>4.7417999999999996</v>
          </cell>
          <cell r="U55">
            <v>2.2446000000000002</v>
          </cell>
          <cell r="V55">
            <v>3.7347000000000001</v>
          </cell>
          <cell r="W55">
            <v>5.8788999999999998</v>
          </cell>
          <cell r="X55">
            <v>2.76E-2</v>
          </cell>
          <cell r="Y55">
            <v>1.0761000000000001</v>
          </cell>
          <cell r="Z55" t="str">
            <v xml:space="preserve">                           </v>
          </cell>
        </row>
        <row r="56">
          <cell r="A56">
            <v>36969</v>
          </cell>
          <cell r="B56">
            <v>4.2499000000000002</v>
          </cell>
          <cell r="C56">
            <v>4.1749999999999998</v>
          </cell>
          <cell r="D56">
            <v>1.9191</v>
          </cell>
          <cell r="E56">
            <v>5.9728000000000003</v>
          </cell>
          <cell r="F56">
            <v>0.57220000000000004</v>
          </cell>
          <cell r="G56">
            <v>3.4146999999999998</v>
          </cell>
          <cell r="H56">
            <v>1.7032</v>
          </cell>
          <cell r="I56">
            <v>2.4453999999999998</v>
          </cell>
          <cell r="J56">
            <v>0.41070000000000001</v>
          </cell>
          <cell r="K56">
            <v>0.4622</v>
          </cell>
          <cell r="L56">
            <v>0.503</v>
          </cell>
          <cell r="M56">
            <v>0.63129999999999997</v>
          </cell>
          <cell r="N56">
            <v>2.6665000000000001</v>
          </cell>
          <cell r="O56">
            <v>2.0918999999999999</v>
          </cell>
          <cell r="P56">
            <v>0.52400000000000002</v>
          </cell>
          <cell r="Q56">
            <v>0.9304</v>
          </cell>
          <cell r="R56">
            <v>2.7277</v>
          </cell>
          <cell r="S56">
            <v>1.9383999999999999</v>
          </cell>
          <cell r="T56">
            <v>4.766</v>
          </cell>
          <cell r="U56">
            <v>2.2557999999999998</v>
          </cell>
          <cell r="V56">
            <v>3.7532999999999999</v>
          </cell>
          <cell r="W56">
            <v>5.8803000000000001</v>
          </cell>
          <cell r="X56">
            <v>2.76E-2</v>
          </cell>
          <cell r="Y56">
            <v>1.0766</v>
          </cell>
          <cell r="Z56" t="str">
            <v xml:space="preserve">                           </v>
          </cell>
        </row>
        <row r="57">
          <cell r="A57">
            <v>36970</v>
          </cell>
          <cell r="B57">
            <v>4.2576000000000001</v>
          </cell>
          <cell r="C57">
            <v>4.181</v>
          </cell>
          <cell r="D57">
            <v>1.9267000000000001</v>
          </cell>
          <cell r="E57">
            <v>5.9794999999999998</v>
          </cell>
          <cell r="F57">
            <v>0.57450000000000001</v>
          </cell>
          <cell r="G57">
            <v>3.4085000000000001</v>
          </cell>
          <cell r="H57">
            <v>1.71</v>
          </cell>
          <cell r="I57">
            <v>2.4603999999999999</v>
          </cell>
          <cell r="J57">
            <v>0.41170000000000001</v>
          </cell>
          <cell r="K57">
            <v>0.46400000000000002</v>
          </cell>
          <cell r="L57">
            <v>0.50490000000000002</v>
          </cell>
          <cell r="M57">
            <v>0.63380000000000003</v>
          </cell>
          <cell r="N57">
            <v>2.6736</v>
          </cell>
          <cell r="O57">
            <v>2.0840000000000001</v>
          </cell>
          <cell r="P57">
            <v>0.52180000000000004</v>
          </cell>
          <cell r="Q57">
            <v>0.93410000000000004</v>
          </cell>
          <cell r="R57">
            <v>2.7385999999999999</v>
          </cell>
          <cell r="S57">
            <v>1.9461999999999999</v>
          </cell>
          <cell r="T57">
            <v>4.7847999999999997</v>
          </cell>
          <cell r="U57">
            <v>2.2648000000000001</v>
          </cell>
          <cell r="V57">
            <v>3.7683</v>
          </cell>
          <cell r="W57">
            <v>5.8804999999999996</v>
          </cell>
          <cell r="X57">
            <v>2.76E-2</v>
          </cell>
          <cell r="Y57">
            <v>1.0778000000000001</v>
          </cell>
          <cell r="Z57" t="str">
            <v xml:space="preserve">                           </v>
          </cell>
        </row>
        <row r="58">
          <cell r="A58">
            <v>36971</v>
          </cell>
          <cell r="B58">
            <v>4.2840999999999996</v>
          </cell>
          <cell r="C58">
            <v>4.2119999999999997</v>
          </cell>
          <cell r="D58">
            <v>1.9359999999999999</v>
          </cell>
          <cell r="E58">
            <v>6.0167999999999999</v>
          </cell>
          <cell r="F58">
            <v>0.57720000000000005</v>
          </cell>
          <cell r="G58">
            <v>3.4028999999999998</v>
          </cell>
          <cell r="H58">
            <v>1.7181999999999999</v>
          </cell>
          <cell r="I58">
            <v>2.4699</v>
          </cell>
          <cell r="J58">
            <v>0.41210000000000002</v>
          </cell>
          <cell r="K58">
            <v>0.46600000000000003</v>
          </cell>
          <cell r="L58">
            <v>0.50719999999999998</v>
          </cell>
          <cell r="M58">
            <v>0.63680000000000003</v>
          </cell>
          <cell r="N58">
            <v>2.6779000000000002</v>
          </cell>
          <cell r="O58">
            <v>2.0960999999999999</v>
          </cell>
          <cell r="P58">
            <v>0.52749999999999997</v>
          </cell>
          <cell r="Q58">
            <v>0.93859999999999999</v>
          </cell>
          <cell r="R58">
            <v>2.7517</v>
          </cell>
          <cell r="S58">
            <v>1.9555</v>
          </cell>
          <cell r="T58">
            <v>4.8076999999999996</v>
          </cell>
          <cell r="U58">
            <v>2.2757000000000001</v>
          </cell>
          <cell r="V58">
            <v>3.7864</v>
          </cell>
          <cell r="W58">
            <v>5.9324000000000003</v>
          </cell>
          <cell r="X58">
            <v>2.7799999999999998E-2</v>
          </cell>
          <cell r="Y58">
            <v>1.0832999999999999</v>
          </cell>
          <cell r="Z58" t="str">
            <v xml:space="preserve">                           </v>
          </cell>
        </row>
        <row r="59">
          <cell r="A59">
            <v>36972</v>
          </cell>
          <cell r="B59">
            <v>4.2717999999999998</v>
          </cell>
          <cell r="C59">
            <v>4.2130000000000001</v>
          </cell>
          <cell r="D59">
            <v>1.9133</v>
          </cell>
          <cell r="E59">
            <v>5.9812000000000003</v>
          </cell>
          <cell r="F59">
            <v>0.57050000000000001</v>
          </cell>
          <cell r="G59">
            <v>3.3982999999999999</v>
          </cell>
          <cell r="H59">
            <v>1.698</v>
          </cell>
          <cell r="I59">
            <v>2.4493</v>
          </cell>
          <cell r="J59">
            <v>0.40489999999999998</v>
          </cell>
          <cell r="K59">
            <v>0.46100000000000002</v>
          </cell>
          <cell r="L59">
            <v>0.50109999999999999</v>
          </cell>
          <cell r="M59">
            <v>0.62939999999999996</v>
          </cell>
          <cell r="N59">
            <v>2.6783000000000001</v>
          </cell>
          <cell r="O59">
            <v>2.0701000000000001</v>
          </cell>
          <cell r="P59">
            <v>0.52259999999999995</v>
          </cell>
          <cell r="Q59">
            <v>0.92759999999999998</v>
          </cell>
          <cell r="R59">
            <v>2.7193999999999998</v>
          </cell>
          <cell r="S59">
            <v>1.9326000000000001</v>
          </cell>
          <cell r="T59">
            <v>4.7512999999999996</v>
          </cell>
          <cell r="U59">
            <v>2.2490000000000001</v>
          </cell>
          <cell r="V59">
            <v>3.742</v>
          </cell>
          <cell r="W59">
            <v>5.9337999999999997</v>
          </cell>
          <cell r="X59">
            <v>2.7900000000000001E-2</v>
          </cell>
          <cell r="Y59">
            <v>1.0843</v>
          </cell>
          <cell r="Z59" t="str">
            <v xml:space="preserve">                           </v>
          </cell>
        </row>
        <row r="60">
          <cell r="A60">
            <v>36973</v>
          </cell>
          <cell r="B60">
            <v>4.2831999999999999</v>
          </cell>
          <cell r="C60">
            <v>4.2160000000000002</v>
          </cell>
          <cell r="D60">
            <v>1.925</v>
          </cell>
          <cell r="E60">
            <v>6.0149999999999997</v>
          </cell>
          <cell r="F60">
            <v>0.57399999999999995</v>
          </cell>
          <cell r="G60">
            <v>3.4281999999999999</v>
          </cell>
          <cell r="H60">
            <v>1.7083999999999999</v>
          </cell>
          <cell r="I60">
            <v>2.4556</v>
          </cell>
          <cell r="J60">
            <v>0.40870000000000001</v>
          </cell>
          <cell r="K60">
            <v>0.4657</v>
          </cell>
          <cell r="L60">
            <v>0.50429999999999997</v>
          </cell>
          <cell r="M60">
            <v>0.63319999999999999</v>
          </cell>
          <cell r="N60">
            <v>2.6907000000000001</v>
          </cell>
          <cell r="O60">
            <v>2.0863</v>
          </cell>
          <cell r="P60">
            <v>0.52939999999999998</v>
          </cell>
          <cell r="Q60">
            <v>0.93330000000000002</v>
          </cell>
          <cell r="R60">
            <v>2.7361</v>
          </cell>
          <cell r="S60">
            <v>1.9443999999999999</v>
          </cell>
          <cell r="T60">
            <v>4.7805999999999997</v>
          </cell>
          <cell r="U60">
            <v>2.2627000000000002</v>
          </cell>
          <cell r="V60">
            <v>3.7648999999999999</v>
          </cell>
          <cell r="W60">
            <v>5.9297000000000004</v>
          </cell>
          <cell r="X60">
            <v>2.7900000000000001E-2</v>
          </cell>
          <cell r="Y60">
            <v>1.0851</v>
          </cell>
          <cell r="Z60" t="str">
            <v xml:space="preserve">                           </v>
          </cell>
        </row>
        <row r="61">
          <cell r="A61">
            <v>36976</v>
          </cell>
          <cell r="B61">
            <v>4.2487000000000004</v>
          </cell>
          <cell r="C61">
            <v>4.181</v>
          </cell>
          <cell r="D61">
            <v>1.9094</v>
          </cell>
          <cell r="E61">
            <v>5.9945000000000004</v>
          </cell>
          <cell r="F61">
            <v>0.56930000000000003</v>
          </cell>
          <cell r="G61">
            <v>3.3935</v>
          </cell>
          <cell r="H61">
            <v>1.6946000000000001</v>
          </cell>
          <cell r="I61">
            <v>2.4363000000000001</v>
          </cell>
          <cell r="J61">
            <v>0.40870000000000001</v>
          </cell>
          <cell r="K61">
            <v>0.46179999999999999</v>
          </cell>
          <cell r="L61">
            <v>0.50019999999999998</v>
          </cell>
          <cell r="M61">
            <v>0.62809999999999999</v>
          </cell>
          <cell r="N61">
            <v>2.6776</v>
          </cell>
          <cell r="O61">
            <v>2.0669</v>
          </cell>
          <cell r="P61">
            <v>0.52580000000000005</v>
          </cell>
          <cell r="Q61">
            <v>0.92579999999999996</v>
          </cell>
          <cell r="R61">
            <v>2.7139000000000002</v>
          </cell>
          <cell r="S61">
            <v>1.9287000000000001</v>
          </cell>
          <cell r="T61">
            <v>4.742</v>
          </cell>
          <cell r="U61">
            <v>2.2444999999999999</v>
          </cell>
          <cell r="V61">
            <v>3.7345000000000002</v>
          </cell>
          <cell r="W61">
            <v>5.8804999999999996</v>
          </cell>
          <cell r="X61">
            <v>2.7699999999999999E-2</v>
          </cell>
          <cell r="Y61">
            <v>1.0757000000000001</v>
          </cell>
          <cell r="Z61" t="str">
            <v xml:space="preserve">                           </v>
          </cell>
        </row>
        <row r="62">
          <cell r="A62">
            <v>36977</v>
          </cell>
          <cell r="B62">
            <v>4.2539999999999996</v>
          </cell>
          <cell r="C62">
            <v>4.1840000000000002</v>
          </cell>
          <cell r="D62">
            <v>1.9147000000000001</v>
          </cell>
          <cell r="E62">
            <v>6.0058999999999996</v>
          </cell>
          <cell r="F62">
            <v>0.57089999999999996</v>
          </cell>
          <cell r="G62">
            <v>3.3967999999999998</v>
          </cell>
          <cell r="H62">
            <v>1.6993</v>
          </cell>
          <cell r="I62">
            <v>2.4411</v>
          </cell>
          <cell r="J62">
            <v>0.4103</v>
          </cell>
          <cell r="K62">
            <v>0.46289999999999998</v>
          </cell>
          <cell r="L62">
            <v>0.50160000000000005</v>
          </cell>
          <cell r="M62">
            <v>0.62980000000000003</v>
          </cell>
          <cell r="N62">
            <v>2.6829000000000001</v>
          </cell>
          <cell r="O62">
            <v>2.0825999999999998</v>
          </cell>
          <cell r="P62">
            <v>0.52429999999999999</v>
          </cell>
          <cell r="Q62">
            <v>0.92830000000000001</v>
          </cell>
          <cell r="R62">
            <v>2.7214</v>
          </cell>
          <cell r="S62">
            <v>1.9339999999999999</v>
          </cell>
          <cell r="T62">
            <v>4.7545000000000002</v>
          </cell>
          <cell r="U62">
            <v>2.2505999999999999</v>
          </cell>
          <cell r="V62">
            <v>3.7446999999999999</v>
          </cell>
          <cell r="W62">
            <v>5.8846999999999996</v>
          </cell>
          <cell r="X62">
            <v>2.76E-2</v>
          </cell>
          <cell r="Y62">
            <v>1.0786</v>
          </cell>
          <cell r="Z62" t="str">
            <v xml:space="preserve">                           </v>
          </cell>
        </row>
        <row r="63">
          <cell r="A63">
            <v>36978</v>
          </cell>
          <cell r="B63">
            <v>4.2759999999999998</v>
          </cell>
          <cell r="C63">
            <v>4.2119999999999997</v>
          </cell>
          <cell r="D63">
            <v>1.911</v>
          </cell>
          <cell r="E63">
            <v>6.0236000000000001</v>
          </cell>
          <cell r="F63">
            <v>0.56979999999999997</v>
          </cell>
          <cell r="G63">
            <v>3.4550999999999998</v>
          </cell>
          <cell r="H63">
            <v>1.696</v>
          </cell>
          <cell r="I63">
            <v>2.4422000000000001</v>
          </cell>
          <cell r="J63">
            <v>0.4083</v>
          </cell>
          <cell r="K63">
            <v>0.46229999999999999</v>
          </cell>
          <cell r="L63">
            <v>0.50080000000000002</v>
          </cell>
          <cell r="M63">
            <v>0.62860000000000005</v>
          </cell>
          <cell r="N63">
            <v>2.6774</v>
          </cell>
          <cell r="O63">
            <v>2.0855999999999999</v>
          </cell>
          <cell r="P63">
            <v>0.52529999999999999</v>
          </cell>
          <cell r="Q63">
            <v>0.92649999999999999</v>
          </cell>
          <cell r="R63">
            <v>2.7162000000000002</v>
          </cell>
          <cell r="S63">
            <v>1.9302999999999999</v>
          </cell>
          <cell r="T63">
            <v>4.7455999999999996</v>
          </cell>
          <cell r="U63">
            <v>2.2463000000000002</v>
          </cell>
          <cell r="V63">
            <v>3.7374999999999998</v>
          </cell>
          <cell r="W63">
            <v>5.9241000000000001</v>
          </cell>
          <cell r="X63">
            <v>2.7799999999999998E-2</v>
          </cell>
          <cell r="Y63">
            <v>1.087</v>
          </cell>
          <cell r="Z63" t="str">
            <v xml:space="preserve">                           </v>
          </cell>
        </row>
        <row r="64">
          <cell r="A64">
            <v>36979</v>
          </cell>
          <cell r="B64">
            <v>4.2771999999999997</v>
          </cell>
          <cell r="C64">
            <v>4.2169999999999996</v>
          </cell>
          <cell r="D64">
            <v>1.9078999999999999</v>
          </cell>
          <cell r="E64">
            <v>6.0652999999999997</v>
          </cell>
          <cell r="F64">
            <v>0.56889999999999996</v>
          </cell>
          <cell r="G64">
            <v>3.4192999999999998</v>
          </cell>
          <cell r="H64">
            <v>1.6933</v>
          </cell>
          <cell r="I64">
            <v>2.4413999999999998</v>
          </cell>
          <cell r="J64">
            <v>0.40570000000000001</v>
          </cell>
          <cell r="K64">
            <v>0.46279999999999999</v>
          </cell>
          <cell r="L64">
            <v>0.5</v>
          </cell>
          <cell r="M64">
            <v>0.62760000000000005</v>
          </cell>
          <cell r="N64">
            <v>2.6894</v>
          </cell>
          <cell r="O64">
            <v>2.0775000000000001</v>
          </cell>
          <cell r="P64">
            <v>0.52759999999999996</v>
          </cell>
          <cell r="Q64">
            <v>0.92500000000000004</v>
          </cell>
          <cell r="R64">
            <v>2.7119</v>
          </cell>
          <cell r="S64">
            <v>1.9272</v>
          </cell>
          <cell r="T64">
            <v>4.7382</v>
          </cell>
          <cell r="U64">
            <v>2.2427999999999999</v>
          </cell>
          <cell r="V64">
            <v>3.7315999999999998</v>
          </cell>
          <cell r="W64">
            <v>5.9394</v>
          </cell>
          <cell r="X64">
            <v>2.7900000000000001E-2</v>
          </cell>
          <cell r="Y64">
            <v>1.0874999999999999</v>
          </cell>
          <cell r="Z64" t="str">
            <v xml:space="preserve">                           </v>
          </cell>
        </row>
        <row r="65">
          <cell r="A65">
            <v>36980</v>
          </cell>
          <cell r="B65">
            <v>4.2405999999999997</v>
          </cell>
          <cell r="C65">
            <v>4.1920000000000002</v>
          </cell>
          <cell r="D65">
            <v>1.8868</v>
          </cell>
          <cell r="E65">
            <v>5.9763000000000002</v>
          </cell>
          <cell r="F65">
            <v>0.56259999999999999</v>
          </cell>
          <cell r="G65">
            <v>3.3435999999999999</v>
          </cell>
          <cell r="H65">
            <v>1.6746000000000001</v>
          </cell>
          <cell r="I65">
            <v>2.4188999999999998</v>
          </cell>
          <cell r="J65">
            <v>0.40339999999999998</v>
          </cell>
          <cell r="K65">
            <v>0.45900000000000002</v>
          </cell>
          <cell r="L65">
            <v>0.4945</v>
          </cell>
          <cell r="M65">
            <v>0.62070000000000003</v>
          </cell>
          <cell r="N65">
            <v>2.6623000000000001</v>
          </cell>
          <cell r="O65">
            <v>2.0409000000000002</v>
          </cell>
          <cell r="P65">
            <v>0.52210000000000001</v>
          </cell>
          <cell r="Q65">
            <v>0.91479999999999995</v>
          </cell>
          <cell r="R65">
            <v>2.6818</v>
          </cell>
          <cell r="S65">
            <v>1.9057999999999999</v>
          </cell>
          <cell r="T65">
            <v>4.6853999999999996</v>
          </cell>
          <cell r="U65">
            <v>2.2179000000000002</v>
          </cell>
          <cell r="V65">
            <v>3.6901999999999999</v>
          </cell>
          <cell r="W65">
            <v>5.9042000000000003</v>
          </cell>
          <cell r="X65">
            <v>2.7699999999999999E-2</v>
          </cell>
          <cell r="Y65">
            <v>1.0873999999999999</v>
          </cell>
          <cell r="Z65" t="str">
            <v xml:space="preserve">                           </v>
          </cell>
        </row>
        <row r="66">
          <cell r="A66">
            <v>36983</v>
          </cell>
          <cell r="B66">
            <v>4.2587999999999999</v>
          </cell>
          <cell r="C66">
            <v>4.2160000000000002</v>
          </cell>
          <cell r="D66">
            <v>1.8914</v>
          </cell>
          <cell r="E66">
            <v>5.9836</v>
          </cell>
          <cell r="F66">
            <v>0.56399999999999995</v>
          </cell>
          <cell r="G66">
            <v>3.3372999999999999</v>
          </cell>
          <cell r="H66">
            <v>1.6787000000000001</v>
          </cell>
          <cell r="I66">
            <v>2.4234</v>
          </cell>
          <cell r="J66">
            <v>0.40460000000000002</v>
          </cell>
          <cell r="K66">
            <v>0.45910000000000001</v>
          </cell>
          <cell r="L66">
            <v>0.49580000000000002</v>
          </cell>
          <cell r="M66">
            <v>0.62219999999999998</v>
          </cell>
          <cell r="N66">
            <v>2.6766999999999999</v>
          </cell>
          <cell r="O66">
            <v>2.0369999999999999</v>
          </cell>
          <cell r="P66">
            <v>0.52370000000000005</v>
          </cell>
          <cell r="Q66">
            <v>0.91700000000000004</v>
          </cell>
          <cell r="R66">
            <v>2.6884000000000001</v>
          </cell>
          <cell r="S66">
            <v>1.9105000000000001</v>
          </cell>
          <cell r="T66">
            <v>4.6971999999999996</v>
          </cell>
          <cell r="U66">
            <v>2.2233000000000001</v>
          </cell>
          <cell r="V66">
            <v>3.6993</v>
          </cell>
          <cell r="W66">
            <v>5.9297000000000004</v>
          </cell>
          <cell r="X66">
            <v>2.7799999999999998E-2</v>
          </cell>
          <cell r="Y66">
            <v>1.0843</v>
          </cell>
          <cell r="Z66" t="str">
            <v xml:space="preserve">                           </v>
          </cell>
        </row>
        <row r="67">
          <cell r="A67">
            <v>36984</v>
          </cell>
          <cell r="B67">
            <v>4.2782999999999998</v>
          </cell>
          <cell r="C67">
            <v>4.226</v>
          </cell>
          <cell r="D67">
            <v>1.9116</v>
          </cell>
          <cell r="E67">
            <v>6.0178000000000003</v>
          </cell>
          <cell r="F67">
            <v>0.56999999999999995</v>
          </cell>
          <cell r="G67">
            <v>3.3569</v>
          </cell>
          <cell r="H67">
            <v>1.6966000000000001</v>
          </cell>
          <cell r="I67">
            <v>2.4474</v>
          </cell>
          <cell r="J67">
            <v>0.40760000000000002</v>
          </cell>
          <cell r="K67">
            <v>0.46139999999999998</v>
          </cell>
          <cell r="L67">
            <v>0.501</v>
          </cell>
          <cell r="M67">
            <v>0.62880000000000003</v>
          </cell>
          <cell r="N67">
            <v>2.6764999999999999</v>
          </cell>
          <cell r="O67">
            <v>2.0426000000000002</v>
          </cell>
          <cell r="P67">
            <v>0.52080000000000004</v>
          </cell>
          <cell r="Q67">
            <v>0.92679999999999996</v>
          </cell>
          <cell r="R67">
            <v>2.7170000000000001</v>
          </cell>
          <cell r="S67">
            <v>1.9309000000000001</v>
          </cell>
          <cell r="T67">
            <v>4.7472000000000003</v>
          </cell>
          <cell r="U67">
            <v>2.2469999999999999</v>
          </cell>
          <cell r="V67">
            <v>3.7387000000000001</v>
          </cell>
          <cell r="W67">
            <v>5.9520999999999997</v>
          </cell>
          <cell r="X67">
            <v>2.7900000000000001E-2</v>
          </cell>
          <cell r="Y67">
            <v>1.0899000000000001</v>
          </cell>
          <cell r="Z67" t="str">
            <v xml:space="preserve">                           </v>
          </cell>
        </row>
        <row r="68">
          <cell r="A68">
            <v>36985</v>
          </cell>
          <cell r="B68">
            <v>4.2843</v>
          </cell>
          <cell r="C68">
            <v>4.2119999999999997</v>
          </cell>
          <cell r="D68">
            <v>1.9419</v>
          </cell>
          <cell r="E68">
            <v>6.0453000000000001</v>
          </cell>
          <cell r="F68">
            <v>0.57899999999999996</v>
          </cell>
          <cell r="G68">
            <v>3.3472</v>
          </cell>
          <cell r="H68">
            <v>1.7234</v>
          </cell>
          <cell r="I68">
            <v>2.4860000000000002</v>
          </cell>
          <cell r="J68">
            <v>0.41210000000000002</v>
          </cell>
          <cell r="K68">
            <v>0.46450000000000002</v>
          </cell>
          <cell r="L68">
            <v>0.50880000000000003</v>
          </cell>
          <cell r="M68">
            <v>0.63880000000000003</v>
          </cell>
          <cell r="N68">
            <v>2.6798999999999999</v>
          </cell>
          <cell r="O68">
            <v>2.0548000000000002</v>
          </cell>
          <cell r="P68">
            <v>0.52280000000000004</v>
          </cell>
          <cell r="Q68">
            <v>0.9415</v>
          </cell>
          <cell r="R68">
            <v>2.7601</v>
          </cell>
          <cell r="S68">
            <v>1.9615</v>
          </cell>
          <cell r="T68">
            <v>4.8224999999999998</v>
          </cell>
          <cell r="U68">
            <v>2.2826</v>
          </cell>
          <cell r="V68">
            <v>3.798</v>
          </cell>
          <cell r="W68">
            <v>5.9241000000000001</v>
          </cell>
          <cell r="X68">
            <v>2.7799999999999998E-2</v>
          </cell>
          <cell r="Y68">
            <v>1.0842000000000001</v>
          </cell>
          <cell r="Z68" t="str">
            <v xml:space="preserve">                           </v>
          </cell>
        </row>
        <row r="69">
          <cell r="A69">
            <v>36986</v>
          </cell>
          <cell r="B69">
            <v>4.2591999999999999</v>
          </cell>
          <cell r="C69">
            <v>4.1859999999999999</v>
          </cell>
          <cell r="D69">
            <v>1.9271</v>
          </cell>
          <cell r="E69">
            <v>6.0030999999999999</v>
          </cell>
          <cell r="F69">
            <v>0.5746</v>
          </cell>
          <cell r="G69">
            <v>3.3675000000000002</v>
          </cell>
          <cell r="H69">
            <v>1.7102999999999999</v>
          </cell>
          <cell r="I69">
            <v>2.4653999999999998</v>
          </cell>
          <cell r="J69">
            <v>0.41120000000000001</v>
          </cell>
          <cell r="K69">
            <v>0.46210000000000001</v>
          </cell>
          <cell r="L69">
            <v>0.50509999999999999</v>
          </cell>
          <cell r="M69">
            <v>0.63390000000000002</v>
          </cell>
          <cell r="N69">
            <v>2.6556999999999999</v>
          </cell>
          <cell r="O69">
            <v>2.0547</v>
          </cell>
          <cell r="P69">
            <v>0.5202</v>
          </cell>
          <cell r="Q69">
            <v>0.93430000000000002</v>
          </cell>
          <cell r="R69">
            <v>2.7391000000000001</v>
          </cell>
          <cell r="S69">
            <v>1.9466000000000001</v>
          </cell>
          <cell r="T69">
            <v>4.7855999999999996</v>
          </cell>
          <cell r="U69">
            <v>2.2652999999999999</v>
          </cell>
          <cell r="V69">
            <v>3.7690999999999999</v>
          </cell>
          <cell r="W69">
            <v>5.8958000000000004</v>
          </cell>
          <cell r="X69">
            <v>2.76E-2</v>
          </cell>
          <cell r="Y69">
            <v>1.0777000000000001</v>
          </cell>
          <cell r="Z69" t="str">
            <v xml:space="preserve">                           </v>
          </cell>
        </row>
        <row r="70">
          <cell r="A70">
            <v>36987</v>
          </cell>
          <cell r="B70">
            <v>4.2594000000000003</v>
          </cell>
          <cell r="C70">
            <v>4.1870000000000003</v>
          </cell>
          <cell r="D70">
            <v>1.9286000000000001</v>
          </cell>
          <cell r="E70">
            <v>5.9913999999999996</v>
          </cell>
          <cell r="F70">
            <v>0.57509999999999994</v>
          </cell>
          <cell r="G70">
            <v>3.3573</v>
          </cell>
          <cell r="H70">
            <v>1.7117</v>
          </cell>
          <cell r="I70">
            <v>2.4674</v>
          </cell>
          <cell r="J70">
            <v>0.41310000000000002</v>
          </cell>
          <cell r="K70">
            <v>0.46350000000000002</v>
          </cell>
          <cell r="L70">
            <v>0.50519999999999998</v>
          </cell>
          <cell r="M70">
            <v>0.63439999999999996</v>
          </cell>
          <cell r="N70">
            <v>2.6648000000000001</v>
          </cell>
          <cell r="O70">
            <v>2.0651999999999999</v>
          </cell>
          <cell r="P70">
            <v>0.51639999999999997</v>
          </cell>
          <cell r="Q70">
            <v>0.93510000000000004</v>
          </cell>
          <cell r="R70">
            <v>2.7412999999999998</v>
          </cell>
          <cell r="S70">
            <v>1.9480999999999999</v>
          </cell>
          <cell r="T70">
            <v>4.7895000000000003</v>
          </cell>
          <cell r="U70">
            <v>2.2671000000000001</v>
          </cell>
          <cell r="V70">
            <v>3.7721</v>
          </cell>
          <cell r="W70">
            <v>5.8971999999999998</v>
          </cell>
          <cell r="X70">
            <v>2.7699999999999999E-2</v>
          </cell>
          <cell r="Y70">
            <v>1.0779000000000001</v>
          </cell>
          <cell r="Z70" t="str">
            <v xml:space="preserve">                           </v>
          </cell>
        </row>
        <row r="71">
          <cell r="A71">
            <v>36990</v>
          </cell>
          <cell r="B71">
            <v>4.2632000000000003</v>
          </cell>
          <cell r="C71">
            <v>4.1859999999999999</v>
          </cell>
          <cell r="D71">
            <v>1.9341999999999999</v>
          </cell>
          <cell r="E71">
            <v>6.0545999999999998</v>
          </cell>
          <cell r="F71">
            <v>0.57669999999999999</v>
          </cell>
          <cell r="G71">
            <v>3.3424999999999998</v>
          </cell>
          <cell r="H71">
            <v>1.7165999999999999</v>
          </cell>
          <cell r="I71">
            <v>2.4729999999999999</v>
          </cell>
          <cell r="J71">
            <v>0.41610000000000003</v>
          </cell>
          <cell r="K71">
            <v>0.46489999999999998</v>
          </cell>
          <cell r="L71">
            <v>0.50690000000000002</v>
          </cell>
          <cell r="M71">
            <v>0.63619999999999999</v>
          </cell>
          <cell r="N71">
            <v>2.6783999999999999</v>
          </cell>
          <cell r="O71">
            <v>2.0794000000000001</v>
          </cell>
          <cell r="P71">
            <v>0.5202</v>
          </cell>
          <cell r="Q71">
            <v>0.93779999999999997</v>
          </cell>
          <cell r="R71">
            <v>2.7490999999999999</v>
          </cell>
          <cell r="S71">
            <v>1.9537</v>
          </cell>
          <cell r="T71">
            <v>4.8032000000000004</v>
          </cell>
          <cell r="U71">
            <v>2.2736000000000001</v>
          </cell>
          <cell r="V71">
            <v>3.7829000000000002</v>
          </cell>
          <cell r="W71">
            <v>5.8875000000000002</v>
          </cell>
          <cell r="X71">
            <v>2.76E-2</v>
          </cell>
          <cell r="Y71">
            <v>1.0792999999999999</v>
          </cell>
          <cell r="Z71" t="str">
            <v xml:space="preserve">                           </v>
          </cell>
        </row>
        <row r="72">
          <cell r="A72">
            <v>36991</v>
          </cell>
          <cell r="B72">
            <v>4.2375999999999996</v>
          </cell>
          <cell r="C72">
            <v>4.1669999999999998</v>
          </cell>
          <cell r="D72">
            <v>1.911</v>
          </cell>
          <cell r="E72">
            <v>6.0155000000000003</v>
          </cell>
          <cell r="F72">
            <v>0.56979999999999997</v>
          </cell>
          <cell r="G72">
            <v>3.3462000000000001</v>
          </cell>
          <cell r="H72">
            <v>1.696</v>
          </cell>
          <cell r="I72">
            <v>2.4476</v>
          </cell>
          <cell r="J72">
            <v>0.40949999999999998</v>
          </cell>
          <cell r="K72">
            <v>0.45989999999999998</v>
          </cell>
          <cell r="L72">
            <v>0.50090000000000001</v>
          </cell>
          <cell r="M72">
            <v>0.62860000000000005</v>
          </cell>
          <cell r="N72">
            <v>2.6659999999999999</v>
          </cell>
          <cell r="O72">
            <v>2.0541</v>
          </cell>
          <cell r="P72">
            <v>0.51700000000000002</v>
          </cell>
          <cell r="Q72">
            <v>0.92649999999999999</v>
          </cell>
          <cell r="R72">
            <v>2.7162000000000002</v>
          </cell>
          <cell r="S72">
            <v>1.9302999999999999</v>
          </cell>
          <cell r="T72">
            <v>4.7457000000000003</v>
          </cell>
          <cell r="U72">
            <v>2.2463000000000002</v>
          </cell>
          <cell r="V72">
            <v>3.7376</v>
          </cell>
          <cell r="W72">
            <v>5.8689999999999998</v>
          </cell>
          <cell r="X72">
            <v>2.75E-2</v>
          </cell>
          <cell r="Y72">
            <v>1.0794999999999999</v>
          </cell>
          <cell r="Z72" t="str">
            <v xml:space="preserve">                           </v>
          </cell>
        </row>
        <row r="73">
          <cell r="A73">
            <v>36992</v>
          </cell>
          <cell r="B73">
            <v>4.2305999999999999</v>
          </cell>
          <cell r="C73">
            <v>4.1680000000000001</v>
          </cell>
          <cell r="D73">
            <v>1.8965000000000001</v>
          </cell>
          <cell r="E73">
            <v>5.9817</v>
          </cell>
          <cell r="F73">
            <v>0.5655</v>
          </cell>
          <cell r="G73">
            <v>3.3586999999999998</v>
          </cell>
          <cell r="H73">
            <v>1.6832</v>
          </cell>
          <cell r="I73">
            <v>2.4298999999999999</v>
          </cell>
          <cell r="J73">
            <v>0.41189999999999999</v>
          </cell>
          <cell r="K73">
            <v>0.45879999999999999</v>
          </cell>
          <cell r="L73">
            <v>0.49680000000000002</v>
          </cell>
          <cell r="M73">
            <v>0.62390000000000001</v>
          </cell>
          <cell r="N73">
            <v>2.6791999999999998</v>
          </cell>
          <cell r="O73">
            <v>2.0912999999999999</v>
          </cell>
          <cell r="P73">
            <v>0.51859999999999995</v>
          </cell>
          <cell r="Q73">
            <v>0.91949999999999998</v>
          </cell>
          <cell r="R73">
            <v>2.6957</v>
          </cell>
          <cell r="S73">
            <v>1.9157</v>
          </cell>
          <cell r="T73">
            <v>4.7099000000000002</v>
          </cell>
          <cell r="U73">
            <v>2.2292999999999998</v>
          </cell>
          <cell r="V73">
            <v>3.7092999999999998</v>
          </cell>
          <cell r="W73">
            <v>5.8621999999999996</v>
          </cell>
          <cell r="X73">
            <v>2.75E-2</v>
          </cell>
          <cell r="Y73">
            <v>1.0741000000000001</v>
          </cell>
          <cell r="Z73" t="str">
            <v xml:space="preserve">                           </v>
          </cell>
        </row>
        <row r="74">
          <cell r="A74">
            <v>36993</v>
          </cell>
          <cell r="B74">
            <v>4.2374999999999998</v>
          </cell>
          <cell r="C74">
            <v>4.1769999999999996</v>
          </cell>
          <cell r="D74">
            <v>1.8933</v>
          </cell>
          <cell r="E74">
            <v>5.9924999999999997</v>
          </cell>
          <cell r="F74">
            <v>0.5645</v>
          </cell>
          <cell r="G74">
            <v>3.3853</v>
          </cell>
          <cell r="H74">
            <v>1.6802999999999999</v>
          </cell>
          <cell r="I74">
            <v>2.4378000000000002</v>
          </cell>
          <cell r="J74">
            <v>0.41020000000000001</v>
          </cell>
          <cell r="K74">
            <v>0.45860000000000001</v>
          </cell>
          <cell r="L74">
            <v>0.49609999999999999</v>
          </cell>
          <cell r="M74">
            <v>0.62280000000000002</v>
          </cell>
          <cell r="N74">
            <v>2.6770999999999998</v>
          </cell>
          <cell r="O74">
            <v>2.1113</v>
          </cell>
          <cell r="P74">
            <v>0.5212</v>
          </cell>
          <cell r="Q74">
            <v>0.91790000000000005</v>
          </cell>
          <cell r="R74">
            <v>2.6909999999999998</v>
          </cell>
          <cell r="S74">
            <v>1.9124000000000001</v>
          </cell>
          <cell r="T74">
            <v>4.7016999999999998</v>
          </cell>
          <cell r="U74">
            <v>2.2254999999999998</v>
          </cell>
          <cell r="V74">
            <v>3.7029000000000001</v>
          </cell>
          <cell r="W74">
            <v>5.8747999999999996</v>
          </cell>
          <cell r="X74">
            <v>2.76E-2</v>
          </cell>
          <cell r="Y74">
            <v>1.0773999999999999</v>
          </cell>
          <cell r="Z74" t="str">
            <v xml:space="preserve">                           </v>
          </cell>
        </row>
        <row r="75">
          <cell r="A75">
            <v>36997</v>
          </cell>
          <cell r="B75">
            <v>4.2332999999999998</v>
          </cell>
          <cell r="C75">
            <v>4.1749999999999998</v>
          </cell>
          <cell r="D75">
            <v>1.8927</v>
          </cell>
          <cell r="E75">
            <v>5.9923999999999999</v>
          </cell>
          <cell r="F75">
            <v>0.56430000000000002</v>
          </cell>
          <cell r="G75">
            <v>3.3494999999999999</v>
          </cell>
          <cell r="H75">
            <v>1.6798</v>
          </cell>
          <cell r="I75">
            <v>2.4348000000000001</v>
          </cell>
          <cell r="J75">
            <v>0.4098</v>
          </cell>
          <cell r="K75">
            <v>0.45629999999999998</v>
          </cell>
          <cell r="L75">
            <v>0.49719999999999998</v>
          </cell>
          <cell r="M75">
            <v>0.62260000000000004</v>
          </cell>
          <cell r="N75">
            <v>2.6705999999999999</v>
          </cell>
          <cell r="O75">
            <v>2.1156999999999999</v>
          </cell>
          <cell r="P75">
            <v>0.52059999999999995</v>
          </cell>
          <cell r="Q75">
            <v>0.91759999999999997</v>
          </cell>
          <cell r="R75">
            <v>2.6901999999999999</v>
          </cell>
          <cell r="S75">
            <v>1.9117999999999999</v>
          </cell>
          <cell r="T75">
            <v>4.7003000000000004</v>
          </cell>
          <cell r="U75">
            <v>2.2248000000000001</v>
          </cell>
          <cell r="V75">
            <v>3.7018</v>
          </cell>
          <cell r="W75">
            <v>5.8719999999999999</v>
          </cell>
          <cell r="X75">
            <v>2.76E-2</v>
          </cell>
          <cell r="Y75">
            <v>1.0737000000000001</v>
          </cell>
          <cell r="Z75" t="str">
            <v xml:space="preserve">                           </v>
          </cell>
        </row>
        <row r="76">
          <cell r="A76">
            <v>36998</v>
          </cell>
          <cell r="B76">
            <v>4.2550999999999997</v>
          </cell>
          <cell r="C76">
            <v>4.202</v>
          </cell>
          <cell r="D76">
            <v>1.8902000000000001</v>
          </cell>
          <cell r="E76">
            <v>6.0218999999999996</v>
          </cell>
          <cell r="F76">
            <v>0.56359999999999999</v>
          </cell>
          <cell r="G76">
            <v>3.399</v>
          </cell>
          <cell r="H76">
            <v>1.6776</v>
          </cell>
          <cell r="I76">
            <v>2.4272999999999998</v>
          </cell>
          <cell r="J76">
            <v>0.40810000000000002</v>
          </cell>
          <cell r="K76">
            <v>0.45889999999999997</v>
          </cell>
          <cell r="L76">
            <v>0.49540000000000001</v>
          </cell>
          <cell r="M76">
            <v>0.62180000000000002</v>
          </cell>
          <cell r="N76">
            <v>2.6920999999999999</v>
          </cell>
          <cell r="O76">
            <v>2.121</v>
          </cell>
          <cell r="P76">
            <v>0.51780000000000004</v>
          </cell>
          <cell r="Q76">
            <v>0.91639999999999999</v>
          </cell>
          <cell r="R76">
            <v>2.6865999999999999</v>
          </cell>
          <cell r="S76">
            <v>1.9093</v>
          </cell>
          <cell r="T76">
            <v>4.6939000000000002</v>
          </cell>
          <cell r="U76">
            <v>2.2219000000000002</v>
          </cell>
          <cell r="V76">
            <v>3.6968999999999999</v>
          </cell>
          <cell r="W76">
            <v>5.91</v>
          </cell>
          <cell r="X76">
            <v>2.7699999999999999E-2</v>
          </cell>
          <cell r="Y76">
            <v>1.0849</v>
          </cell>
          <cell r="Z76" t="str">
            <v xml:space="preserve">                           </v>
          </cell>
        </row>
        <row r="77">
          <cell r="A77">
            <v>36999</v>
          </cell>
          <cell r="B77">
            <v>4.2217000000000002</v>
          </cell>
          <cell r="C77">
            <v>4.1710000000000003</v>
          </cell>
          <cell r="D77">
            <v>1.8732</v>
          </cell>
          <cell r="E77">
            <v>5.9478</v>
          </cell>
          <cell r="F77">
            <v>0.5585</v>
          </cell>
          <cell r="G77">
            <v>3.3864999999999998</v>
          </cell>
          <cell r="H77">
            <v>1.6625000000000001</v>
          </cell>
          <cell r="I77">
            <v>2.3961999999999999</v>
          </cell>
          <cell r="J77">
            <v>0.40570000000000001</v>
          </cell>
          <cell r="K77">
            <v>0.45550000000000002</v>
          </cell>
          <cell r="L77">
            <v>0.49080000000000001</v>
          </cell>
          <cell r="M77">
            <v>0.61619999999999997</v>
          </cell>
          <cell r="N77">
            <v>2.6581000000000001</v>
          </cell>
          <cell r="O77">
            <v>2.0849000000000002</v>
          </cell>
          <cell r="P77">
            <v>0.51239999999999997</v>
          </cell>
          <cell r="Q77">
            <v>0.90820000000000001</v>
          </cell>
          <cell r="R77">
            <v>2.6623999999999999</v>
          </cell>
          <cell r="S77">
            <v>1.8920999999999999</v>
          </cell>
          <cell r="T77">
            <v>4.6517999999999997</v>
          </cell>
          <cell r="U77">
            <v>2.2019000000000002</v>
          </cell>
          <cell r="V77">
            <v>3.6636000000000002</v>
          </cell>
          <cell r="W77">
            <v>5.8663999999999996</v>
          </cell>
          <cell r="X77">
            <v>2.75E-2</v>
          </cell>
          <cell r="Y77">
            <v>1.0751999999999999</v>
          </cell>
          <cell r="Z77" t="str">
            <v xml:space="preserve">                           </v>
          </cell>
        </row>
        <row r="78">
          <cell r="A78">
            <v>37000</v>
          </cell>
          <cell r="B78">
            <v>4.2215999999999996</v>
          </cell>
          <cell r="C78">
            <v>4.1630000000000003</v>
          </cell>
          <cell r="D78">
            <v>1.8791</v>
          </cell>
          <cell r="E78">
            <v>5.9485000000000001</v>
          </cell>
          <cell r="F78">
            <v>0.56030000000000002</v>
          </cell>
          <cell r="G78">
            <v>3.4192999999999998</v>
          </cell>
          <cell r="H78">
            <v>1.6677</v>
          </cell>
          <cell r="I78">
            <v>2.4018000000000002</v>
          </cell>
          <cell r="J78">
            <v>0.40670000000000001</v>
          </cell>
          <cell r="K78">
            <v>0.45579999999999998</v>
          </cell>
          <cell r="L78">
            <v>0.4924</v>
          </cell>
          <cell r="M78">
            <v>0.61809999999999998</v>
          </cell>
          <cell r="N78">
            <v>2.673</v>
          </cell>
          <cell r="O78">
            <v>2.0950000000000002</v>
          </cell>
          <cell r="P78">
            <v>0.50990000000000002</v>
          </cell>
          <cell r="Q78">
            <v>0.91100000000000003</v>
          </cell>
          <cell r="R78">
            <v>2.6707999999999998</v>
          </cell>
          <cell r="S78">
            <v>1.8979999999999999</v>
          </cell>
          <cell r="T78">
            <v>4.6665000000000001</v>
          </cell>
          <cell r="U78">
            <v>2.2088000000000001</v>
          </cell>
          <cell r="V78">
            <v>3.6751</v>
          </cell>
          <cell r="W78">
            <v>5.8551000000000002</v>
          </cell>
          <cell r="X78">
            <v>2.75E-2</v>
          </cell>
          <cell r="Y78">
            <v>1.0725</v>
          </cell>
          <cell r="Z78" t="str">
            <v xml:space="preserve">                           </v>
          </cell>
        </row>
        <row r="79">
          <cell r="A79">
            <v>37001</v>
          </cell>
          <cell r="B79">
            <v>4.2302999999999997</v>
          </cell>
          <cell r="C79">
            <v>4.1529999999999996</v>
          </cell>
          <cell r="D79">
            <v>1.9079999999999999</v>
          </cell>
          <cell r="E79">
            <v>5.9966999999999997</v>
          </cell>
          <cell r="F79">
            <v>0.56889999999999996</v>
          </cell>
          <cell r="G79">
            <v>3.4068000000000001</v>
          </cell>
          <cell r="H79">
            <v>1.6934</v>
          </cell>
          <cell r="I79">
            <v>2.4365000000000001</v>
          </cell>
          <cell r="J79">
            <v>0.41060000000000002</v>
          </cell>
          <cell r="K79">
            <v>0.45989999999999998</v>
          </cell>
          <cell r="L79">
            <v>0.50009999999999999</v>
          </cell>
          <cell r="M79">
            <v>0.62760000000000005</v>
          </cell>
          <cell r="N79">
            <v>2.6838000000000002</v>
          </cell>
          <cell r="O79">
            <v>2.1335999999999999</v>
          </cell>
          <cell r="P79">
            <v>0.51149999999999995</v>
          </cell>
          <cell r="Q79">
            <v>0.92510000000000003</v>
          </cell>
          <cell r="R79">
            <v>2.7119</v>
          </cell>
          <cell r="S79">
            <v>1.9273</v>
          </cell>
          <cell r="T79">
            <v>4.7384000000000004</v>
          </cell>
          <cell r="U79">
            <v>2.2427999999999999</v>
          </cell>
          <cell r="V79">
            <v>3.7317</v>
          </cell>
          <cell r="W79">
            <v>5.8411</v>
          </cell>
          <cell r="X79">
            <v>2.7400000000000001E-2</v>
          </cell>
          <cell r="Y79">
            <v>1.0681</v>
          </cell>
          <cell r="Z79" t="str">
            <v xml:space="preserve">                           </v>
          </cell>
        </row>
        <row r="80">
          <cell r="A80">
            <v>37004</v>
          </cell>
          <cell r="B80">
            <v>4.2314999999999996</v>
          </cell>
          <cell r="C80">
            <v>4.1529999999999996</v>
          </cell>
          <cell r="D80">
            <v>1.9118999999999999</v>
          </cell>
          <cell r="E80">
            <v>5.9832000000000001</v>
          </cell>
          <cell r="F80">
            <v>0.57010000000000005</v>
          </cell>
          <cell r="G80">
            <v>3.4055</v>
          </cell>
          <cell r="H80">
            <v>1.6969000000000001</v>
          </cell>
          <cell r="I80">
            <v>2.4411</v>
          </cell>
          <cell r="J80">
            <v>0.40899999999999997</v>
          </cell>
          <cell r="K80">
            <v>0.45879999999999999</v>
          </cell>
          <cell r="L80">
            <v>0.50109999999999999</v>
          </cell>
          <cell r="M80">
            <v>0.62890000000000001</v>
          </cell>
          <cell r="N80">
            <v>2.6806000000000001</v>
          </cell>
          <cell r="O80">
            <v>2.0994999999999999</v>
          </cell>
          <cell r="P80">
            <v>0.5081</v>
          </cell>
          <cell r="Q80">
            <v>0.92700000000000005</v>
          </cell>
          <cell r="R80">
            <v>2.7174999999999998</v>
          </cell>
          <cell r="S80">
            <v>1.9312</v>
          </cell>
          <cell r="T80">
            <v>4.7478999999999996</v>
          </cell>
          <cell r="U80">
            <v>2.2473999999999998</v>
          </cell>
          <cell r="V80">
            <v>3.7393999999999998</v>
          </cell>
          <cell r="W80">
            <v>5.8493000000000004</v>
          </cell>
          <cell r="X80">
            <v>2.7400000000000001E-2</v>
          </cell>
          <cell r="Y80">
            <v>1.0706</v>
          </cell>
          <cell r="Z80" t="str">
            <v xml:space="preserve">                           </v>
          </cell>
        </row>
        <row r="81">
          <cell r="A81">
            <v>37005</v>
          </cell>
          <cell r="B81">
            <v>4.2271000000000001</v>
          </cell>
          <cell r="C81">
            <v>4.1520000000000001</v>
          </cell>
          <cell r="D81">
            <v>1.9029</v>
          </cell>
          <cell r="E81">
            <v>5.9724000000000004</v>
          </cell>
          <cell r="F81">
            <v>0.56740000000000002</v>
          </cell>
          <cell r="G81">
            <v>3.4201999999999999</v>
          </cell>
          <cell r="H81">
            <v>1.6889000000000001</v>
          </cell>
          <cell r="I81">
            <v>2.4369999999999998</v>
          </cell>
          <cell r="J81">
            <v>0.40629999999999999</v>
          </cell>
          <cell r="K81">
            <v>0.45750000000000002</v>
          </cell>
          <cell r="L81">
            <v>0.49880000000000002</v>
          </cell>
          <cell r="M81">
            <v>0.626</v>
          </cell>
          <cell r="N81">
            <v>2.6842000000000001</v>
          </cell>
          <cell r="O81">
            <v>2.0882000000000001</v>
          </cell>
          <cell r="P81">
            <v>0.51200000000000001</v>
          </cell>
          <cell r="Q81">
            <v>0.92259999999999998</v>
          </cell>
          <cell r="R81">
            <v>2.7048000000000001</v>
          </cell>
          <cell r="S81">
            <v>1.9221999999999999</v>
          </cell>
          <cell r="T81">
            <v>4.7256999999999998</v>
          </cell>
          <cell r="U81">
            <v>2.2368999999999999</v>
          </cell>
          <cell r="V81">
            <v>3.7219000000000002</v>
          </cell>
          <cell r="W81">
            <v>5.8479000000000001</v>
          </cell>
          <cell r="X81">
            <v>2.7400000000000001E-2</v>
          </cell>
          <cell r="Y81">
            <v>1.0704</v>
          </cell>
          <cell r="Z81" t="str">
            <v xml:space="preserve">                           </v>
          </cell>
        </row>
        <row r="82">
          <cell r="A82">
            <v>37006</v>
          </cell>
          <cell r="B82">
            <v>4.2262000000000004</v>
          </cell>
          <cell r="C82">
            <v>4.157</v>
          </cell>
          <cell r="D82">
            <v>1.8984000000000001</v>
          </cell>
          <cell r="E82">
            <v>5.9673999999999996</v>
          </cell>
          <cell r="F82">
            <v>0.56599999999999995</v>
          </cell>
          <cell r="G82">
            <v>3.395</v>
          </cell>
          <cell r="H82">
            <v>1.6849000000000001</v>
          </cell>
          <cell r="I82">
            <v>2.4245000000000001</v>
          </cell>
          <cell r="J82">
            <v>0.40510000000000002</v>
          </cell>
          <cell r="K82">
            <v>0.45540000000000003</v>
          </cell>
          <cell r="L82">
            <v>0.49730000000000002</v>
          </cell>
          <cell r="M82">
            <v>0.62450000000000006</v>
          </cell>
          <cell r="N82">
            <v>2.6907000000000001</v>
          </cell>
          <cell r="O82">
            <v>2.0966</v>
          </cell>
          <cell r="P82">
            <v>0.51370000000000005</v>
          </cell>
          <cell r="Q82">
            <v>0.9204</v>
          </cell>
          <cell r="R82">
            <v>2.6983999999999999</v>
          </cell>
          <cell r="S82">
            <v>1.9176</v>
          </cell>
          <cell r="T82">
            <v>4.7148000000000003</v>
          </cell>
          <cell r="U82">
            <v>2.2315999999999998</v>
          </cell>
          <cell r="V82">
            <v>3.7130000000000001</v>
          </cell>
          <cell r="W82">
            <v>5.8548999999999998</v>
          </cell>
          <cell r="X82">
            <v>2.75E-2</v>
          </cell>
          <cell r="Y82">
            <v>1.0691999999999999</v>
          </cell>
          <cell r="Z82" t="str">
            <v xml:space="preserve">                           </v>
          </cell>
        </row>
        <row r="83">
          <cell r="A83">
            <v>37008</v>
          </cell>
          <cell r="B83">
            <v>4.2306999999999997</v>
          </cell>
          <cell r="C83">
            <v>4.1539999999999999</v>
          </cell>
          <cell r="D83">
            <v>1.9156</v>
          </cell>
          <cell r="E83">
            <v>5.9874000000000001</v>
          </cell>
          <cell r="F83">
            <v>0.57110000000000005</v>
          </cell>
          <cell r="G83">
            <v>3.3572000000000002</v>
          </cell>
          <cell r="H83">
            <v>1.7000999999999999</v>
          </cell>
          <cell r="I83">
            <v>2.4359000000000002</v>
          </cell>
          <cell r="J83">
            <v>0.41060000000000002</v>
          </cell>
          <cell r="K83">
            <v>0.4587</v>
          </cell>
          <cell r="L83">
            <v>0.50190000000000001</v>
          </cell>
          <cell r="M83">
            <v>0.63009999999999999</v>
          </cell>
          <cell r="N83">
            <v>2.6926999999999999</v>
          </cell>
          <cell r="O83">
            <v>2.1204000000000001</v>
          </cell>
          <cell r="P83">
            <v>0.51800000000000002</v>
          </cell>
          <cell r="Q83">
            <v>0.92869999999999997</v>
          </cell>
          <cell r="R83">
            <v>2.7227000000000001</v>
          </cell>
          <cell r="S83">
            <v>1.9349000000000001</v>
          </cell>
          <cell r="T83">
            <v>4.7572000000000001</v>
          </cell>
          <cell r="U83">
            <v>2.2517</v>
          </cell>
          <cell r="V83">
            <v>3.7465000000000002</v>
          </cell>
          <cell r="W83">
            <v>5.8445</v>
          </cell>
          <cell r="X83">
            <v>2.7400000000000001E-2</v>
          </cell>
          <cell r="Y83">
            <v>1.0683</v>
          </cell>
          <cell r="Z83" t="str">
            <v xml:space="preserve">                           </v>
          </cell>
        </row>
        <row r="84">
          <cell r="A84">
            <v>37011</v>
          </cell>
          <cell r="B84">
            <v>4.1996000000000002</v>
          </cell>
          <cell r="C84">
            <v>4.1390000000000002</v>
          </cell>
          <cell r="D84">
            <v>1.8788</v>
          </cell>
          <cell r="E84">
            <v>5.9314</v>
          </cell>
          <cell r="F84">
            <v>0.56020000000000003</v>
          </cell>
          <cell r="G84">
            <v>3.3490000000000002</v>
          </cell>
          <cell r="H84">
            <v>1.6675</v>
          </cell>
          <cell r="I84">
            <v>2.3912</v>
          </cell>
          <cell r="J84">
            <v>0.40329999999999999</v>
          </cell>
          <cell r="K84">
            <v>0.45400000000000001</v>
          </cell>
          <cell r="L84">
            <v>0.49230000000000002</v>
          </cell>
          <cell r="M84">
            <v>0.61799999999999999</v>
          </cell>
          <cell r="N84">
            <v>2.6817000000000002</v>
          </cell>
          <cell r="O84">
            <v>2.1015999999999999</v>
          </cell>
          <cell r="P84">
            <v>0.5171</v>
          </cell>
          <cell r="Q84">
            <v>0.91090000000000004</v>
          </cell>
          <cell r="R84">
            <v>2.6703999999999999</v>
          </cell>
          <cell r="S84">
            <v>1.8977999999999999</v>
          </cell>
          <cell r="T84">
            <v>4.6657999999999999</v>
          </cell>
          <cell r="U84">
            <v>2.2084999999999999</v>
          </cell>
          <cell r="V84">
            <v>3.6745999999999999</v>
          </cell>
          <cell r="W84">
            <v>5.8234000000000004</v>
          </cell>
          <cell r="X84">
            <v>2.7300000000000001E-2</v>
          </cell>
          <cell r="Y84">
            <v>1.0669999999999999</v>
          </cell>
          <cell r="Z84" t="str">
            <v xml:space="preserve">                           </v>
          </cell>
        </row>
        <row r="85">
          <cell r="A85">
            <v>37012</v>
          </cell>
          <cell r="B85">
            <v>4.2043999999999997</v>
          </cell>
          <cell r="C85">
            <v>4.141</v>
          </cell>
          <cell r="D85">
            <v>1.8816999999999999</v>
          </cell>
          <cell r="E85">
            <v>5.9196</v>
          </cell>
          <cell r="F85">
            <v>0.56110000000000004</v>
          </cell>
          <cell r="G85">
            <v>3.3855</v>
          </cell>
          <cell r="H85">
            <v>1.6700999999999999</v>
          </cell>
          <cell r="I85">
            <v>2.3908999999999998</v>
          </cell>
          <cell r="J85">
            <v>0.40389999999999998</v>
          </cell>
          <cell r="K85">
            <v>0.4556</v>
          </cell>
          <cell r="L85">
            <v>0.49309999999999998</v>
          </cell>
          <cell r="M85">
            <v>0.61899999999999999</v>
          </cell>
          <cell r="N85">
            <v>2.6979000000000002</v>
          </cell>
          <cell r="O85">
            <v>2.1332</v>
          </cell>
          <cell r="P85">
            <v>0.51539999999999997</v>
          </cell>
          <cell r="Q85">
            <v>0.9123</v>
          </cell>
          <cell r="R85">
            <v>2.6745999999999999</v>
          </cell>
          <cell r="S85">
            <v>1.9007000000000001</v>
          </cell>
          <cell r="T85">
            <v>4.673</v>
          </cell>
          <cell r="U85">
            <v>2.2119</v>
          </cell>
          <cell r="V85">
            <v>3.6802999999999999</v>
          </cell>
          <cell r="W85">
            <v>5.8262</v>
          </cell>
          <cell r="X85">
            <v>2.7400000000000001E-2</v>
          </cell>
          <cell r="Y85">
            <v>1.0649999999999999</v>
          </cell>
          <cell r="Z85" t="str">
            <v xml:space="preserve">                           </v>
          </cell>
        </row>
        <row r="86">
          <cell r="A86">
            <v>37013</v>
          </cell>
          <cell r="B86">
            <v>4.2107000000000001</v>
          </cell>
          <cell r="C86">
            <v>4.1440000000000001</v>
          </cell>
          <cell r="D86">
            <v>1.8884000000000001</v>
          </cell>
          <cell r="E86">
            <v>5.9263000000000003</v>
          </cell>
          <cell r="F86">
            <v>0.56299999999999994</v>
          </cell>
          <cell r="G86">
            <v>3.3948999999999998</v>
          </cell>
          <cell r="H86">
            <v>1.6759999999999999</v>
          </cell>
          <cell r="I86">
            <v>2.3956</v>
          </cell>
          <cell r="J86">
            <v>0.40300000000000002</v>
          </cell>
          <cell r="K86">
            <v>0.45579999999999998</v>
          </cell>
          <cell r="L86">
            <v>0.49469999999999997</v>
          </cell>
          <cell r="M86">
            <v>0.62119999999999997</v>
          </cell>
          <cell r="N86">
            <v>2.7073</v>
          </cell>
          <cell r="O86">
            <v>2.153</v>
          </cell>
          <cell r="P86">
            <v>0.51690000000000003</v>
          </cell>
          <cell r="Q86">
            <v>0.91559999999999997</v>
          </cell>
          <cell r="R86">
            <v>2.6840999999999999</v>
          </cell>
          <cell r="S86">
            <v>1.9075</v>
          </cell>
          <cell r="T86">
            <v>4.6896000000000004</v>
          </cell>
          <cell r="U86">
            <v>2.2197</v>
          </cell>
          <cell r="V86">
            <v>3.6932999999999998</v>
          </cell>
          <cell r="W86">
            <v>5.8304999999999998</v>
          </cell>
          <cell r="X86">
            <v>2.7400000000000001E-2</v>
          </cell>
          <cell r="Y86">
            <v>1.0676000000000001</v>
          </cell>
          <cell r="Z86" t="str">
            <v xml:space="preserve">                           </v>
          </cell>
        </row>
        <row r="87">
          <cell r="A87">
            <v>37014</v>
          </cell>
          <cell r="B87">
            <v>4.2130000000000001</v>
          </cell>
          <cell r="C87">
            <v>4.1459999999999999</v>
          </cell>
          <cell r="D87">
            <v>1.887</v>
          </cell>
          <cell r="E87">
            <v>5.9318999999999997</v>
          </cell>
          <cell r="F87">
            <v>0.56269999999999998</v>
          </cell>
          <cell r="G87">
            <v>3.4133</v>
          </cell>
          <cell r="H87">
            <v>1.6748000000000001</v>
          </cell>
          <cell r="I87">
            <v>2.3946999999999998</v>
          </cell>
          <cell r="J87">
            <v>0.40479999999999999</v>
          </cell>
          <cell r="K87">
            <v>0.45629999999999998</v>
          </cell>
          <cell r="L87">
            <v>0.4945</v>
          </cell>
          <cell r="M87">
            <v>0.62070000000000003</v>
          </cell>
          <cell r="N87">
            <v>2.7004000000000001</v>
          </cell>
          <cell r="O87">
            <v>2.1615000000000002</v>
          </cell>
          <cell r="P87">
            <v>0.51380000000000003</v>
          </cell>
          <cell r="Q87">
            <v>0.91490000000000005</v>
          </cell>
          <cell r="R87">
            <v>2.6821999999999999</v>
          </cell>
          <cell r="S87">
            <v>1.9060999999999999</v>
          </cell>
          <cell r="T87">
            <v>4.6863000000000001</v>
          </cell>
          <cell r="U87">
            <v>2.2181999999999999</v>
          </cell>
          <cell r="V87">
            <v>3.6907999999999999</v>
          </cell>
          <cell r="W87">
            <v>5.8333000000000004</v>
          </cell>
          <cell r="X87">
            <v>2.7400000000000001E-2</v>
          </cell>
          <cell r="Y87">
            <v>1.0712999999999999</v>
          </cell>
          <cell r="Z87" t="str">
            <v xml:space="preserve">                           </v>
          </cell>
        </row>
        <row r="88">
          <cell r="A88">
            <v>37015</v>
          </cell>
          <cell r="B88">
            <v>4.2195999999999998</v>
          </cell>
          <cell r="C88">
            <v>4.149</v>
          </cell>
          <cell r="D88">
            <v>1.8917999999999999</v>
          </cell>
          <cell r="E88">
            <v>5.9569000000000001</v>
          </cell>
          <cell r="F88">
            <v>0.56410000000000005</v>
          </cell>
          <cell r="G88">
            <v>3.4298000000000002</v>
          </cell>
          <cell r="H88">
            <v>1.679</v>
          </cell>
          <cell r="I88">
            <v>2.3997999999999999</v>
          </cell>
          <cell r="J88">
            <v>0.4052</v>
          </cell>
          <cell r="K88">
            <v>0.45760000000000001</v>
          </cell>
          <cell r="L88">
            <v>0.49580000000000002</v>
          </cell>
          <cell r="M88">
            <v>0.62229999999999996</v>
          </cell>
          <cell r="N88">
            <v>2.7082000000000002</v>
          </cell>
          <cell r="O88">
            <v>2.1530999999999998</v>
          </cell>
          <cell r="P88">
            <v>0.51390000000000002</v>
          </cell>
          <cell r="Q88">
            <v>0.91720000000000002</v>
          </cell>
          <cell r="R88">
            <v>2.6890000000000001</v>
          </cell>
          <cell r="S88">
            <v>1.9109</v>
          </cell>
          <cell r="T88">
            <v>4.6981999999999999</v>
          </cell>
          <cell r="U88">
            <v>2.2238000000000002</v>
          </cell>
          <cell r="V88">
            <v>3.7000999999999999</v>
          </cell>
          <cell r="W88">
            <v>5.8375000000000004</v>
          </cell>
          <cell r="X88">
            <v>2.7400000000000001E-2</v>
          </cell>
          <cell r="Y88">
            <v>1.0670999999999999</v>
          </cell>
          <cell r="Z88" t="str">
            <v xml:space="preserve">                           </v>
          </cell>
        </row>
        <row r="89">
          <cell r="A89">
            <v>37018</v>
          </cell>
          <cell r="B89">
            <v>4.2196999999999996</v>
          </cell>
          <cell r="C89">
            <v>4.149</v>
          </cell>
          <cell r="D89">
            <v>1.8920999999999999</v>
          </cell>
          <cell r="E89">
            <v>5.9667000000000003</v>
          </cell>
          <cell r="F89">
            <v>0.56420000000000003</v>
          </cell>
          <cell r="G89">
            <v>3.4224000000000001</v>
          </cell>
          <cell r="H89">
            <v>1.6793</v>
          </cell>
          <cell r="I89">
            <v>2.3986000000000001</v>
          </cell>
          <cell r="J89">
            <v>0.40620000000000001</v>
          </cell>
          <cell r="K89">
            <v>0.45839999999999997</v>
          </cell>
          <cell r="L89">
            <v>0.49569999999999997</v>
          </cell>
          <cell r="M89">
            <v>0.62239999999999995</v>
          </cell>
          <cell r="N89">
            <v>2.7035999999999998</v>
          </cell>
          <cell r="O89">
            <v>2.1515</v>
          </cell>
          <cell r="P89">
            <v>0.51639999999999997</v>
          </cell>
          <cell r="Q89">
            <v>0.91739999999999999</v>
          </cell>
          <cell r="R89">
            <v>2.6894</v>
          </cell>
          <cell r="S89">
            <v>1.9113</v>
          </cell>
          <cell r="T89">
            <v>4.6989999999999998</v>
          </cell>
          <cell r="U89">
            <v>2.2242000000000002</v>
          </cell>
          <cell r="V89">
            <v>3.7006999999999999</v>
          </cell>
          <cell r="W89">
            <v>5.8375000000000004</v>
          </cell>
          <cell r="X89">
            <v>2.7400000000000001E-2</v>
          </cell>
          <cell r="Y89">
            <v>1.0728</v>
          </cell>
          <cell r="Z89" t="str">
            <v xml:space="preserve">                           </v>
          </cell>
        </row>
        <row r="90">
          <cell r="A90">
            <v>37019</v>
          </cell>
          <cell r="B90">
            <v>4.2092000000000001</v>
          </cell>
          <cell r="C90">
            <v>4.1459999999999999</v>
          </cell>
          <cell r="D90">
            <v>1.8801000000000001</v>
          </cell>
          <cell r="E90">
            <v>5.9439000000000002</v>
          </cell>
          <cell r="F90">
            <v>0.56059999999999999</v>
          </cell>
          <cell r="G90">
            <v>3.4009</v>
          </cell>
          <cell r="H90">
            <v>1.6686000000000001</v>
          </cell>
          <cell r="I90">
            <v>2.3837000000000002</v>
          </cell>
          <cell r="J90">
            <v>0.40350000000000003</v>
          </cell>
          <cell r="K90">
            <v>0.45639999999999997</v>
          </cell>
          <cell r="L90">
            <v>0.49280000000000002</v>
          </cell>
          <cell r="M90">
            <v>0.61839999999999995</v>
          </cell>
          <cell r="N90">
            <v>2.6890000000000001</v>
          </cell>
          <cell r="O90">
            <v>2.1585999999999999</v>
          </cell>
          <cell r="P90">
            <v>0.51780000000000004</v>
          </cell>
          <cell r="Q90">
            <v>0.91149999999999998</v>
          </cell>
          <cell r="R90">
            <v>2.6722000000000001</v>
          </cell>
          <cell r="S90">
            <v>1.8991</v>
          </cell>
          <cell r="T90">
            <v>4.6688999999999998</v>
          </cell>
          <cell r="U90">
            <v>2.21</v>
          </cell>
          <cell r="V90">
            <v>3.6770999999999998</v>
          </cell>
          <cell r="W90">
            <v>5.8333000000000004</v>
          </cell>
          <cell r="X90">
            <v>2.7400000000000001E-2</v>
          </cell>
          <cell r="Y90">
            <v>1.0676000000000001</v>
          </cell>
          <cell r="Z90" t="str">
            <v xml:space="preserve">                           </v>
          </cell>
        </row>
        <row r="91">
          <cell r="A91">
            <v>37020</v>
          </cell>
          <cell r="B91">
            <v>4.2016</v>
          </cell>
          <cell r="C91">
            <v>4.1449999999999996</v>
          </cell>
          <cell r="D91">
            <v>1.8698999999999999</v>
          </cell>
          <cell r="E91">
            <v>5.8952</v>
          </cell>
          <cell r="F91">
            <v>0.5575</v>
          </cell>
          <cell r="G91">
            <v>3.4039999999999999</v>
          </cell>
          <cell r="H91">
            <v>1.6595</v>
          </cell>
          <cell r="I91">
            <v>2.3761999999999999</v>
          </cell>
          <cell r="J91">
            <v>0.40079999999999999</v>
          </cell>
          <cell r="K91">
            <v>0.45450000000000002</v>
          </cell>
          <cell r="L91">
            <v>0.49</v>
          </cell>
          <cell r="M91">
            <v>0.61509999999999998</v>
          </cell>
          <cell r="N91">
            <v>2.6861999999999999</v>
          </cell>
          <cell r="O91">
            <v>2.1564000000000001</v>
          </cell>
          <cell r="P91">
            <v>0.5212</v>
          </cell>
          <cell r="Q91">
            <v>0.90659999999999996</v>
          </cell>
          <cell r="R91">
            <v>2.6577000000000002</v>
          </cell>
          <cell r="S91">
            <v>1.8888</v>
          </cell>
          <cell r="T91">
            <v>4.6436999999999999</v>
          </cell>
          <cell r="U91">
            <v>2.198</v>
          </cell>
          <cell r="V91">
            <v>3.6570999999999998</v>
          </cell>
          <cell r="W91">
            <v>5.8319000000000001</v>
          </cell>
          <cell r="X91">
            <v>2.7400000000000001E-2</v>
          </cell>
          <cell r="Y91">
            <v>1.0664</v>
          </cell>
          <cell r="Z91" t="str">
            <v xml:space="preserve">                           </v>
          </cell>
        </row>
        <row r="92">
          <cell r="A92">
            <v>37021</v>
          </cell>
          <cell r="B92">
            <v>4.2106000000000003</v>
          </cell>
          <cell r="C92">
            <v>4.1440000000000001</v>
          </cell>
          <cell r="D92">
            <v>1.889</v>
          </cell>
          <cell r="E92">
            <v>5.9187000000000003</v>
          </cell>
          <cell r="F92">
            <v>0.56320000000000003</v>
          </cell>
          <cell r="G92">
            <v>3.3934000000000002</v>
          </cell>
          <cell r="H92">
            <v>1.6765000000000001</v>
          </cell>
          <cell r="I92">
            <v>2.3953000000000002</v>
          </cell>
          <cell r="J92">
            <v>0.40710000000000002</v>
          </cell>
          <cell r="K92">
            <v>0.45700000000000002</v>
          </cell>
          <cell r="L92">
            <v>0.4929</v>
          </cell>
          <cell r="M92">
            <v>0.62139999999999995</v>
          </cell>
          <cell r="N92">
            <v>2.6956000000000002</v>
          </cell>
          <cell r="O92">
            <v>2.1783000000000001</v>
          </cell>
          <cell r="P92">
            <v>0.52590000000000003</v>
          </cell>
          <cell r="Q92">
            <v>0.91590000000000005</v>
          </cell>
          <cell r="R92">
            <v>2.6850000000000001</v>
          </cell>
          <cell r="S92">
            <v>1.9080999999999999</v>
          </cell>
          <cell r="T92">
            <v>4.6912000000000003</v>
          </cell>
          <cell r="U92">
            <v>2.2204999999999999</v>
          </cell>
          <cell r="V92">
            <v>3.6945999999999999</v>
          </cell>
          <cell r="W92">
            <v>5.8304999999999998</v>
          </cell>
          <cell r="X92">
            <v>2.7400000000000001E-2</v>
          </cell>
          <cell r="Y92">
            <v>1.0693999999999999</v>
          </cell>
          <cell r="Z92" t="str">
            <v xml:space="preserve">                           </v>
          </cell>
        </row>
        <row r="93">
          <cell r="A93">
            <v>37022</v>
          </cell>
          <cell r="B93">
            <v>4.1985999999999999</v>
          </cell>
          <cell r="C93">
            <v>4.1479999999999997</v>
          </cell>
          <cell r="D93">
            <v>1.8633999999999999</v>
          </cell>
          <cell r="E93">
            <v>5.8762999999999996</v>
          </cell>
          <cell r="F93">
            <v>0.55559999999999998</v>
          </cell>
          <cell r="G93">
            <v>3.3902999999999999</v>
          </cell>
          <cell r="H93">
            <v>1.6536999999999999</v>
          </cell>
          <cell r="I93">
            <v>2.3729</v>
          </cell>
          <cell r="J93">
            <v>0.40400000000000003</v>
          </cell>
          <cell r="K93">
            <v>0.45340000000000003</v>
          </cell>
          <cell r="L93">
            <v>0.48849999999999999</v>
          </cell>
          <cell r="M93">
            <v>0.6129</v>
          </cell>
          <cell r="N93">
            <v>2.6892</v>
          </cell>
          <cell r="O93">
            <v>2.1738</v>
          </cell>
          <cell r="P93">
            <v>0.52229999999999999</v>
          </cell>
          <cell r="Q93">
            <v>0.90339999999999998</v>
          </cell>
          <cell r="R93">
            <v>2.6484999999999999</v>
          </cell>
          <cell r="S93">
            <v>1.8822000000000001</v>
          </cell>
          <cell r="T93">
            <v>4.6273999999999997</v>
          </cell>
          <cell r="U93">
            <v>2.1903000000000001</v>
          </cell>
          <cell r="V93">
            <v>3.6444000000000001</v>
          </cell>
          <cell r="W93">
            <v>5.8361000000000001</v>
          </cell>
          <cell r="X93">
            <v>2.7400000000000001E-2</v>
          </cell>
          <cell r="Y93">
            <v>1.0668</v>
          </cell>
          <cell r="Z93" t="str">
            <v xml:space="preserve">                           </v>
          </cell>
        </row>
        <row r="94">
          <cell r="A94">
            <v>37025</v>
          </cell>
          <cell r="B94">
            <v>4.1955999999999998</v>
          </cell>
          <cell r="C94">
            <v>4.1500000000000004</v>
          </cell>
          <cell r="D94">
            <v>1.8559000000000001</v>
          </cell>
          <cell r="E94">
            <v>5.8827999999999996</v>
          </cell>
          <cell r="F94">
            <v>0.5534</v>
          </cell>
          <cell r="G94">
            <v>3.3769</v>
          </cell>
          <cell r="H94">
            <v>1.6471</v>
          </cell>
          <cell r="I94">
            <v>2.3683000000000001</v>
          </cell>
          <cell r="J94">
            <v>0.40360000000000001</v>
          </cell>
          <cell r="K94">
            <v>0.45450000000000002</v>
          </cell>
          <cell r="L94">
            <v>0.48649999999999999</v>
          </cell>
          <cell r="M94">
            <v>0.61050000000000004</v>
          </cell>
          <cell r="N94">
            <v>2.6717</v>
          </cell>
          <cell r="O94">
            <v>2.1469999999999998</v>
          </cell>
          <cell r="P94">
            <v>0.51910000000000001</v>
          </cell>
          <cell r="Q94">
            <v>0.89980000000000004</v>
          </cell>
          <cell r="R94">
            <v>2.6379000000000001</v>
          </cell>
          <cell r="S94">
            <v>1.8746</v>
          </cell>
          <cell r="T94">
            <v>4.6087999999999996</v>
          </cell>
          <cell r="U94">
            <v>2.1816</v>
          </cell>
          <cell r="V94">
            <v>3.6297999999999999</v>
          </cell>
          <cell r="W94">
            <v>5.8388999999999998</v>
          </cell>
          <cell r="X94">
            <v>2.7400000000000001E-2</v>
          </cell>
          <cell r="Y94">
            <v>1.0694999999999999</v>
          </cell>
          <cell r="Z94" t="str">
            <v xml:space="preserve">                           </v>
          </cell>
        </row>
        <row r="95">
          <cell r="A95">
            <v>37026</v>
          </cell>
          <cell r="B95">
            <v>4.1997999999999998</v>
          </cell>
          <cell r="C95">
            <v>4.1520000000000001</v>
          </cell>
          <cell r="D95">
            <v>1.8633</v>
          </cell>
          <cell r="E95">
            <v>5.8936000000000002</v>
          </cell>
          <cell r="F95">
            <v>0.55559999999999998</v>
          </cell>
          <cell r="G95">
            <v>3.3599000000000001</v>
          </cell>
          <cell r="H95">
            <v>1.6537999999999999</v>
          </cell>
          <cell r="I95">
            <v>2.3792</v>
          </cell>
          <cell r="J95">
            <v>0.4047</v>
          </cell>
          <cell r="K95">
            <v>0.45450000000000002</v>
          </cell>
          <cell r="L95">
            <v>0.4884</v>
          </cell>
          <cell r="M95">
            <v>0.6129</v>
          </cell>
          <cell r="N95">
            <v>2.6705999999999999</v>
          </cell>
          <cell r="O95">
            <v>2.1484999999999999</v>
          </cell>
          <cell r="P95">
            <v>0.52029999999999998</v>
          </cell>
          <cell r="Q95">
            <v>0.90339999999999998</v>
          </cell>
          <cell r="R95">
            <v>2.6484999999999999</v>
          </cell>
          <cell r="S95">
            <v>1.8822000000000001</v>
          </cell>
          <cell r="T95">
            <v>4.6275000000000004</v>
          </cell>
          <cell r="U95">
            <v>2.1903000000000001</v>
          </cell>
          <cell r="V95">
            <v>3.6444000000000001</v>
          </cell>
          <cell r="W95">
            <v>5.8417000000000003</v>
          </cell>
          <cell r="X95">
            <v>2.7400000000000001E-2</v>
          </cell>
          <cell r="Y95">
            <v>1.0682</v>
          </cell>
          <cell r="Z95" t="str">
            <v xml:space="preserve">                           </v>
          </cell>
        </row>
        <row r="96">
          <cell r="A96">
            <v>37027</v>
          </cell>
          <cell r="B96">
            <v>4.2028999999999996</v>
          </cell>
          <cell r="C96">
            <v>4.1470000000000002</v>
          </cell>
          <cell r="D96">
            <v>1.8741000000000001</v>
          </cell>
          <cell r="E96">
            <v>5.9264999999999999</v>
          </cell>
          <cell r="F96">
            <v>0.55879999999999996</v>
          </cell>
          <cell r="G96">
            <v>3.3559999999999999</v>
          </cell>
          <cell r="H96">
            <v>1.6633</v>
          </cell>
          <cell r="I96">
            <v>2.3913000000000002</v>
          </cell>
          <cell r="J96">
            <v>0.40439999999999998</v>
          </cell>
          <cell r="K96">
            <v>0.45669999999999999</v>
          </cell>
          <cell r="L96">
            <v>0.49109999999999998</v>
          </cell>
          <cell r="M96">
            <v>0.61650000000000005</v>
          </cell>
          <cell r="N96">
            <v>2.6819000000000002</v>
          </cell>
          <cell r="O96">
            <v>2.1648999999999998</v>
          </cell>
          <cell r="P96">
            <v>0.51980000000000004</v>
          </cell>
          <cell r="Q96">
            <v>0.90859999999999996</v>
          </cell>
          <cell r="R96">
            <v>2.6637</v>
          </cell>
          <cell r="S96">
            <v>1.893</v>
          </cell>
          <cell r="T96">
            <v>4.6540999999999997</v>
          </cell>
          <cell r="U96">
            <v>2.2029000000000001</v>
          </cell>
          <cell r="V96">
            <v>3.6652999999999998</v>
          </cell>
          <cell r="W96">
            <v>5.8346999999999998</v>
          </cell>
          <cell r="X96">
            <v>2.7400000000000001E-2</v>
          </cell>
          <cell r="Y96">
            <v>1.0690999999999999</v>
          </cell>
          <cell r="Z96" t="str">
            <v xml:space="preserve">                           </v>
          </cell>
        </row>
        <row r="97">
          <cell r="A97">
            <v>37028</v>
          </cell>
          <cell r="B97">
            <v>4.1909999999999998</v>
          </cell>
          <cell r="C97">
            <v>4.1369999999999996</v>
          </cell>
          <cell r="D97">
            <v>1.8638999999999999</v>
          </cell>
          <cell r="E97">
            <v>5.9154999999999998</v>
          </cell>
          <cell r="F97">
            <v>0.55579999999999996</v>
          </cell>
          <cell r="G97">
            <v>3.3584999999999998</v>
          </cell>
          <cell r="H97">
            <v>1.6541999999999999</v>
          </cell>
          <cell r="I97">
            <v>2.3780999999999999</v>
          </cell>
          <cell r="J97">
            <v>0.40339999999999998</v>
          </cell>
          <cell r="K97">
            <v>0.4556</v>
          </cell>
          <cell r="L97">
            <v>0.48849999999999999</v>
          </cell>
          <cell r="M97">
            <v>0.61309999999999998</v>
          </cell>
          <cell r="N97">
            <v>2.6955</v>
          </cell>
          <cell r="O97">
            <v>2.1869999999999998</v>
          </cell>
          <cell r="P97">
            <v>0.51739999999999997</v>
          </cell>
          <cell r="Q97">
            <v>0.90369999999999995</v>
          </cell>
          <cell r="R97">
            <v>2.6493000000000002</v>
          </cell>
          <cell r="S97">
            <v>1.8828</v>
          </cell>
          <cell r="T97">
            <v>4.6291000000000002</v>
          </cell>
          <cell r="U97">
            <v>2.1909999999999998</v>
          </cell>
          <cell r="V97">
            <v>3.6455000000000002</v>
          </cell>
          <cell r="W97">
            <v>5.8205999999999998</v>
          </cell>
          <cell r="X97">
            <v>2.7300000000000001E-2</v>
          </cell>
          <cell r="Y97">
            <v>1.0640000000000001</v>
          </cell>
          <cell r="Z97" t="str">
            <v xml:space="preserve">                           </v>
          </cell>
        </row>
        <row r="98">
          <cell r="A98">
            <v>37029</v>
          </cell>
          <cell r="B98">
            <v>4.1894999999999998</v>
          </cell>
          <cell r="C98">
            <v>4.1379999999999999</v>
          </cell>
          <cell r="D98">
            <v>1.8609</v>
          </cell>
          <cell r="E98">
            <v>5.9047000000000001</v>
          </cell>
          <cell r="F98">
            <v>0.55489999999999995</v>
          </cell>
          <cell r="G98">
            <v>3.3561999999999999</v>
          </cell>
          <cell r="H98">
            <v>1.6516</v>
          </cell>
          <cell r="I98">
            <v>2.3723000000000001</v>
          </cell>
          <cell r="J98">
            <v>0.4037</v>
          </cell>
          <cell r="K98">
            <v>0.45569999999999999</v>
          </cell>
          <cell r="L98">
            <v>0.48770000000000002</v>
          </cell>
          <cell r="M98">
            <v>0.61209999999999998</v>
          </cell>
          <cell r="N98">
            <v>2.6945999999999999</v>
          </cell>
          <cell r="O98">
            <v>2.1800999999999999</v>
          </cell>
          <cell r="P98">
            <v>0.51910000000000001</v>
          </cell>
          <cell r="Q98">
            <v>0.9022</v>
          </cell>
          <cell r="R98">
            <v>2.645</v>
          </cell>
          <cell r="S98">
            <v>1.8796999999999999</v>
          </cell>
          <cell r="T98">
            <v>4.6211000000000002</v>
          </cell>
          <cell r="U98">
            <v>2.1873999999999998</v>
          </cell>
          <cell r="V98">
            <v>3.6396000000000002</v>
          </cell>
          <cell r="W98">
            <v>5.8220000000000001</v>
          </cell>
          <cell r="X98">
            <v>2.7300000000000001E-2</v>
          </cell>
          <cell r="Y98">
            <v>1.0642</v>
          </cell>
          <cell r="Z98" t="str">
            <v xml:space="preserve">                           </v>
          </cell>
        </row>
        <row r="99">
          <cell r="A99">
            <v>37032</v>
          </cell>
          <cell r="B99">
            <v>4.1921999999999997</v>
          </cell>
          <cell r="C99">
            <v>4.1420000000000003</v>
          </cell>
          <cell r="D99">
            <v>1.8556999999999999</v>
          </cell>
          <cell r="E99">
            <v>5.9551999999999996</v>
          </cell>
          <cell r="F99">
            <v>0.55330000000000001</v>
          </cell>
          <cell r="G99">
            <v>3.3603999999999998</v>
          </cell>
          <cell r="H99">
            <v>1.647</v>
          </cell>
          <cell r="I99">
            <v>2.3694000000000002</v>
          </cell>
          <cell r="J99">
            <v>0.40400000000000003</v>
          </cell>
          <cell r="K99">
            <v>0.45689999999999997</v>
          </cell>
          <cell r="L99">
            <v>0.48649999999999999</v>
          </cell>
          <cell r="M99">
            <v>0.61040000000000005</v>
          </cell>
          <cell r="N99">
            <v>2.7006999999999999</v>
          </cell>
          <cell r="O99">
            <v>2.1897000000000002</v>
          </cell>
          <cell r="P99">
            <v>0.52529999999999999</v>
          </cell>
          <cell r="Q99">
            <v>0.89970000000000006</v>
          </cell>
          <cell r="R99">
            <v>2.6375999999999999</v>
          </cell>
          <cell r="S99">
            <v>1.8744000000000001</v>
          </cell>
          <cell r="T99">
            <v>4.6086</v>
          </cell>
          <cell r="U99">
            <v>2.1812999999999998</v>
          </cell>
          <cell r="V99">
            <v>3.6294</v>
          </cell>
          <cell r="W99">
            <v>5.8276000000000003</v>
          </cell>
          <cell r="X99">
            <v>2.7400000000000001E-2</v>
          </cell>
          <cell r="Y99">
            <v>1.0677000000000001</v>
          </cell>
          <cell r="Z99" t="str">
            <v xml:space="preserve">                           </v>
          </cell>
        </row>
        <row r="100">
          <cell r="A100">
            <v>37033</v>
          </cell>
          <cell r="B100">
            <v>4.1787000000000001</v>
          </cell>
          <cell r="C100">
            <v>4.1379999999999999</v>
          </cell>
          <cell r="D100">
            <v>1.8367</v>
          </cell>
          <cell r="E100">
            <v>5.92</v>
          </cell>
          <cell r="F100">
            <v>0.54769999999999996</v>
          </cell>
          <cell r="G100">
            <v>3.3593999999999999</v>
          </cell>
          <cell r="H100">
            <v>1.6302000000000001</v>
          </cell>
          <cell r="I100">
            <v>2.3451</v>
          </cell>
          <cell r="J100">
            <v>0.40079999999999999</v>
          </cell>
          <cell r="K100">
            <v>0.4531</v>
          </cell>
          <cell r="L100">
            <v>0.48159999999999997</v>
          </cell>
          <cell r="M100">
            <v>0.60419999999999996</v>
          </cell>
          <cell r="N100">
            <v>2.6879</v>
          </cell>
          <cell r="O100">
            <v>2.1673</v>
          </cell>
          <cell r="P100">
            <v>0.52249999999999996</v>
          </cell>
          <cell r="Q100">
            <v>0.89049999999999996</v>
          </cell>
          <cell r="R100">
            <v>2.6107</v>
          </cell>
          <cell r="S100">
            <v>1.8552999999999999</v>
          </cell>
          <cell r="T100">
            <v>4.5614999999999997</v>
          </cell>
          <cell r="U100">
            <v>2.1591</v>
          </cell>
          <cell r="V100">
            <v>3.5924</v>
          </cell>
          <cell r="W100">
            <v>5.8220000000000001</v>
          </cell>
          <cell r="X100">
            <v>2.7300000000000001E-2</v>
          </cell>
          <cell r="Y100">
            <v>1.0656000000000001</v>
          </cell>
          <cell r="Z100" t="str">
            <v xml:space="preserve">                           </v>
          </cell>
        </row>
        <row r="101">
          <cell r="A101">
            <v>37034</v>
          </cell>
          <cell r="B101">
            <v>4.1665999999999999</v>
          </cell>
          <cell r="C101">
            <v>4.133</v>
          </cell>
          <cell r="D101">
            <v>1.8150999999999999</v>
          </cell>
          <cell r="E101">
            <v>5.88</v>
          </cell>
          <cell r="F101">
            <v>0.54120000000000001</v>
          </cell>
          <cell r="G101">
            <v>3.4102000000000001</v>
          </cell>
          <cell r="H101">
            <v>1.611</v>
          </cell>
          <cell r="I101">
            <v>2.3249</v>
          </cell>
          <cell r="J101">
            <v>0.39190000000000003</v>
          </cell>
          <cell r="K101">
            <v>0.44679999999999997</v>
          </cell>
          <cell r="L101">
            <v>0.47589999999999999</v>
          </cell>
          <cell r="M101">
            <v>0.59709999999999996</v>
          </cell>
          <cell r="N101">
            <v>2.6772</v>
          </cell>
          <cell r="O101">
            <v>2.1406999999999998</v>
          </cell>
          <cell r="P101">
            <v>0.5222</v>
          </cell>
          <cell r="Q101">
            <v>0.88</v>
          </cell>
          <cell r="R101">
            <v>2.5798999999999999</v>
          </cell>
          <cell r="S101">
            <v>1.8333999999999999</v>
          </cell>
          <cell r="T101">
            <v>4.5076000000000001</v>
          </cell>
          <cell r="U101">
            <v>2.1335999999999999</v>
          </cell>
          <cell r="V101">
            <v>3.55</v>
          </cell>
          <cell r="W101">
            <v>5.8228</v>
          </cell>
          <cell r="X101">
            <v>2.7300000000000001E-2</v>
          </cell>
          <cell r="Y101">
            <v>1.0651999999999999</v>
          </cell>
          <cell r="Z101" t="str">
            <v xml:space="preserve">                           </v>
          </cell>
        </row>
        <row r="102">
          <cell r="A102">
            <v>37035</v>
          </cell>
          <cell r="B102">
            <v>4.1627000000000001</v>
          </cell>
          <cell r="C102">
            <v>4.1269999999999998</v>
          </cell>
          <cell r="D102">
            <v>1.8141</v>
          </cell>
          <cell r="E102">
            <v>5.8419999999999996</v>
          </cell>
          <cell r="F102">
            <v>0.54090000000000005</v>
          </cell>
          <cell r="G102">
            <v>3.4428000000000001</v>
          </cell>
          <cell r="H102">
            <v>1.61</v>
          </cell>
          <cell r="I102">
            <v>2.3260000000000001</v>
          </cell>
          <cell r="J102">
            <v>0.39369999999999999</v>
          </cell>
          <cell r="K102">
            <v>0.44700000000000001</v>
          </cell>
          <cell r="L102">
            <v>0.47570000000000001</v>
          </cell>
          <cell r="M102">
            <v>0.59670000000000001</v>
          </cell>
          <cell r="N102">
            <v>2.6589999999999998</v>
          </cell>
          <cell r="O102">
            <v>2.1160999999999999</v>
          </cell>
          <cell r="P102">
            <v>0.51829999999999998</v>
          </cell>
          <cell r="Q102">
            <v>0.87949999999999995</v>
          </cell>
          <cell r="R102">
            <v>2.5783999999999998</v>
          </cell>
          <cell r="S102">
            <v>1.8324</v>
          </cell>
          <cell r="T102">
            <v>4.5049999999999999</v>
          </cell>
          <cell r="U102">
            <v>2.1324000000000001</v>
          </cell>
          <cell r="V102">
            <v>3.548</v>
          </cell>
          <cell r="W102">
            <v>5.8167999999999997</v>
          </cell>
          <cell r="X102">
            <v>2.7300000000000001E-2</v>
          </cell>
          <cell r="Y102">
            <v>1.0664</v>
          </cell>
          <cell r="Z102" t="str">
            <v xml:space="preserve">                           </v>
          </cell>
        </row>
        <row r="103">
          <cell r="A103">
            <v>37036</v>
          </cell>
          <cell r="B103">
            <v>4.1597</v>
          </cell>
          <cell r="C103">
            <v>4.1280000000000001</v>
          </cell>
          <cell r="D103">
            <v>1.8088</v>
          </cell>
          <cell r="E103">
            <v>5.8318000000000003</v>
          </cell>
          <cell r="F103">
            <v>0.5393</v>
          </cell>
          <cell r="G103">
            <v>3.4336000000000002</v>
          </cell>
          <cell r="H103">
            <v>1.6053999999999999</v>
          </cell>
          <cell r="I103">
            <v>2.3188</v>
          </cell>
          <cell r="J103">
            <v>0.39140000000000003</v>
          </cell>
          <cell r="K103">
            <v>0.44690000000000002</v>
          </cell>
          <cell r="L103">
            <v>0.47420000000000001</v>
          </cell>
          <cell r="M103">
            <v>0.59499999999999997</v>
          </cell>
          <cell r="N103">
            <v>2.6724000000000001</v>
          </cell>
          <cell r="O103">
            <v>2.1501000000000001</v>
          </cell>
          <cell r="P103">
            <v>0.52010000000000001</v>
          </cell>
          <cell r="Q103">
            <v>0.877</v>
          </cell>
          <cell r="R103">
            <v>2.5709</v>
          </cell>
          <cell r="S103">
            <v>1.8270999999999999</v>
          </cell>
          <cell r="T103">
            <v>4.4917999999999996</v>
          </cell>
          <cell r="U103">
            <v>2.1261999999999999</v>
          </cell>
          <cell r="V103">
            <v>3.5377000000000001</v>
          </cell>
          <cell r="W103">
            <v>5.8182</v>
          </cell>
          <cell r="X103">
            <v>2.7300000000000001E-2</v>
          </cell>
          <cell r="Y103">
            <v>1.0693999999999999</v>
          </cell>
          <cell r="Z103" t="str">
            <v xml:space="preserve">                           </v>
          </cell>
        </row>
        <row r="104">
          <cell r="A104">
            <v>37040</v>
          </cell>
          <cell r="B104">
            <v>4.1527000000000003</v>
          </cell>
          <cell r="C104">
            <v>4.1219999999999999</v>
          </cell>
          <cell r="D104">
            <v>1.8027</v>
          </cell>
          <cell r="E104">
            <v>5.8452000000000002</v>
          </cell>
          <cell r="F104">
            <v>0.53749999999999998</v>
          </cell>
          <cell r="G104">
            <v>3.4256000000000002</v>
          </cell>
          <cell r="H104">
            <v>1.5999000000000001</v>
          </cell>
          <cell r="I104">
            <v>2.3107000000000002</v>
          </cell>
          <cell r="J104">
            <v>0.38950000000000001</v>
          </cell>
          <cell r="K104">
            <v>0.44650000000000001</v>
          </cell>
          <cell r="L104">
            <v>0.4728</v>
          </cell>
          <cell r="M104">
            <v>0.59299999999999997</v>
          </cell>
          <cell r="N104">
            <v>2.6739000000000002</v>
          </cell>
          <cell r="O104">
            <v>2.1284000000000001</v>
          </cell>
          <cell r="P104">
            <v>0.52010000000000001</v>
          </cell>
          <cell r="Q104">
            <v>0.874</v>
          </cell>
          <cell r="R104">
            <v>2.5623</v>
          </cell>
          <cell r="S104">
            <v>1.8209</v>
          </cell>
          <cell r="T104">
            <v>4.4767999999999999</v>
          </cell>
          <cell r="U104">
            <v>2.1190000000000002</v>
          </cell>
          <cell r="V104">
            <v>3.5257999999999998</v>
          </cell>
          <cell r="W104">
            <v>5.8097000000000003</v>
          </cell>
          <cell r="X104">
            <v>2.7199999999999998E-2</v>
          </cell>
          <cell r="Y104">
            <v>1.0616000000000001</v>
          </cell>
          <cell r="Z104" t="str">
            <v xml:space="preserve">                           </v>
          </cell>
        </row>
        <row r="105">
          <cell r="A105">
            <v>37041</v>
          </cell>
          <cell r="B105">
            <v>4.1534000000000004</v>
          </cell>
          <cell r="C105">
            <v>4.1219999999999999</v>
          </cell>
          <cell r="D105">
            <v>1.8027</v>
          </cell>
          <cell r="E105">
            <v>5.8552999999999997</v>
          </cell>
          <cell r="F105">
            <v>0.53749999999999998</v>
          </cell>
          <cell r="G105">
            <v>3.4285999999999999</v>
          </cell>
          <cell r="H105">
            <v>1.5999000000000001</v>
          </cell>
          <cell r="I105">
            <v>2.3109000000000002</v>
          </cell>
          <cell r="J105">
            <v>0.38900000000000001</v>
          </cell>
          <cell r="K105">
            <v>0.4456</v>
          </cell>
          <cell r="L105">
            <v>0.47289999999999999</v>
          </cell>
          <cell r="M105">
            <v>0.59299999999999997</v>
          </cell>
          <cell r="N105">
            <v>2.6739999999999999</v>
          </cell>
          <cell r="O105">
            <v>2.1139999999999999</v>
          </cell>
          <cell r="P105">
            <v>0.51790000000000003</v>
          </cell>
          <cell r="Q105">
            <v>0.874</v>
          </cell>
          <cell r="R105">
            <v>2.5623</v>
          </cell>
          <cell r="S105">
            <v>1.8209</v>
          </cell>
          <cell r="T105">
            <v>4.4767999999999999</v>
          </cell>
          <cell r="U105">
            <v>2.1190000000000002</v>
          </cell>
          <cell r="V105">
            <v>3.5257999999999998</v>
          </cell>
          <cell r="W105">
            <v>5.8097000000000003</v>
          </cell>
          <cell r="X105">
            <v>2.7199999999999998E-2</v>
          </cell>
          <cell r="Y105">
            <v>1.0641</v>
          </cell>
          <cell r="Z105" t="str">
            <v xml:space="preserve">                           </v>
          </cell>
        </row>
        <row r="106">
          <cell r="A106">
            <v>37042</v>
          </cell>
          <cell r="B106">
            <v>4.1593999999999998</v>
          </cell>
          <cell r="C106">
            <v>4.133</v>
          </cell>
          <cell r="D106">
            <v>1.7930999999999999</v>
          </cell>
          <cell r="E106">
            <v>5.8604000000000003</v>
          </cell>
          <cell r="F106">
            <v>0.53459999999999996</v>
          </cell>
          <cell r="G106">
            <v>3.4702999999999999</v>
          </cell>
          <cell r="H106">
            <v>1.5913999999999999</v>
          </cell>
          <cell r="I106">
            <v>2.3050999999999999</v>
          </cell>
          <cell r="J106">
            <v>0.3841</v>
          </cell>
          <cell r="K106">
            <v>0.44140000000000001</v>
          </cell>
          <cell r="L106">
            <v>0.4703</v>
          </cell>
          <cell r="M106">
            <v>0.58979999999999999</v>
          </cell>
          <cell r="N106">
            <v>2.6682999999999999</v>
          </cell>
          <cell r="O106">
            <v>2.0956000000000001</v>
          </cell>
          <cell r="P106">
            <v>0.5161</v>
          </cell>
          <cell r="Q106">
            <v>0.86939999999999995</v>
          </cell>
          <cell r="R106">
            <v>2.5487000000000002</v>
          </cell>
          <cell r="S106">
            <v>1.8111999999999999</v>
          </cell>
          <cell r="T106">
            <v>4.4528999999999996</v>
          </cell>
          <cell r="U106">
            <v>2.1078000000000001</v>
          </cell>
          <cell r="V106">
            <v>3.5070999999999999</v>
          </cell>
          <cell r="W106">
            <v>5.8251999999999997</v>
          </cell>
          <cell r="X106">
            <v>2.7300000000000001E-2</v>
          </cell>
          <cell r="Y106">
            <v>1.0631999999999999</v>
          </cell>
          <cell r="Z106" t="str">
            <v xml:space="preserve">                           </v>
          </cell>
        </row>
        <row r="107">
          <cell r="A107">
            <v>37043</v>
          </cell>
          <cell r="B107">
            <v>4.1665000000000001</v>
          </cell>
          <cell r="C107">
            <v>4.1420000000000003</v>
          </cell>
          <cell r="D107">
            <v>1.7911999999999999</v>
          </cell>
          <cell r="E107">
            <v>5.8739999999999997</v>
          </cell>
          <cell r="F107">
            <v>0.53410000000000002</v>
          </cell>
          <cell r="G107">
            <v>3.4902000000000002</v>
          </cell>
          <cell r="H107">
            <v>1.5896999999999999</v>
          </cell>
          <cell r="I107">
            <v>2.3050000000000002</v>
          </cell>
          <cell r="J107">
            <v>0.38279999999999997</v>
          </cell>
          <cell r="K107">
            <v>0.44130000000000003</v>
          </cell>
          <cell r="L107">
            <v>0.46970000000000001</v>
          </cell>
          <cell r="M107">
            <v>0.58919999999999995</v>
          </cell>
          <cell r="N107">
            <v>2.6993</v>
          </cell>
          <cell r="O107">
            <v>2.0943999999999998</v>
          </cell>
          <cell r="P107">
            <v>0.51770000000000005</v>
          </cell>
          <cell r="Q107">
            <v>0.86839999999999995</v>
          </cell>
          <cell r="R107">
            <v>2.5459999999999998</v>
          </cell>
          <cell r="S107">
            <v>1.8092999999999999</v>
          </cell>
          <cell r="T107">
            <v>4.4482999999999997</v>
          </cell>
          <cell r="U107">
            <v>2.1055000000000001</v>
          </cell>
          <cell r="V107">
            <v>3.5032999999999999</v>
          </cell>
          <cell r="W107">
            <v>5.8093000000000004</v>
          </cell>
          <cell r="X107">
            <v>2.7400000000000001E-2</v>
          </cell>
          <cell r="Y107">
            <v>1.0654999999999999</v>
          </cell>
          <cell r="Z107" t="str">
            <v xml:space="preserve">                           </v>
          </cell>
        </row>
        <row r="108">
          <cell r="A108">
            <v>37046</v>
          </cell>
          <cell r="B108">
            <v>4.1898999999999997</v>
          </cell>
          <cell r="C108">
            <v>4.1619999999999999</v>
          </cell>
          <cell r="D108">
            <v>1.8117000000000001</v>
          </cell>
          <cell r="E108">
            <v>5.899</v>
          </cell>
          <cell r="F108">
            <v>0.54020000000000001</v>
          </cell>
          <cell r="G108">
            <v>3.4756</v>
          </cell>
          <cell r="H108">
            <v>1.6079000000000001</v>
          </cell>
          <cell r="I108">
            <v>2.3292999999999999</v>
          </cell>
          <cell r="J108">
            <v>0.3836</v>
          </cell>
          <cell r="K108">
            <v>0.44369999999999998</v>
          </cell>
          <cell r="L108">
            <v>0.47520000000000001</v>
          </cell>
          <cell r="M108">
            <v>0.59589999999999999</v>
          </cell>
          <cell r="N108">
            <v>2.7155</v>
          </cell>
          <cell r="O108">
            <v>2.1212</v>
          </cell>
          <cell r="P108">
            <v>0.52129999999999999</v>
          </cell>
          <cell r="Q108">
            <v>0.87839999999999996</v>
          </cell>
          <cell r="R108">
            <v>2.5750000000000002</v>
          </cell>
          <cell r="S108">
            <v>1.83</v>
          </cell>
          <cell r="T108">
            <v>4.4992000000000001</v>
          </cell>
          <cell r="U108">
            <v>2.1295999999999999</v>
          </cell>
          <cell r="V108">
            <v>3.5432999999999999</v>
          </cell>
          <cell r="W108">
            <v>5.8558000000000003</v>
          </cell>
          <cell r="X108">
            <v>2.75E-2</v>
          </cell>
          <cell r="Y108">
            <v>1.0743</v>
          </cell>
          <cell r="Z108" t="str">
            <v xml:space="preserve">                           </v>
          </cell>
        </row>
        <row r="109">
          <cell r="A109">
            <v>37047</v>
          </cell>
          <cell r="B109">
            <v>4.1752000000000002</v>
          </cell>
          <cell r="C109">
            <v>4.1550000000000002</v>
          </cell>
          <cell r="D109">
            <v>1.7963</v>
          </cell>
          <cell r="E109">
            <v>5.8491999999999997</v>
          </cell>
          <cell r="F109">
            <v>0.53559999999999997</v>
          </cell>
          <cell r="G109">
            <v>3.4706000000000001</v>
          </cell>
          <cell r="H109">
            <v>1.5942000000000001</v>
          </cell>
          <cell r="I109">
            <v>2.3206000000000002</v>
          </cell>
          <cell r="J109">
            <v>0.37980000000000003</v>
          </cell>
          <cell r="K109">
            <v>0.44090000000000001</v>
          </cell>
          <cell r="L109">
            <v>0.47099999999999997</v>
          </cell>
          <cell r="M109">
            <v>0.59089999999999998</v>
          </cell>
          <cell r="N109">
            <v>2.7010000000000001</v>
          </cell>
          <cell r="O109">
            <v>2.1084999999999998</v>
          </cell>
          <cell r="P109">
            <v>0.51549999999999996</v>
          </cell>
          <cell r="Q109">
            <v>0.87090000000000001</v>
          </cell>
          <cell r="R109">
            <v>2.5531999999999999</v>
          </cell>
          <cell r="S109">
            <v>1.8144</v>
          </cell>
          <cell r="T109">
            <v>4.4610000000000003</v>
          </cell>
          <cell r="U109">
            <v>2.1114999999999999</v>
          </cell>
          <cell r="V109">
            <v>3.5133000000000001</v>
          </cell>
          <cell r="W109">
            <v>5.8459000000000003</v>
          </cell>
          <cell r="X109">
            <v>2.7400000000000001E-2</v>
          </cell>
          <cell r="Y109">
            <v>1.0709</v>
          </cell>
          <cell r="Z109" t="str">
            <v xml:space="preserve">                           </v>
          </cell>
        </row>
        <row r="110">
          <cell r="A110">
            <v>37048</v>
          </cell>
          <cell r="B110">
            <v>4.1687000000000003</v>
          </cell>
          <cell r="C110">
            <v>4.1420000000000003</v>
          </cell>
          <cell r="D110">
            <v>1.8108</v>
          </cell>
          <cell r="E110">
            <v>5.8083</v>
          </cell>
          <cell r="F110">
            <v>0.53990000000000005</v>
          </cell>
          <cell r="G110">
            <v>3.4295</v>
          </cell>
          <cell r="H110">
            <v>1.6071</v>
          </cell>
          <cell r="I110">
            <v>2.3313000000000001</v>
          </cell>
          <cell r="J110">
            <v>0.3836</v>
          </cell>
          <cell r="K110">
            <v>0.44429999999999997</v>
          </cell>
          <cell r="L110">
            <v>0.4748</v>
          </cell>
          <cell r="M110">
            <v>0.59570000000000001</v>
          </cell>
          <cell r="N110">
            <v>2.7071000000000001</v>
          </cell>
          <cell r="O110">
            <v>2.1324999999999998</v>
          </cell>
          <cell r="P110">
            <v>0.51580000000000004</v>
          </cell>
          <cell r="Q110">
            <v>0.87790000000000001</v>
          </cell>
          <cell r="R110">
            <v>2.5737999999999999</v>
          </cell>
          <cell r="S110">
            <v>1.8290999999999999</v>
          </cell>
          <cell r="T110">
            <v>4.4969999999999999</v>
          </cell>
          <cell r="U110">
            <v>2.1286</v>
          </cell>
          <cell r="V110">
            <v>3.5415999999999999</v>
          </cell>
          <cell r="W110">
            <v>5.8276000000000003</v>
          </cell>
          <cell r="X110">
            <v>2.7400000000000001E-2</v>
          </cell>
          <cell r="Y110">
            <v>1.0664</v>
          </cell>
          <cell r="Z110" t="str">
            <v xml:space="preserve">                           </v>
          </cell>
        </row>
        <row r="111">
          <cell r="A111">
            <v>37049</v>
          </cell>
          <cell r="B111">
            <v>4.1637000000000004</v>
          </cell>
          <cell r="C111">
            <v>4.1470000000000002</v>
          </cell>
          <cell r="D111">
            <v>1.7968999999999999</v>
          </cell>
          <cell r="E111">
            <v>5.7316000000000003</v>
          </cell>
          <cell r="F111">
            <v>0.53580000000000005</v>
          </cell>
          <cell r="G111">
            <v>3.4565999999999999</v>
          </cell>
          <cell r="H111">
            <v>1.5948</v>
          </cell>
          <cell r="I111">
            <v>2.3054000000000001</v>
          </cell>
          <cell r="J111">
            <v>0.37730000000000002</v>
          </cell>
          <cell r="K111">
            <v>0.44130000000000003</v>
          </cell>
          <cell r="L111">
            <v>0.47139999999999999</v>
          </cell>
          <cell r="M111">
            <v>0.59109999999999996</v>
          </cell>
          <cell r="N111">
            <v>2.7263000000000002</v>
          </cell>
          <cell r="O111">
            <v>2.1434000000000002</v>
          </cell>
          <cell r="P111">
            <v>0.51160000000000005</v>
          </cell>
          <cell r="Q111">
            <v>0.87119999999999997</v>
          </cell>
          <cell r="R111">
            <v>2.5539999999999998</v>
          </cell>
          <cell r="S111">
            <v>1.8149999999999999</v>
          </cell>
          <cell r="T111">
            <v>4.4622999999999999</v>
          </cell>
          <cell r="U111">
            <v>2.1122000000000001</v>
          </cell>
          <cell r="V111">
            <v>3.5144000000000002</v>
          </cell>
          <cell r="W111">
            <v>5.8346999999999998</v>
          </cell>
          <cell r="X111">
            <v>2.7400000000000001E-2</v>
          </cell>
          <cell r="Y111">
            <v>1.0703</v>
          </cell>
          <cell r="Z111" t="str">
            <v xml:space="preserve">                           </v>
          </cell>
        </row>
        <row r="112">
          <cell r="A112">
            <v>37050</v>
          </cell>
          <cell r="B112">
            <v>4.1669</v>
          </cell>
          <cell r="C112">
            <v>4.1470000000000002</v>
          </cell>
          <cell r="D112">
            <v>1.8051999999999999</v>
          </cell>
          <cell r="E112">
            <v>5.7347000000000001</v>
          </cell>
          <cell r="F112">
            <v>0.5383</v>
          </cell>
          <cell r="G112">
            <v>3.4418000000000002</v>
          </cell>
          <cell r="H112">
            <v>1.6022000000000001</v>
          </cell>
          <cell r="I112">
            <v>2.3172000000000001</v>
          </cell>
          <cell r="J112">
            <v>0.379</v>
          </cell>
          <cell r="K112">
            <v>0.44409999999999999</v>
          </cell>
          <cell r="L112">
            <v>0.47349999999999998</v>
          </cell>
          <cell r="M112">
            <v>0.59379999999999999</v>
          </cell>
          <cell r="N112">
            <v>2.7288999999999999</v>
          </cell>
          <cell r="O112">
            <v>2.1648999999999998</v>
          </cell>
          <cell r="P112">
            <v>0.51319999999999999</v>
          </cell>
          <cell r="Q112">
            <v>0.87529999999999997</v>
          </cell>
          <cell r="R112">
            <v>2.5659000000000001</v>
          </cell>
          <cell r="S112">
            <v>1.8234999999999999</v>
          </cell>
          <cell r="T112">
            <v>4.4832000000000001</v>
          </cell>
          <cell r="U112">
            <v>2.1219999999999999</v>
          </cell>
          <cell r="V112">
            <v>3.5308000000000002</v>
          </cell>
          <cell r="W112">
            <v>5.8346999999999998</v>
          </cell>
          <cell r="X112">
            <v>2.7400000000000001E-2</v>
          </cell>
          <cell r="Y112">
            <v>1.0704</v>
          </cell>
          <cell r="Z112" t="str">
            <v xml:space="preserve">                           </v>
          </cell>
        </row>
        <row r="113">
          <cell r="A113">
            <v>37053</v>
          </cell>
          <cell r="B113">
            <v>4.1657000000000002</v>
          </cell>
          <cell r="C113">
            <v>4.1479999999999997</v>
          </cell>
          <cell r="D113">
            <v>1.8058000000000001</v>
          </cell>
          <cell r="E113">
            <v>5.7419000000000002</v>
          </cell>
          <cell r="F113">
            <v>0.53839999999999999</v>
          </cell>
          <cell r="G113">
            <v>3.4075000000000002</v>
          </cell>
          <cell r="H113">
            <v>1.6027</v>
          </cell>
          <cell r="I113">
            <v>2.3180000000000001</v>
          </cell>
          <cell r="J113">
            <v>0.37930000000000003</v>
          </cell>
          <cell r="K113">
            <v>0.44400000000000001</v>
          </cell>
          <cell r="L113">
            <v>0.4738</v>
          </cell>
          <cell r="M113">
            <v>0.59399999999999997</v>
          </cell>
          <cell r="N113">
            <v>2.7315999999999998</v>
          </cell>
          <cell r="O113">
            <v>2.1837</v>
          </cell>
          <cell r="P113">
            <v>0.51400000000000001</v>
          </cell>
          <cell r="Q113">
            <v>0.87549999999999994</v>
          </cell>
          <cell r="R113">
            <v>2.5667</v>
          </cell>
          <cell r="S113">
            <v>1.8240000000000001</v>
          </cell>
          <cell r="T113">
            <v>4.4846000000000004</v>
          </cell>
          <cell r="U113">
            <v>2.1227</v>
          </cell>
          <cell r="V113">
            <v>3.5318000000000001</v>
          </cell>
          <cell r="W113">
            <v>5.8442999999999996</v>
          </cell>
          <cell r="X113">
            <v>2.7400000000000001E-2</v>
          </cell>
          <cell r="Y113">
            <v>1.0707</v>
          </cell>
          <cell r="Z113" t="str">
            <v xml:space="preserve">                           </v>
          </cell>
        </row>
        <row r="114">
          <cell r="A114">
            <v>37054</v>
          </cell>
          <cell r="B114">
            <v>4.1665999999999999</v>
          </cell>
          <cell r="C114">
            <v>4.1550000000000002</v>
          </cell>
          <cell r="D114">
            <v>1.8006</v>
          </cell>
          <cell r="E114">
            <v>5.7110000000000003</v>
          </cell>
          <cell r="F114">
            <v>0.53690000000000004</v>
          </cell>
          <cell r="G114">
            <v>3.4108000000000001</v>
          </cell>
          <cell r="H114">
            <v>1.5980000000000001</v>
          </cell>
          <cell r="I114">
            <v>2.3134000000000001</v>
          </cell>
          <cell r="J114">
            <v>0.378</v>
          </cell>
          <cell r="K114">
            <v>0.44109999999999999</v>
          </cell>
          <cell r="L114">
            <v>0.47239999999999999</v>
          </cell>
          <cell r="M114">
            <v>0.59230000000000005</v>
          </cell>
          <cell r="N114">
            <v>2.7277</v>
          </cell>
          <cell r="O114">
            <v>2.1808000000000001</v>
          </cell>
          <cell r="P114">
            <v>0.5131</v>
          </cell>
          <cell r="Q114">
            <v>0.873</v>
          </cell>
          <cell r="R114">
            <v>2.5592000000000001</v>
          </cell>
          <cell r="S114">
            <v>1.8187</v>
          </cell>
          <cell r="T114">
            <v>4.4713000000000003</v>
          </cell>
          <cell r="U114">
            <v>2.1164999999999998</v>
          </cell>
          <cell r="V114">
            <v>3.5215999999999998</v>
          </cell>
          <cell r="W114">
            <v>5.8521000000000001</v>
          </cell>
          <cell r="X114">
            <v>2.7400000000000001E-2</v>
          </cell>
          <cell r="Y114">
            <v>1.0702</v>
          </cell>
          <cell r="Z114" t="str">
            <v xml:space="preserve">                           </v>
          </cell>
        </row>
        <row r="115">
          <cell r="A115">
            <v>37055</v>
          </cell>
          <cell r="B115">
            <v>4.1710000000000003</v>
          </cell>
          <cell r="C115">
            <v>4.1520000000000001</v>
          </cell>
          <cell r="D115">
            <v>1.8147</v>
          </cell>
          <cell r="E115">
            <v>5.72</v>
          </cell>
          <cell r="F115">
            <v>0.54110000000000003</v>
          </cell>
          <cell r="G115">
            <v>3.3982999999999999</v>
          </cell>
          <cell r="H115">
            <v>1.6106</v>
          </cell>
          <cell r="I115">
            <v>2.3210000000000002</v>
          </cell>
          <cell r="J115">
            <v>0.38319999999999999</v>
          </cell>
          <cell r="K115">
            <v>0.44359999999999999</v>
          </cell>
          <cell r="L115">
            <v>0.47589999999999999</v>
          </cell>
          <cell r="M115">
            <v>0.59699999999999998</v>
          </cell>
          <cell r="N115">
            <v>2.7231999999999998</v>
          </cell>
          <cell r="O115">
            <v>2.1850000000000001</v>
          </cell>
          <cell r="P115">
            <v>0.51290000000000002</v>
          </cell>
          <cell r="Q115">
            <v>0.87990000000000002</v>
          </cell>
          <cell r="R115">
            <v>2.5794000000000001</v>
          </cell>
          <cell r="S115">
            <v>1.8331</v>
          </cell>
          <cell r="T115">
            <v>4.5067000000000004</v>
          </cell>
          <cell r="U115">
            <v>2.1332</v>
          </cell>
          <cell r="V115">
            <v>3.5493000000000001</v>
          </cell>
          <cell r="W115">
            <v>5.8479000000000001</v>
          </cell>
          <cell r="X115">
            <v>2.7400000000000001E-2</v>
          </cell>
          <cell r="Y115">
            <v>1.0755999999999999</v>
          </cell>
          <cell r="Z115" t="str">
            <v xml:space="preserve">                           </v>
          </cell>
        </row>
        <row r="116">
          <cell r="A116">
            <v>37056</v>
          </cell>
          <cell r="B116">
            <v>4.1814999999999998</v>
          </cell>
          <cell r="C116">
            <v>4.1639999999999997</v>
          </cell>
          <cell r="D116">
            <v>1.8112999999999999</v>
          </cell>
          <cell r="E116">
            <v>5.7927</v>
          </cell>
          <cell r="F116">
            <v>0.54010000000000002</v>
          </cell>
          <cell r="G116">
            <v>3.4093</v>
          </cell>
          <cell r="H116">
            <v>1.6074999999999999</v>
          </cell>
          <cell r="I116">
            <v>2.3216999999999999</v>
          </cell>
          <cell r="J116">
            <v>0.38279999999999997</v>
          </cell>
          <cell r="K116">
            <v>0.44540000000000002</v>
          </cell>
          <cell r="L116">
            <v>0.47520000000000001</v>
          </cell>
          <cell r="M116">
            <v>0.5958</v>
          </cell>
          <cell r="N116">
            <v>2.7370999999999999</v>
          </cell>
          <cell r="O116">
            <v>2.1812999999999998</v>
          </cell>
          <cell r="P116">
            <v>0.51400000000000001</v>
          </cell>
          <cell r="Q116">
            <v>0.87819999999999998</v>
          </cell>
          <cell r="R116">
            <v>2.5743999999999998</v>
          </cell>
          <cell r="S116">
            <v>1.8295999999999999</v>
          </cell>
          <cell r="T116">
            <v>4.4980000000000002</v>
          </cell>
          <cell r="U116">
            <v>2.1291000000000002</v>
          </cell>
          <cell r="V116">
            <v>3.5425</v>
          </cell>
          <cell r="W116">
            <v>5.8647999999999998</v>
          </cell>
          <cell r="X116">
            <v>2.75E-2</v>
          </cell>
          <cell r="Y116">
            <v>1.0720000000000001</v>
          </cell>
          <cell r="Z116" t="str">
            <v xml:space="preserve">                           </v>
          </cell>
        </row>
        <row r="117">
          <cell r="A117">
            <v>37057</v>
          </cell>
          <cell r="B117">
            <v>4.21</v>
          </cell>
          <cell r="C117">
            <v>4.1760000000000002</v>
          </cell>
          <cell r="D117">
            <v>1.8424</v>
          </cell>
          <cell r="E117">
            <v>5.8609999999999998</v>
          </cell>
          <cell r="F117">
            <v>0.54930000000000001</v>
          </cell>
          <cell r="G117">
            <v>3.4394</v>
          </cell>
          <cell r="H117">
            <v>1.6352</v>
          </cell>
          <cell r="I117">
            <v>2.3628999999999998</v>
          </cell>
          <cell r="J117">
            <v>0.39389999999999997</v>
          </cell>
          <cell r="K117">
            <v>0.45179999999999998</v>
          </cell>
          <cell r="L117">
            <v>0.48320000000000002</v>
          </cell>
          <cell r="M117">
            <v>0.60609999999999997</v>
          </cell>
          <cell r="N117">
            <v>2.7488999999999999</v>
          </cell>
          <cell r="O117">
            <v>2.1989000000000001</v>
          </cell>
          <cell r="P117">
            <v>0.51929999999999998</v>
          </cell>
          <cell r="Q117">
            <v>0.89329999999999998</v>
          </cell>
          <cell r="R117">
            <v>2.6187</v>
          </cell>
          <cell r="S117">
            <v>1.861</v>
          </cell>
          <cell r="T117">
            <v>4.5754000000000001</v>
          </cell>
          <cell r="U117">
            <v>2.1657000000000002</v>
          </cell>
          <cell r="V117">
            <v>3.6034999999999999</v>
          </cell>
          <cell r="W117">
            <v>5.8817000000000004</v>
          </cell>
          <cell r="X117">
            <v>2.76E-2</v>
          </cell>
          <cell r="Y117">
            <v>1.0750999999999999</v>
          </cell>
          <cell r="Z117" t="str">
            <v xml:space="preserve">                           </v>
          </cell>
        </row>
        <row r="118">
          <cell r="A118">
            <v>37060</v>
          </cell>
          <cell r="B118">
            <v>4.1963999999999997</v>
          </cell>
          <cell r="C118">
            <v>4.1710000000000003</v>
          </cell>
          <cell r="D118">
            <v>1.831</v>
          </cell>
          <cell r="E118">
            <v>5.8472999999999997</v>
          </cell>
          <cell r="F118">
            <v>0.54600000000000004</v>
          </cell>
          <cell r="G118">
            <v>3.3834</v>
          </cell>
          <cell r="H118">
            <v>1.6251</v>
          </cell>
          <cell r="I118">
            <v>2.3408000000000002</v>
          </cell>
          <cell r="J118">
            <v>0.3931</v>
          </cell>
          <cell r="K118">
            <v>0.45140000000000002</v>
          </cell>
          <cell r="L118">
            <v>0.48039999999999999</v>
          </cell>
          <cell r="M118">
            <v>0.60229999999999995</v>
          </cell>
          <cell r="N118">
            <v>2.7303000000000002</v>
          </cell>
          <cell r="O118">
            <v>2.1858</v>
          </cell>
          <cell r="P118">
            <v>0.51800000000000002</v>
          </cell>
          <cell r="Q118">
            <v>0.88780000000000003</v>
          </cell>
          <cell r="R118">
            <v>2.6025999999999998</v>
          </cell>
          <cell r="S118">
            <v>1.8494999999999999</v>
          </cell>
          <cell r="T118">
            <v>4.5469999999999997</v>
          </cell>
          <cell r="U118">
            <v>2.1524000000000001</v>
          </cell>
          <cell r="V118">
            <v>3.5811999999999999</v>
          </cell>
          <cell r="W118">
            <v>5.8746</v>
          </cell>
          <cell r="X118">
            <v>2.75E-2</v>
          </cell>
          <cell r="Y118">
            <v>1.0743</v>
          </cell>
          <cell r="Z118" t="str">
            <v xml:space="preserve">                           </v>
          </cell>
        </row>
        <row r="119">
          <cell r="A119">
            <v>37061</v>
          </cell>
          <cell r="B119">
            <v>4.1917999999999997</v>
          </cell>
          <cell r="C119">
            <v>4.17</v>
          </cell>
          <cell r="D119">
            <v>1.8251999999999999</v>
          </cell>
          <cell r="E119">
            <v>5.8159000000000001</v>
          </cell>
          <cell r="F119">
            <v>0.54420000000000002</v>
          </cell>
          <cell r="G119">
            <v>3.3885999999999998</v>
          </cell>
          <cell r="H119">
            <v>1.6198999999999999</v>
          </cell>
          <cell r="I119">
            <v>2.3329</v>
          </cell>
          <cell r="J119">
            <v>0.3931</v>
          </cell>
          <cell r="K119">
            <v>0.45269999999999999</v>
          </cell>
          <cell r="L119">
            <v>0.4788</v>
          </cell>
          <cell r="M119">
            <v>0.60040000000000004</v>
          </cell>
          <cell r="N119">
            <v>2.718</v>
          </cell>
          <cell r="O119">
            <v>2.1753</v>
          </cell>
          <cell r="P119">
            <v>0.51749999999999996</v>
          </cell>
          <cell r="Q119">
            <v>0.88490000000000002</v>
          </cell>
          <cell r="R119">
            <v>2.5941999999999998</v>
          </cell>
          <cell r="S119">
            <v>1.8435999999999999</v>
          </cell>
          <cell r="T119">
            <v>4.5326000000000004</v>
          </cell>
          <cell r="U119">
            <v>2.1454</v>
          </cell>
          <cell r="V119">
            <v>3.5697000000000001</v>
          </cell>
          <cell r="W119">
            <v>5.8731999999999998</v>
          </cell>
          <cell r="X119">
            <v>2.75E-2</v>
          </cell>
          <cell r="Y119">
            <v>1.0763</v>
          </cell>
          <cell r="Z119" t="str">
            <v xml:space="preserve">                           </v>
          </cell>
        </row>
        <row r="120">
          <cell r="A120">
            <v>37062</v>
          </cell>
          <cell r="B120">
            <v>4.1835000000000004</v>
          </cell>
          <cell r="C120">
            <v>4.1669999999999998</v>
          </cell>
          <cell r="D120">
            <v>1.8144</v>
          </cell>
          <cell r="E120">
            <v>5.8018999999999998</v>
          </cell>
          <cell r="F120">
            <v>0.54100000000000004</v>
          </cell>
          <cell r="G120">
            <v>3.3833000000000002</v>
          </cell>
          <cell r="H120">
            <v>1.6103000000000001</v>
          </cell>
          <cell r="I120">
            <v>2.3246000000000002</v>
          </cell>
          <cell r="J120">
            <v>0.3896</v>
          </cell>
          <cell r="K120">
            <v>0.45269999999999999</v>
          </cell>
          <cell r="L120">
            <v>0.47599999999999998</v>
          </cell>
          <cell r="M120">
            <v>0.5968</v>
          </cell>
          <cell r="N120">
            <v>2.7122999999999999</v>
          </cell>
          <cell r="O120">
            <v>2.1583000000000001</v>
          </cell>
          <cell r="P120">
            <v>0.51519999999999999</v>
          </cell>
          <cell r="Q120">
            <v>0.87970000000000004</v>
          </cell>
          <cell r="R120">
            <v>2.5789</v>
          </cell>
          <cell r="S120">
            <v>1.8327</v>
          </cell>
          <cell r="T120">
            <v>4.5057999999999998</v>
          </cell>
          <cell r="U120">
            <v>2.1328</v>
          </cell>
          <cell r="V120">
            <v>3.5486</v>
          </cell>
          <cell r="W120">
            <v>5.8689999999999998</v>
          </cell>
          <cell r="X120">
            <v>2.75E-2</v>
          </cell>
          <cell r="Y120">
            <v>1.0755999999999999</v>
          </cell>
          <cell r="Z120" t="str">
            <v xml:space="preserve">                           </v>
          </cell>
        </row>
        <row r="121">
          <cell r="A121">
            <v>37063</v>
          </cell>
          <cell r="B121">
            <v>4.1978</v>
          </cell>
          <cell r="C121">
            <v>4.1740000000000004</v>
          </cell>
          <cell r="D121">
            <v>1.8289</v>
          </cell>
          <cell r="E121">
            <v>5.8925999999999998</v>
          </cell>
          <cell r="F121">
            <v>0.54530000000000001</v>
          </cell>
          <cell r="G121">
            <v>3.3607</v>
          </cell>
          <cell r="H121">
            <v>1.6231</v>
          </cell>
          <cell r="I121">
            <v>2.3502000000000001</v>
          </cell>
          <cell r="J121">
            <v>0.39090000000000003</v>
          </cell>
          <cell r="K121">
            <v>0.45350000000000001</v>
          </cell>
          <cell r="L121">
            <v>0.4798</v>
          </cell>
          <cell r="M121">
            <v>0.60160000000000002</v>
          </cell>
          <cell r="N121">
            <v>2.7303000000000002</v>
          </cell>
          <cell r="O121">
            <v>2.1648000000000001</v>
          </cell>
          <cell r="P121">
            <v>0.51670000000000005</v>
          </cell>
          <cell r="Q121">
            <v>0.88670000000000004</v>
          </cell>
          <cell r="R121">
            <v>2.5994000000000002</v>
          </cell>
          <cell r="S121">
            <v>1.8472999999999999</v>
          </cell>
          <cell r="T121">
            <v>4.5415999999999999</v>
          </cell>
          <cell r="U121">
            <v>2.1497999999999999</v>
          </cell>
          <cell r="V121">
            <v>3.5769000000000002</v>
          </cell>
          <cell r="W121">
            <v>5.8804999999999996</v>
          </cell>
          <cell r="X121">
            <v>2.76E-2</v>
          </cell>
          <cell r="Y121">
            <v>1.0773999999999999</v>
          </cell>
          <cell r="Z121" t="str">
            <v xml:space="preserve">                           </v>
          </cell>
        </row>
        <row r="122">
          <cell r="A122">
            <v>37064</v>
          </cell>
          <cell r="B122">
            <v>4.1999000000000004</v>
          </cell>
          <cell r="C122">
            <v>4.18</v>
          </cell>
          <cell r="D122">
            <v>1.8219000000000001</v>
          </cell>
          <cell r="E122">
            <v>5.9265999999999996</v>
          </cell>
          <cell r="F122">
            <v>0.54320000000000002</v>
          </cell>
          <cell r="G122">
            <v>3.3607999999999998</v>
          </cell>
          <cell r="H122">
            <v>1.6169</v>
          </cell>
          <cell r="I122">
            <v>2.3452999999999999</v>
          </cell>
          <cell r="J122">
            <v>0.3886</v>
          </cell>
          <cell r="K122">
            <v>0.45279999999999998</v>
          </cell>
          <cell r="L122">
            <v>0.47799999999999998</v>
          </cell>
          <cell r="M122">
            <v>0.59930000000000005</v>
          </cell>
          <cell r="N122">
            <v>2.7427999999999999</v>
          </cell>
          <cell r="O122">
            <v>2.1570999999999998</v>
          </cell>
          <cell r="P122">
            <v>0.5181</v>
          </cell>
          <cell r="Q122">
            <v>0.88329999999999997</v>
          </cell>
          <cell r="R122">
            <v>2.5895000000000001</v>
          </cell>
          <cell r="S122">
            <v>1.8403</v>
          </cell>
          <cell r="T122">
            <v>4.5243000000000002</v>
          </cell>
          <cell r="U122">
            <v>2.1415999999999999</v>
          </cell>
          <cell r="V122">
            <v>3.5632000000000001</v>
          </cell>
          <cell r="W122">
            <v>5.8872999999999998</v>
          </cell>
          <cell r="X122">
            <v>2.76E-2</v>
          </cell>
          <cell r="Y122">
            <v>1.0761000000000001</v>
          </cell>
          <cell r="Z122" t="str">
            <v xml:space="preserve">                           </v>
          </cell>
        </row>
        <row r="123">
          <cell r="A123">
            <v>37067</v>
          </cell>
          <cell r="B123">
            <v>4.2058999999999997</v>
          </cell>
          <cell r="C123">
            <v>4.1769999999999996</v>
          </cell>
          <cell r="D123">
            <v>1.8386</v>
          </cell>
          <cell r="E123">
            <v>5.9116999999999997</v>
          </cell>
          <cell r="F123">
            <v>0.54820000000000002</v>
          </cell>
          <cell r="G123">
            <v>3.3679999999999999</v>
          </cell>
          <cell r="H123">
            <v>1.6317999999999999</v>
          </cell>
          <cell r="I123">
            <v>2.3658999999999999</v>
          </cell>
          <cell r="J123">
            <v>0.3931</v>
          </cell>
          <cell r="K123">
            <v>0.4531</v>
          </cell>
          <cell r="L123">
            <v>0.4824</v>
          </cell>
          <cell r="M123">
            <v>0.6048</v>
          </cell>
          <cell r="N123">
            <v>2.7475999999999998</v>
          </cell>
          <cell r="O123">
            <v>2.1606000000000001</v>
          </cell>
          <cell r="P123">
            <v>0.51900000000000002</v>
          </cell>
          <cell r="Q123">
            <v>0.89139999999999997</v>
          </cell>
          <cell r="R123">
            <v>2.6133000000000002</v>
          </cell>
          <cell r="S123">
            <v>1.8572</v>
          </cell>
          <cell r="T123">
            <v>4.5659999999999998</v>
          </cell>
          <cell r="U123">
            <v>2.1612</v>
          </cell>
          <cell r="V123">
            <v>3.5960000000000001</v>
          </cell>
          <cell r="W123">
            <v>5.8830999999999998</v>
          </cell>
          <cell r="X123">
            <v>2.76E-2</v>
          </cell>
          <cell r="Y123">
            <v>1.0821000000000001</v>
          </cell>
          <cell r="Z123" t="str">
            <v xml:space="preserve">                           </v>
          </cell>
        </row>
        <row r="124">
          <cell r="A124">
            <v>37068</v>
          </cell>
          <cell r="B124">
            <v>4.2074999999999996</v>
          </cell>
          <cell r="C124">
            <v>4.1779999999999999</v>
          </cell>
          <cell r="D124">
            <v>1.8402000000000001</v>
          </cell>
          <cell r="E124">
            <v>5.9024999999999999</v>
          </cell>
          <cell r="F124">
            <v>0.54869999999999997</v>
          </cell>
          <cell r="G124">
            <v>3.3755999999999999</v>
          </cell>
          <cell r="H124">
            <v>1.6332</v>
          </cell>
          <cell r="I124">
            <v>2.3660999999999999</v>
          </cell>
          <cell r="J124">
            <v>0.39090000000000003</v>
          </cell>
          <cell r="K124">
            <v>0.45329999999999998</v>
          </cell>
          <cell r="L124">
            <v>0.4829</v>
          </cell>
          <cell r="M124">
            <v>0.60529999999999995</v>
          </cell>
          <cell r="N124">
            <v>2.7517</v>
          </cell>
          <cell r="O124">
            <v>2.1652</v>
          </cell>
          <cell r="P124">
            <v>0.52029999999999998</v>
          </cell>
          <cell r="Q124">
            <v>0.89219999999999999</v>
          </cell>
          <cell r="R124">
            <v>2.6156000000000001</v>
          </cell>
          <cell r="S124">
            <v>1.8588</v>
          </cell>
          <cell r="T124">
            <v>4.5698999999999996</v>
          </cell>
          <cell r="U124">
            <v>2.1631</v>
          </cell>
          <cell r="V124">
            <v>3.5991</v>
          </cell>
          <cell r="W124">
            <v>5.8887</v>
          </cell>
          <cell r="X124">
            <v>2.76E-2</v>
          </cell>
          <cell r="Y124">
            <v>1.0784</v>
          </cell>
          <cell r="Z124" t="str">
            <v xml:space="preserve">                           </v>
          </cell>
        </row>
        <row r="125">
          <cell r="A125">
            <v>37069</v>
          </cell>
          <cell r="B125">
            <v>4.2057000000000002</v>
          </cell>
          <cell r="C125">
            <v>4.1749999999999998</v>
          </cell>
          <cell r="D125">
            <v>1.8423</v>
          </cell>
          <cell r="E125">
            <v>5.9165999999999999</v>
          </cell>
          <cell r="F125">
            <v>0.54930000000000001</v>
          </cell>
          <cell r="G125">
            <v>3.3561999999999999</v>
          </cell>
          <cell r="H125">
            <v>1.6351</v>
          </cell>
          <cell r="I125">
            <v>2.3662999999999998</v>
          </cell>
          <cell r="J125">
            <v>0.39019999999999999</v>
          </cell>
          <cell r="K125">
            <v>0.45519999999999999</v>
          </cell>
          <cell r="L125">
            <v>0.48370000000000002</v>
          </cell>
          <cell r="M125">
            <v>0.60599999999999998</v>
          </cell>
          <cell r="N125">
            <v>2.7595999999999998</v>
          </cell>
          <cell r="O125">
            <v>2.1728999999999998</v>
          </cell>
          <cell r="P125">
            <v>0.52080000000000004</v>
          </cell>
          <cell r="Q125">
            <v>0.89319999999999999</v>
          </cell>
          <cell r="R125">
            <v>2.6185999999999998</v>
          </cell>
          <cell r="S125">
            <v>1.8609</v>
          </cell>
          <cell r="T125">
            <v>4.5750999999999999</v>
          </cell>
          <cell r="U125">
            <v>2.1656</v>
          </cell>
          <cell r="V125">
            <v>3.6032000000000002</v>
          </cell>
          <cell r="W125">
            <v>5.8844000000000003</v>
          </cell>
          <cell r="X125">
            <v>2.76E-2</v>
          </cell>
          <cell r="Y125">
            <v>1.0788</v>
          </cell>
          <cell r="Z125" t="str">
            <v xml:space="preserve">                           </v>
          </cell>
        </row>
        <row r="126">
          <cell r="A126">
            <v>37070</v>
          </cell>
          <cell r="B126">
            <v>4.1837</v>
          </cell>
          <cell r="C126">
            <v>4.1669999999999998</v>
          </cell>
          <cell r="D126">
            <v>1.8136000000000001</v>
          </cell>
          <cell r="E126">
            <v>5.8780000000000001</v>
          </cell>
          <cell r="F126">
            <v>0.54079999999999995</v>
          </cell>
          <cell r="G126">
            <v>3.3422999999999998</v>
          </cell>
          <cell r="H126">
            <v>1.6095999999999999</v>
          </cell>
          <cell r="I126">
            <v>2.335</v>
          </cell>
          <cell r="J126">
            <v>0.38569999999999999</v>
          </cell>
          <cell r="K126">
            <v>0.44969999999999999</v>
          </cell>
          <cell r="L126">
            <v>0.4763</v>
          </cell>
          <cell r="M126">
            <v>0.59660000000000002</v>
          </cell>
          <cell r="N126">
            <v>2.7418</v>
          </cell>
          <cell r="O126">
            <v>2.1295000000000002</v>
          </cell>
          <cell r="P126">
            <v>0.51800000000000002</v>
          </cell>
          <cell r="Q126">
            <v>0.87929999999999997</v>
          </cell>
          <cell r="R126">
            <v>2.5777999999999999</v>
          </cell>
          <cell r="S126">
            <v>1.8320000000000001</v>
          </cell>
          <cell r="T126">
            <v>4.5038999999999998</v>
          </cell>
          <cell r="U126">
            <v>2.1318999999999999</v>
          </cell>
          <cell r="V126">
            <v>3.5472000000000001</v>
          </cell>
          <cell r="W126">
            <v>5.8731999999999998</v>
          </cell>
          <cell r="X126">
            <v>2.75E-2</v>
          </cell>
          <cell r="Y126">
            <v>1.0742</v>
          </cell>
          <cell r="Z126" t="str">
            <v xml:space="preserve">                           </v>
          </cell>
        </row>
        <row r="127">
          <cell r="A127">
            <v>37071</v>
          </cell>
          <cell r="B127">
            <v>4.1771000000000003</v>
          </cell>
          <cell r="C127">
            <v>4.165</v>
          </cell>
          <cell r="D127">
            <v>1.8039000000000001</v>
          </cell>
          <cell r="E127">
            <v>5.8531000000000004</v>
          </cell>
          <cell r="F127">
            <v>0.53790000000000004</v>
          </cell>
          <cell r="G127">
            <v>3.3508</v>
          </cell>
          <cell r="H127">
            <v>1.601</v>
          </cell>
          <cell r="I127">
            <v>2.3197000000000001</v>
          </cell>
          <cell r="J127">
            <v>0.3836</v>
          </cell>
          <cell r="K127">
            <v>0.44769999999999999</v>
          </cell>
          <cell r="L127">
            <v>0.47399999999999998</v>
          </cell>
          <cell r="M127">
            <v>0.59340000000000004</v>
          </cell>
          <cell r="N127">
            <v>2.7347999999999999</v>
          </cell>
          <cell r="O127">
            <v>2.1084999999999998</v>
          </cell>
          <cell r="P127">
            <v>0.5161</v>
          </cell>
          <cell r="Q127">
            <v>0.87460000000000004</v>
          </cell>
          <cell r="R127">
            <v>2.5640000000000001</v>
          </cell>
          <cell r="S127">
            <v>1.8221000000000001</v>
          </cell>
          <cell r="T127">
            <v>4.4798999999999998</v>
          </cell>
          <cell r="U127">
            <v>2.1204999999999998</v>
          </cell>
          <cell r="V127">
            <v>3.5282</v>
          </cell>
          <cell r="W127">
            <v>5.8703000000000003</v>
          </cell>
          <cell r="X127">
            <v>2.76E-2</v>
          </cell>
          <cell r="Y127">
            <v>1.0685</v>
          </cell>
          <cell r="Z127" t="str">
            <v xml:space="preserve">                           </v>
          </cell>
        </row>
        <row r="128">
          <cell r="A128">
            <v>37074</v>
          </cell>
          <cell r="B128">
            <v>4.1879</v>
          </cell>
          <cell r="C128">
            <v>4.1749999999999998</v>
          </cell>
          <cell r="D128">
            <v>1.8072999999999999</v>
          </cell>
          <cell r="E128">
            <v>5.9059999999999997</v>
          </cell>
          <cell r="F128">
            <v>0.53890000000000005</v>
          </cell>
          <cell r="G128">
            <v>3.3517999999999999</v>
          </cell>
          <cell r="H128">
            <v>1.6040000000000001</v>
          </cell>
          <cell r="I128">
            <v>2.3227000000000002</v>
          </cell>
          <cell r="J128">
            <v>0.3826</v>
          </cell>
          <cell r="K128">
            <v>0.44529999999999997</v>
          </cell>
          <cell r="L128">
            <v>0.47460000000000002</v>
          </cell>
          <cell r="M128">
            <v>0.59450000000000003</v>
          </cell>
          <cell r="N128">
            <v>2.7570000000000001</v>
          </cell>
          <cell r="O128">
            <v>2.1257000000000001</v>
          </cell>
          <cell r="P128">
            <v>0.51880000000000004</v>
          </cell>
          <cell r="Q128">
            <v>0.87619999999999998</v>
          </cell>
          <cell r="R128">
            <v>2.5688</v>
          </cell>
          <cell r="S128">
            <v>1.8255999999999999</v>
          </cell>
          <cell r="T128">
            <v>4.4882999999999997</v>
          </cell>
          <cell r="U128">
            <v>2.1244000000000001</v>
          </cell>
          <cell r="V128">
            <v>3.5348000000000002</v>
          </cell>
          <cell r="W128">
            <v>5.8737000000000004</v>
          </cell>
          <cell r="X128">
            <v>2.76E-2</v>
          </cell>
          <cell r="Y128">
            <v>1.0747</v>
          </cell>
          <cell r="Z128" t="str">
            <v xml:space="preserve">                           </v>
          </cell>
        </row>
        <row r="129">
          <cell r="A129">
            <v>37075</v>
          </cell>
          <cell r="B129">
            <v>4.1971999999999996</v>
          </cell>
          <cell r="C129">
            <v>4.181</v>
          </cell>
          <cell r="D129">
            <v>1.8163</v>
          </cell>
          <cell r="E129">
            <v>5.8994</v>
          </cell>
          <cell r="F129">
            <v>0.54159999999999997</v>
          </cell>
          <cell r="G129">
            <v>3.3681999999999999</v>
          </cell>
          <cell r="H129">
            <v>1.6120000000000001</v>
          </cell>
          <cell r="I129">
            <v>2.3321999999999998</v>
          </cell>
          <cell r="J129">
            <v>0.38429999999999997</v>
          </cell>
          <cell r="K129">
            <v>0.44669999999999999</v>
          </cell>
          <cell r="L129">
            <v>0.47710000000000002</v>
          </cell>
          <cell r="M129">
            <v>0.59750000000000003</v>
          </cell>
          <cell r="N129">
            <v>2.7639</v>
          </cell>
          <cell r="O129">
            <v>2.1576</v>
          </cell>
          <cell r="P129">
            <v>0.52090000000000003</v>
          </cell>
          <cell r="Q129">
            <v>0.88060000000000005</v>
          </cell>
          <cell r="R129">
            <v>2.5815999999999999</v>
          </cell>
          <cell r="S129">
            <v>1.8347</v>
          </cell>
          <cell r="T129">
            <v>4.5105000000000004</v>
          </cell>
          <cell r="U129">
            <v>2.1349999999999998</v>
          </cell>
          <cell r="V129">
            <v>3.5524</v>
          </cell>
          <cell r="W129">
            <v>5.8821000000000003</v>
          </cell>
          <cell r="X129">
            <v>2.7699999999999999E-2</v>
          </cell>
          <cell r="Y129">
            <v>1.0591999999999999</v>
          </cell>
          <cell r="Z129" t="str">
            <v xml:space="preserve">                           </v>
          </cell>
        </row>
        <row r="130">
          <cell r="A130">
            <v>37076</v>
          </cell>
          <cell r="B130">
            <v>4.1913</v>
          </cell>
          <cell r="C130">
            <v>4.1820000000000004</v>
          </cell>
          <cell r="D130">
            <v>1.8069999999999999</v>
          </cell>
          <cell r="E130">
            <v>5.8654999999999999</v>
          </cell>
          <cell r="F130">
            <v>0.53879999999999995</v>
          </cell>
          <cell r="G130">
            <v>3.3620999999999999</v>
          </cell>
          <cell r="H130">
            <v>1.6037999999999999</v>
          </cell>
          <cell r="I130">
            <v>2.3262999999999998</v>
          </cell>
          <cell r="J130">
            <v>0.38400000000000001</v>
          </cell>
          <cell r="K130">
            <v>0.44600000000000001</v>
          </cell>
          <cell r="L130">
            <v>0.4748</v>
          </cell>
          <cell r="M130">
            <v>0.59440000000000004</v>
          </cell>
          <cell r="N130">
            <v>2.7671999999999999</v>
          </cell>
          <cell r="O130">
            <v>2.1715</v>
          </cell>
          <cell r="P130">
            <v>0.51880000000000004</v>
          </cell>
          <cell r="Q130">
            <v>0.87609999999999999</v>
          </cell>
          <cell r="R130">
            <v>2.5684</v>
          </cell>
          <cell r="S130">
            <v>1.8252999999999999</v>
          </cell>
          <cell r="T130">
            <v>4.4875999999999996</v>
          </cell>
          <cell r="U130">
            <v>2.1240999999999999</v>
          </cell>
          <cell r="V130">
            <v>3.5341999999999998</v>
          </cell>
          <cell r="W130">
            <v>5.8834999999999997</v>
          </cell>
          <cell r="X130">
            <v>2.7699999999999999E-2</v>
          </cell>
          <cell r="Y130">
            <v>1.0590999999999999</v>
          </cell>
          <cell r="Z130" t="str">
            <v xml:space="preserve">                           </v>
          </cell>
        </row>
        <row r="131">
          <cell r="A131">
            <v>37077</v>
          </cell>
          <cell r="B131">
            <v>4.1932</v>
          </cell>
          <cell r="C131">
            <v>4.1890000000000001</v>
          </cell>
          <cell r="D131">
            <v>1.8027</v>
          </cell>
          <cell r="E131">
            <v>5.8846999999999996</v>
          </cell>
          <cell r="F131">
            <v>0.53749999999999998</v>
          </cell>
          <cell r="G131">
            <v>3.34</v>
          </cell>
          <cell r="H131">
            <v>1.5999000000000001</v>
          </cell>
          <cell r="I131">
            <v>2.3182999999999998</v>
          </cell>
          <cell r="J131">
            <v>0.38250000000000001</v>
          </cell>
          <cell r="K131">
            <v>0.44579999999999997</v>
          </cell>
          <cell r="L131">
            <v>0.47370000000000001</v>
          </cell>
          <cell r="M131">
            <v>0.59299999999999997</v>
          </cell>
          <cell r="N131">
            <v>2.7724000000000002</v>
          </cell>
          <cell r="O131">
            <v>2.1634000000000002</v>
          </cell>
          <cell r="P131">
            <v>0.5141</v>
          </cell>
          <cell r="Q131">
            <v>0.874</v>
          </cell>
          <cell r="R131">
            <v>2.5621999999999998</v>
          </cell>
          <cell r="S131">
            <v>1.8209</v>
          </cell>
          <cell r="T131">
            <v>4.4766000000000004</v>
          </cell>
          <cell r="U131">
            <v>2.1190000000000002</v>
          </cell>
          <cell r="V131">
            <v>3.5257000000000001</v>
          </cell>
          <cell r="W131">
            <v>5.8933999999999997</v>
          </cell>
          <cell r="X131">
            <v>2.7799999999999998E-2</v>
          </cell>
          <cell r="Y131">
            <v>1.0604</v>
          </cell>
          <cell r="Z131" t="str">
            <v xml:space="preserve">                           </v>
          </cell>
        </row>
        <row r="132">
          <cell r="A132">
            <v>37078</v>
          </cell>
          <cell r="B132">
            <v>4.1940999999999997</v>
          </cell>
          <cell r="C132">
            <v>4.1950000000000003</v>
          </cell>
          <cell r="D132">
            <v>1.7988</v>
          </cell>
          <cell r="E132">
            <v>5.8658999999999999</v>
          </cell>
          <cell r="F132">
            <v>0.5363</v>
          </cell>
          <cell r="G132">
            <v>3.3355000000000001</v>
          </cell>
          <cell r="H132">
            <v>1.5965</v>
          </cell>
          <cell r="I132">
            <v>2.3104</v>
          </cell>
          <cell r="J132">
            <v>0.38109999999999999</v>
          </cell>
          <cell r="K132">
            <v>0.44529999999999997</v>
          </cell>
          <cell r="L132">
            <v>0.47249999999999998</v>
          </cell>
          <cell r="M132">
            <v>0.5917</v>
          </cell>
          <cell r="N132">
            <v>2.7717999999999998</v>
          </cell>
          <cell r="O132">
            <v>2.1472000000000002</v>
          </cell>
          <cell r="P132">
            <v>0.5121</v>
          </cell>
          <cell r="Q132">
            <v>0.87209999999999999</v>
          </cell>
          <cell r="R132">
            <v>2.5567000000000002</v>
          </cell>
          <cell r="S132">
            <v>1.8169999999999999</v>
          </cell>
          <cell r="T132">
            <v>4.4669999999999996</v>
          </cell>
          <cell r="U132">
            <v>2.1143999999999998</v>
          </cell>
          <cell r="V132">
            <v>3.5181</v>
          </cell>
          <cell r="W132">
            <v>5.9017999999999997</v>
          </cell>
          <cell r="X132">
            <v>2.7799999999999998E-2</v>
          </cell>
          <cell r="Y132">
            <v>1.0629</v>
          </cell>
          <cell r="Z132" t="str">
            <v xml:space="preserve">                           </v>
          </cell>
        </row>
        <row r="133">
          <cell r="A133">
            <v>37081</v>
          </cell>
          <cell r="B133">
            <v>4.2125000000000004</v>
          </cell>
          <cell r="C133">
            <v>4.2039999999999997</v>
          </cell>
          <cell r="D133">
            <v>1.8179000000000001</v>
          </cell>
          <cell r="E133">
            <v>5.9116999999999997</v>
          </cell>
          <cell r="F133">
            <v>0.54200000000000004</v>
          </cell>
          <cell r="G133">
            <v>3.3485</v>
          </cell>
          <cell r="H133">
            <v>1.6133999999999999</v>
          </cell>
          <cell r="I133">
            <v>2.3384999999999998</v>
          </cell>
          <cell r="J133">
            <v>0.38229999999999997</v>
          </cell>
          <cell r="K133">
            <v>0.44929999999999998</v>
          </cell>
          <cell r="L133">
            <v>0.47770000000000001</v>
          </cell>
          <cell r="M133">
            <v>0.59799999999999998</v>
          </cell>
          <cell r="N133">
            <v>2.7667999999999999</v>
          </cell>
          <cell r="O133">
            <v>2.1265999999999998</v>
          </cell>
          <cell r="P133">
            <v>0.51100000000000001</v>
          </cell>
          <cell r="Q133">
            <v>0.88139999999999996</v>
          </cell>
          <cell r="R133">
            <v>2.5838999999999999</v>
          </cell>
          <cell r="S133">
            <v>1.8363</v>
          </cell>
          <cell r="T133">
            <v>4.5145999999999997</v>
          </cell>
          <cell r="U133">
            <v>2.1368999999999998</v>
          </cell>
          <cell r="V133">
            <v>3.5554999999999999</v>
          </cell>
          <cell r="W133">
            <v>5.9145000000000003</v>
          </cell>
          <cell r="X133">
            <v>2.7900000000000001E-2</v>
          </cell>
          <cell r="Y133">
            <v>1.0631999999999999</v>
          </cell>
          <cell r="Z133" t="str">
            <v xml:space="preserve">                           </v>
          </cell>
        </row>
        <row r="134">
          <cell r="A134">
            <v>37082</v>
          </cell>
          <cell r="B134">
            <v>4.2125000000000004</v>
          </cell>
          <cell r="C134">
            <v>4.194</v>
          </cell>
          <cell r="D134">
            <v>1.8327</v>
          </cell>
          <cell r="E134">
            <v>5.9165000000000001</v>
          </cell>
          <cell r="F134">
            <v>0.5464</v>
          </cell>
          <cell r="G134">
            <v>3.339</v>
          </cell>
          <cell r="H134">
            <v>1.6266</v>
          </cell>
          <cell r="I134">
            <v>2.3515000000000001</v>
          </cell>
          <cell r="J134">
            <v>0.38540000000000002</v>
          </cell>
          <cell r="K134">
            <v>0.45150000000000001</v>
          </cell>
          <cell r="L134">
            <v>0.48149999999999998</v>
          </cell>
          <cell r="M134">
            <v>0.60289999999999999</v>
          </cell>
          <cell r="N134">
            <v>2.7524999999999999</v>
          </cell>
          <cell r="O134">
            <v>2.1475</v>
          </cell>
          <cell r="P134">
            <v>0.51060000000000005</v>
          </cell>
          <cell r="Q134">
            <v>0.88849999999999996</v>
          </cell>
          <cell r="R134">
            <v>2.6049000000000002</v>
          </cell>
          <cell r="S134">
            <v>1.8512</v>
          </cell>
          <cell r="T134">
            <v>4.5513000000000003</v>
          </cell>
          <cell r="U134">
            <v>2.1543000000000001</v>
          </cell>
          <cell r="V134">
            <v>3.5844</v>
          </cell>
          <cell r="W134">
            <v>5.9004000000000003</v>
          </cell>
          <cell r="X134">
            <v>2.7799999999999998E-2</v>
          </cell>
          <cell r="Y134">
            <v>1.0671999999999999</v>
          </cell>
          <cell r="Z134" t="str">
            <v xml:space="preserve">                           </v>
          </cell>
        </row>
        <row r="135">
          <cell r="A135">
            <v>37083</v>
          </cell>
          <cell r="B135">
            <v>4.2279</v>
          </cell>
          <cell r="C135">
            <v>4.2</v>
          </cell>
          <cell r="D135">
            <v>1.8482000000000001</v>
          </cell>
          <cell r="E135">
            <v>5.9486999999999997</v>
          </cell>
          <cell r="F135">
            <v>0.55110000000000003</v>
          </cell>
          <cell r="G135">
            <v>3.3715000000000002</v>
          </cell>
          <cell r="H135">
            <v>1.6403000000000001</v>
          </cell>
          <cell r="I135">
            <v>2.3786999999999998</v>
          </cell>
          <cell r="J135">
            <v>0.38819999999999999</v>
          </cell>
          <cell r="K135">
            <v>0.4526</v>
          </cell>
          <cell r="L135">
            <v>0.48570000000000002</v>
          </cell>
          <cell r="M135">
            <v>0.60799999999999998</v>
          </cell>
          <cell r="N135">
            <v>2.7612999999999999</v>
          </cell>
          <cell r="O135">
            <v>2.1463999999999999</v>
          </cell>
          <cell r="P135">
            <v>0.5071</v>
          </cell>
          <cell r="Q135">
            <v>0.89610000000000001</v>
          </cell>
          <cell r="R135">
            <v>2.6269</v>
          </cell>
          <cell r="S135">
            <v>1.8669</v>
          </cell>
          <cell r="T135">
            <v>4.5899000000000001</v>
          </cell>
          <cell r="U135">
            <v>2.1724999999999999</v>
          </cell>
          <cell r="V135">
            <v>3.6147</v>
          </cell>
          <cell r="W135">
            <v>5.9088000000000003</v>
          </cell>
          <cell r="X135">
            <v>2.7900000000000001E-2</v>
          </cell>
          <cell r="Y135">
            <v>1.0636000000000001</v>
          </cell>
          <cell r="Z135" t="str">
            <v xml:space="preserve">                           </v>
          </cell>
        </row>
        <row r="136">
          <cell r="A136">
            <v>37084</v>
          </cell>
          <cell r="B136">
            <v>4.2172999999999998</v>
          </cell>
          <cell r="C136">
            <v>4.1970000000000001</v>
          </cell>
          <cell r="D136">
            <v>1.8331999999999999</v>
          </cell>
          <cell r="E136">
            <v>5.9047999999999998</v>
          </cell>
          <cell r="F136">
            <v>0.54659999999999997</v>
          </cell>
          <cell r="G136">
            <v>3.3801999999999999</v>
          </cell>
          <cell r="H136">
            <v>1.627</v>
          </cell>
          <cell r="I136">
            <v>2.3652000000000002</v>
          </cell>
          <cell r="J136">
            <v>0.3871</v>
          </cell>
          <cell r="K136">
            <v>0.4501</v>
          </cell>
          <cell r="L136">
            <v>0.48180000000000001</v>
          </cell>
          <cell r="M136">
            <v>0.60299999999999998</v>
          </cell>
          <cell r="N136">
            <v>2.7507999999999999</v>
          </cell>
          <cell r="O136">
            <v>2.1175999999999999</v>
          </cell>
          <cell r="P136">
            <v>0.50690000000000002</v>
          </cell>
          <cell r="Q136">
            <v>0.88880000000000003</v>
          </cell>
          <cell r="R136">
            <v>2.6057000000000001</v>
          </cell>
          <cell r="S136">
            <v>1.8517999999999999</v>
          </cell>
          <cell r="T136">
            <v>4.5526</v>
          </cell>
          <cell r="U136">
            <v>2.1549</v>
          </cell>
          <cell r="V136">
            <v>3.5855000000000001</v>
          </cell>
          <cell r="W136">
            <v>5.9046000000000003</v>
          </cell>
          <cell r="X136">
            <v>2.7799999999999998E-2</v>
          </cell>
          <cell r="Y136">
            <v>1.0630999999999999</v>
          </cell>
          <cell r="Z136" t="str">
            <v xml:space="preserve">                           </v>
          </cell>
        </row>
        <row r="137">
          <cell r="A137">
            <v>37085</v>
          </cell>
          <cell r="B137">
            <v>4.2233000000000001</v>
          </cell>
          <cell r="C137">
            <v>4.2060000000000004</v>
          </cell>
          <cell r="D137">
            <v>1.833</v>
          </cell>
          <cell r="E137">
            <v>5.8913000000000002</v>
          </cell>
          <cell r="F137">
            <v>0.54649999999999999</v>
          </cell>
          <cell r="G137">
            <v>3.3898999999999999</v>
          </cell>
          <cell r="H137">
            <v>1.6268</v>
          </cell>
          <cell r="I137">
            <v>2.3721000000000001</v>
          </cell>
          <cell r="J137">
            <v>0.38829999999999998</v>
          </cell>
          <cell r="K137">
            <v>0.45100000000000001</v>
          </cell>
          <cell r="L137">
            <v>0.48170000000000002</v>
          </cell>
          <cell r="M137">
            <v>0.60299999999999998</v>
          </cell>
          <cell r="N137">
            <v>2.7402000000000002</v>
          </cell>
          <cell r="O137">
            <v>2.1276000000000002</v>
          </cell>
          <cell r="P137">
            <v>0.51</v>
          </cell>
          <cell r="Q137">
            <v>0.88870000000000005</v>
          </cell>
          <cell r="R137">
            <v>2.6053000000000002</v>
          </cell>
          <cell r="S137">
            <v>1.8514999999999999</v>
          </cell>
          <cell r="T137">
            <v>4.5518999999999998</v>
          </cell>
          <cell r="U137">
            <v>2.1545999999999998</v>
          </cell>
          <cell r="V137">
            <v>3.585</v>
          </cell>
          <cell r="W137">
            <v>5.9173</v>
          </cell>
          <cell r="X137">
            <v>2.7799999999999998E-2</v>
          </cell>
          <cell r="Y137">
            <v>1.0657000000000001</v>
          </cell>
          <cell r="Z137" t="str">
            <v xml:space="preserve">                           </v>
          </cell>
        </row>
        <row r="138">
          <cell r="A138">
            <v>37088</v>
          </cell>
          <cell r="B138">
            <v>4.2243000000000004</v>
          </cell>
          <cell r="C138">
            <v>4.2039999999999997</v>
          </cell>
          <cell r="D138">
            <v>1.8428</v>
          </cell>
          <cell r="E138">
            <v>5.8860000000000001</v>
          </cell>
          <cell r="F138">
            <v>0.54949999999999999</v>
          </cell>
          <cell r="G138">
            <v>3.3597999999999999</v>
          </cell>
          <cell r="H138">
            <v>1.6355999999999999</v>
          </cell>
          <cell r="I138">
            <v>2.3822999999999999</v>
          </cell>
          <cell r="J138">
            <v>0.3911</v>
          </cell>
          <cell r="K138">
            <v>0.45190000000000002</v>
          </cell>
          <cell r="L138">
            <v>0.48420000000000002</v>
          </cell>
          <cell r="M138">
            <v>0.60619999999999996</v>
          </cell>
          <cell r="N138">
            <v>2.7286999999999999</v>
          </cell>
          <cell r="O138">
            <v>2.1463999999999999</v>
          </cell>
          <cell r="P138">
            <v>0.50949999999999995</v>
          </cell>
          <cell r="Q138">
            <v>0.89349999999999996</v>
          </cell>
          <cell r="R138">
            <v>2.6193</v>
          </cell>
          <cell r="S138">
            <v>1.8614999999999999</v>
          </cell>
          <cell r="T138">
            <v>4.5765000000000002</v>
          </cell>
          <cell r="U138">
            <v>2.1661999999999999</v>
          </cell>
          <cell r="V138">
            <v>3.6042999999999998</v>
          </cell>
          <cell r="W138">
            <v>5.9145000000000003</v>
          </cell>
          <cell r="X138">
            <v>2.7799999999999998E-2</v>
          </cell>
          <cell r="Y138">
            <v>1.0745</v>
          </cell>
          <cell r="Z138" t="str">
            <v xml:space="preserve">                           </v>
          </cell>
        </row>
        <row r="139">
          <cell r="A139">
            <v>37089</v>
          </cell>
          <cell r="B139">
            <v>4.2253999999999996</v>
          </cell>
          <cell r="C139">
            <v>4.2110000000000003</v>
          </cell>
          <cell r="D139">
            <v>1.8341000000000001</v>
          </cell>
          <cell r="E139">
            <v>5.8958000000000004</v>
          </cell>
          <cell r="F139">
            <v>0.54690000000000005</v>
          </cell>
          <cell r="G139">
            <v>3.3637999999999999</v>
          </cell>
          <cell r="H139">
            <v>1.6277999999999999</v>
          </cell>
          <cell r="I139">
            <v>2.3725000000000001</v>
          </cell>
          <cell r="J139">
            <v>0.3896</v>
          </cell>
          <cell r="K139">
            <v>0.44950000000000001</v>
          </cell>
          <cell r="L139">
            <v>0.4819</v>
          </cell>
          <cell r="M139">
            <v>0.60329999999999995</v>
          </cell>
          <cell r="N139">
            <v>2.7401</v>
          </cell>
          <cell r="O139">
            <v>2.1339000000000001</v>
          </cell>
          <cell r="P139">
            <v>0.51029999999999998</v>
          </cell>
          <cell r="Q139">
            <v>0.88919999999999999</v>
          </cell>
          <cell r="R139">
            <v>2.6069</v>
          </cell>
          <cell r="S139">
            <v>1.8526</v>
          </cell>
          <cell r="T139">
            <v>4.5545999999999998</v>
          </cell>
          <cell r="U139">
            <v>2.1558999999999999</v>
          </cell>
          <cell r="V139">
            <v>3.5871</v>
          </cell>
          <cell r="W139">
            <v>5.9242999999999997</v>
          </cell>
          <cell r="X139">
            <v>2.7799999999999998E-2</v>
          </cell>
          <cell r="Y139">
            <v>1.0714999999999999</v>
          </cell>
          <cell r="Z139" t="str">
            <v xml:space="preserve">                           </v>
          </cell>
        </row>
        <row r="140">
          <cell r="A140">
            <v>37090</v>
          </cell>
          <cell r="B140">
            <v>4.2427000000000001</v>
          </cell>
          <cell r="C140">
            <v>4.2149999999999999</v>
          </cell>
          <cell r="D140">
            <v>1.8592</v>
          </cell>
          <cell r="E140">
            <v>5.9324000000000003</v>
          </cell>
          <cell r="F140">
            <v>0.55430000000000001</v>
          </cell>
          <cell r="G140">
            <v>3.3727999999999998</v>
          </cell>
          <cell r="H140">
            <v>1.6500999999999999</v>
          </cell>
          <cell r="I140">
            <v>2.4201999999999999</v>
          </cell>
          <cell r="J140">
            <v>0.39369999999999999</v>
          </cell>
          <cell r="K140">
            <v>0.45440000000000003</v>
          </cell>
          <cell r="L140">
            <v>0.48830000000000001</v>
          </cell>
          <cell r="M140">
            <v>0.61160000000000003</v>
          </cell>
          <cell r="N140">
            <v>2.7450999999999999</v>
          </cell>
          <cell r="O140">
            <v>2.1524000000000001</v>
          </cell>
          <cell r="P140">
            <v>0.5131</v>
          </cell>
          <cell r="Q140">
            <v>0.90139999999999998</v>
          </cell>
          <cell r="R140">
            <v>2.6425999999999998</v>
          </cell>
          <cell r="S140">
            <v>1.8779999999999999</v>
          </cell>
          <cell r="T140">
            <v>4.6172000000000004</v>
          </cell>
          <cell r="U140">
            <v>2.1854</v>
          </cell>
          <cell r="V140">
            <v>3.6362999999999999</v>
          </cell>
          <cell r="W140">
            <v>5.9298999999999999</v>
          </cell>
          <cell r="X140">
            <v>2.7799999999999998E-2</v>
          </cell>
          <cell r="Y140">
            <v>1.0666</v>
          </cell>
          <cell r="Z140" t="str">
            <v xml:space="preserve">                           </v>
          </cell>
        </row>
        <row r="141">
          <cell r="A141">
            <v>37091</v>
          </cell>
          <cell r="B141">
            <v>4.2474999999999996</v>
          </cell>
          <cell r="C141">
            <v>4.2050000000000001</v>
          </cell>
          <cell r="D141">
            <v>1.8754</v>
          </cell>
          <cell r="E141">
            <v>5.9622999999999999</v>
          </cell>
          <cell r="F141">
            <v>0.55920000000000003</v>
          </cell>
          <cell r="G141">
            <v>3.4037999999999999</v>
          </cell>
          <cell r="H141">
            <v>1.6645000000000001</v>
          </cell>
          <cell r="I141">
            <v>2.4339</v>
          </cell>
          <cell r="J141">
            <v>0.39610000000000001</v>
          </cell>
          <cell r="K141">
            <v>0.45760000000000001</v>
          </cell>
          <cell r="L141">
            <v>0.49259999999999998</v>
          </cell>
          <cell r="M141">
            <v>0.6169</v>
          </cell>
          <cell r="N141">
            <v>2.7282000000000002</v>
          </cell>
          <cell r="O141">
            <v>2.1661999999999999</v>
          </cell>
          <cell r="P141">
            <v>0.50870000000000004</v>
          </cell>
          <cell r="Q141">
            <v>0.9093</v>
          </cell>
          <cell r="R141">
            <v>2.6657000000000002</v>
          </cell>
          <cell r="S141">
            <v>1.8944000000000001</v>
          </cell>
          <cell r="T141">
            <v>4.6571999999999996</v>
          </cell>
          <cell r="U141">
            <v>2.2044999999999999</v>
          </cell>
          <cell r="V141">
            <v>3.6680000000000001</v>
          </cell>
          <cell r="W141">
            <v>5.9158999999999997</v>
          </cell>
          <cell r="X141">
            <v>2.7799999999999998E-2</v>
          </cell>
          <cell r="Y141">
            <v>1.0650999999999999</v>
          </cell>
          <cell r="Z141" t="str">
            <v xml:space="preserve">                           </v>
          </cell>
        </row>
        <row r="142">
          <cell r="A142">
            <v>37092</v>
          </cell>
          <cell r="B142">
            <v>4.2523999999999997</v>
          </cell>
          <cell r="C142">
            <v>4.2050000000000001</v>
          </cell>
        </row>
      </sheetData>
      <sheetData sheetId="1"/>
      <sheetData sheetId="2"/>
      <sheetData sheetId="3" refreshError="1"/>
      <sheetData sheetId="4"/>
      <sheetData sheetId="5"/>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0"/>
      <sheetName val="Page2"/>
      <sheetName val="FAME Persistence2"/>
      <sheetName val="Main"/>
      <sheetName val="Data1"/>
      <sheetName val="Page1"/>
      <sheetName val="Data2"/>
      <sheetName val="Data3"/>
      <sheetName val="Page3"/>
      <sheetName val="Data4"/>
      <sheetName val="Page4"/>
      <sheetName val="Data5"/>
      <sheetName val="Page5"/>
      <sheetName val="Data6"/>
      <sheetName val="Page6"/>
      <sheetName val="Data8"/>
      <sheetName val="Page8"/>
      <sheetName val="Data7"/>
      <sheetName val="Page7"/>
      <sheetName val="Page19"/>
      <sheetName val="Data19"/>
      <sheetName val="data6a"/>
      <sheetName val="Page6a"/>
      <sheetName val="Data14"/>
      <sheetName val="Page14"/>
      <sheetName val="Data9"/>
      <sheetName val="Page9"/>
      <sheetName val="Data10"/>
      <sheetName val="Page10"/>
      <sheetName val="Data11"/>
      <sheetName val="Page11"/>
      <sheetName val="Data11a"/>
      <sheetName val="Page11a"/>
      <sheetName val="Data12"/>
      <sheetName val="Page12"/>
      <sheetName val="Data13"/>
      <sheetName val="Page13"/>
      <sheetName val="Data15"/>
      <sheetName val="Page15"/>
      <sheetName val="data16"/>
      <sheetName val="Page16"/>
      <sheetName val="data17"/>
      <sheetName val="Page17"/>
      <sheetName val="Page18"/>
      <sheetName val="מטה-דטה"/>
      <sheetName val="תרשים1"/>
      <sheetName val="Weekly_Report"/>
    </sheetNames>
    <sheetDataSet>
      <sheetData sheetId="0"/>
      <sheetData sheetId="1"/>
      <sheetData sheetId="2"/>
      <sheetData sheetId="3"/>
      <sheetData sheetId="4"/>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sheetData sheetId="19" refreshError="1"/>
      <sheetData sheetId="20"/>
      <sheetData sheetId="21"/>
      <sheetData sheetId="22" refreshError="1"/>
      <sheetData sheetId="23"/>
      <sheetData sheetId="24" refreshError="1"/>
      <sheetData sheetId="25"/>
      <sheetData sheetId="26" refreshError="1"/>
      <sheetData sheetId="27"/>
      <sheetData sheetId="28" refreshError="1"/>
      <sheetData sheetId="29"/>
      <sheetData sheetId="30"/>
      <sheetData sheetId="31"/>
      <sheetData sheetId="32" refreshError="1"/>
      <sheetData sheetId="33"/>
      <sheetData sheetId="34"/>
      <sheetData sheetId="35"/>
      <sheetData sheetId="36"/>
      <sheetData sheetId="37"/>
      <sheetData sheetId="38"/>
      <sheetData sheetId="39"/>
      <sheetData sheetId="40" refreshError="1"/>
      <sheetData sheetId="41"/>
      <sheetData sheetId="42" refreshError="1"/>
      <sheetData sheetId="43"/>
      <sheetData sheetId="44"/>
      <sheetData sheetId="45" refreshError="1"/>
      <sheetData sheetId="4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מטה-דטה"/>
      <sheetName val="first_page"/>
      <sheetName val="grossdata"/>
      <sheetName val="data1"/>
      <sheetName val="graph1"/>
      <sheetName val="data2"/>
      <sheetName val="graph2"/>
      <sheetName val="data3"/>
      <sheetName val="graph3"/>
      <sheetName val="data4"/>
      <sheetName val="graph4"/>
      <sheetName val="data5"/>
      <sheetName val="graph5"/>
      <sheetName val="data6-7"/>
      <sheetName val="graph6"/>
      <sheetName val="graph7"/>
      <sheetName val="data8"/>
      <sheetName val="graph8"/>
      <sheetName val="data9"/>
      <sheetName val="graph9"/>
      <sheetName val="data10-11"/>
      <sheetName val="graph10"/>
      <sheetName val="graph11"/>
      <sheetName val="data12"/>
      <sheetName val="graph12"/>
      <sheetName val="graph13"/>
      <sheetName val="graph14"/>
      <sheetName val="graph15"/>
      <sheetName val="graph16"/>
      <sheetName val="data17-18"/>
      <sheetName val="graph17"/>
      <sheetName val="graph18"/>
      <sheetName val="data19"/>
      <sheetName val="graph19"/>
      <sheetName val="data20"/>
      <sheetName val="graph20"/>
      <sheetName val="data21"/>
      <sheetName val="graph21"/>
      <sheetName val="data22"/>
      <sheetName val="graph22"/>
      <sheetName val="data23-portal"/>
      <sheetName val="data23"/>
      <sheetName val="graph23"/>
      <sheetName val="data24-portal"/>
      <sheetName val="data24"/>
      <sheetName val="graph24"/>
      <sheetName val="data25_oracle"/>
      <sheetName val="data25"/>
      <sheetName val="graph25"/>
      <sheetName val="data26"/>
      <sheetName val="graph26"/>
      <sheetName val="data27"/>
      <sheetName val="graph27"/>
      <sheetName val="data28"/>
      <sheetName val="graph28"/>
      <sheetName val="data29"/>
      <sheetName val="graph29"/>
      <sheetName val="graph30"/>
    </sheetNames>
    <sheetDataSet>
      <sheetData sheetId="0" refreshError="1"/>
      <sheetData sheetId="1">
        <row r="20">
          <cell r="H20">
            <v>43100</v>
          </cell>
        </row>
      </sheetData>
      <sheetData sheetId="2" refreshError="1"/>
      <sheetData sheetId="3" refreshError="1"/>
      <sheetData sheetId="4">
        <row r="1">
          <cell r="M1" t="str">
            <v>תאריך_ערך</v>
          </cell>
        </row>
        <row r="2">
          <cell r="M2">
            <v>42340</v>
          </cell>
        </row>
        <row r="3">
          <cell r="M3">
            <v>42340</v>
          </cell>
        </row>
        <row r="4">
          <cell r="M4">
            <v>42341</v>
          </cell>
        </row>
        <row r="5">
          <cell r="M5">
            <v>42344</v>
          </cell>
        </row>
        <row r="6">
          <cell r="M6">
            <v>42345</v>
          </cell>
        </row>
        <row r="7">
          <cell r="M7">
            <v>42346</v>
          </cell>
        </row>
        <row r="8">
          <cell r="M8">
            <v>42347</v>
          </cell>
        </row>
        <row r="9">
          <cell r="M9">
            <v>42348</v>
          </cell>
        </row>
        <row r="10">
          <cell r="M10">
            <v>42351</v>
          </cell>
        </row>
        <row r="11">
          <cell r="M11">
            <v>42352</v>
          </cell>
        </row>
        <row r="12">
          <cell r="M12">
            <v>42353</v>
          </cell>
        </row>
        <row r="13">
          <cell r="M13">
            <v>42354</v>
          </cell>
        </row>
        <row r="14">
          <cell r="M14">
            <v>42355</v>
          </cell>
        </row>
        <row r="15">
          <cell r="M15">
            <v>42358</v>
          </cell>
        </row>
        <row r="16">
          <cell r="M16">
            <v>42359</v>
          </cell>
        </row>
        <row r="17">
          <cell r="M17">
            <v>42360</v>
          </cell>
        </row>
        <row r="18">
          <cell r="M18">
            <v>42361</v>
          </cell>
        </row>
        <row r="19">
          <cell r="M19">
            <v>42362</v>
          </cell>
        </row>
        <row r="20">
          <cell r="M20">
            <v>42365</v>
          </cell>
        </row>
        <row r="21">
          <cell r="M21">
            <v>42366</v>
          </cell>
        </row>
        <row r="22">
          <cell r="M22">
            <v>42367</v>
          </cell>
        </row>
        <row r="23">
          <cell r="M23">
            <v>42368</v>
          </cell>
        </row>
        <row r="24">
          <cell r="M24">
            <v>42369</v>
          </cell>
        </row>
        <row r="25">
          <cell r="M25">
            <v>42372</v>
          </cell>
        </row>
        <row r="26">
          <cell r="M26">
            <v>42373</v>
          </cell>
        </row>
        <row r="27">
          <cell r="M27">
            <v>42374</v>
          </cell>
        </row>
        <row r="28">
          <cell r="M28">
            <v>42375</v>
          </cell>
        </row>
        <row r="29">
          <cell r="M29">
            <v>42376</v>
          </cell>
        </row>
        <row r="30">
          <cell r="M30">
            <v>42379</v>
          </cell>
        </row>
        <row r="31">
          <cell r="M31">
            <v>42380</v>
          </cell>
        </row>
        <row r="32">
          <cell r="M32">
            <v>42381</v>
          </cell>
        </row>
        <row r="33">
          <cell r="M33">
            <v>42382</v>
          </cell>
        </row>
        <row r="34">
          <cell r="M34">
            <v>42383</v>
          </cell>
        </row>
        <row r="35">
          <cell r="M35">
            <v>42386</v>
          </cell>
        </row>
        <row r="36">
          <cell r="M36">
            <v>42387</v>
          </cell>
        </row>
        <row r="37">
          <cell r="M37">
            <v>42388</v>
          </cell>
        </row>
        <row r="38">
          <cell r="M38">
            <v>42389</v>
          </cell>
        </row>
        <row r="39">
          <cell r="M39">
            <v>42390</v>
          </cell>
        </row>
        <row r="40">
          <cell r="M40">
            <v>42393</v>
          </cell>
        </row>
        <row r="41">
          <cell r="M41">
            <v>42394</v>
          </cell>
        </row>
        <row r="42">
          <cell r="M42">
            <v>42395</v>
          </cell>
        </row>
        <row r="43">
          <cell r="M43">
            <v>42396</v>
          </cell>
        </row>
        <row r="44">
          <cell r="M44">
            <v>42397</v>
          </cell>
        </row>
        <row r="45">
          <cell r="M45">
            <v>42400</v>
          </cell>
        </row>
        <row r="46">
          <cell r="M46">
            <v>42401</v>
          </cell>
        </row>
        <row r="47">
          <cell r="M47">
            <v>42402</v>
          </cell>
        </row>
        <row r="48">
          <cell r="M48">
            <v>42403</v>
          </cell>
        </row>
        <row r="49">
          <cell r="M49">
            <v>42404</v>
          </cell>
        </row>
        <row r="50">
          <cell r="M50">
            <v>42407</v>
          </cell>
        </row>
        <row r="51">
          <cell r="M51">
            <v>42408</v>
          </cell>
        </row>
        <row r="52">
          <cell r="M52">
            <v>42409</v>
          </cell>
        </row>
        <row r="53">
          <cell r="M53">
            <v>42410</v>
          </cell>
        </row>
        <row r="54">
          <cell r="M54">
            <v>42411</v>
          </cell>
        </row>
        <row r="55">
          <cell r="M55">
            <v>42414</v>
          </cell>
        </row>
        <row r="56">
          <cell r="M56">
            <v>42415</v>
          </cell>
        </row>
        <row r="57">
          <cell r="M57">
            <v>42416</v>
          </cell>
        </row>
        <row r="58">
          <cell r="M58">
            <v>42417</v>
          </cell>
        </row>
        <row r="59">
          <cell r="M59">
            <v>42418</v>
          </cell>
        </row>
        <row r="60">
          <cell r="M60">
            <v>42421</v>
          </cell>
        </row>
        <row r="61">
          <cell r="M61">
            <v>42422</v>
          </cell>
        </row>
        <row r="62">
          <cell r="M62">
            <v>42423</v>
          </cell>
        </row>
        <row r="63">
          <cell r="M63">
            <v>42424</v>
          </cell>
        </row>
        <row r="64">
          <cell r="M64">
            <v>42425</v>
          </cell>
        </row>
        <row r="65">
          <cell r="M65">
            <v>42428</v>
          </cell>
        </row>
        <row r="66">
          <cell r="M66">
            <v>42429</v>
          </cell>
        </row>
        <row r="67">
          <cell r="M67">
            <v>42430</v>
          </cell>
        </row>
        <row r="68">
          <cell r="M68">
            <v>42431</v>
          </cell>
        </row>
        <row r="69">
          <cell r="M69">
            <v>42432</v>
          </cell>
        </row>
        <row r="70">
          <cell r="M70">
            <v>42435</v>
          </cell>
        </row>
        <row r="71">
          <cell r="M71">
            <v>42436</v>
          </cell>
        </row>
        <row r="72">
          <cell r="M72">
            <v>42437</v>
          </cell>
        </row>
        <row r="73">
          <cell r="M73">
            <v>42438</v>
          </cell>
        </row>
        <row r="74">
          <cell r="M74">
            <v>42439</v>
          </cell>
        </row>
        <row r="75">
          <cell r="M75">
            <v>42442</v>
          </cell>
        </row>
        <row r="76">
          <cell r="M76">
            <v>42443</v>
          </cell>
        </row>
        <row r="77">
          <cell r="M77">
            <v>42444</v>
          </cell>
        </row>
        <row r="78">
          <cell r="M78">
            <v>42445</v>
          </cell>
        </row>
        <row r="79">
          <cell r="M79">
            <v>42446</v>
          </cell>
        </row>
        <row r="80">
          <cell r="M80">
            <v>42449</v>
          </cell>
        </row>
        <row r="81">
          <cell r="M81">
            <v>42450</v>
          </cell>
        </row>
        <row r="82">
          <cell r="M82">
            <v>42451</v>
          </cell>
        </row>
        <row r="83">
          <cell r="M83">
            <v>42452</v>
          </cell>
        </row>
        <row r="84">
          <cell r="M84">
            <v>42456</v>
          </cell>
        </row>
        <row r="85">
          <cell r="M85">
            <v>42457</v>
          </cell>
        </row>
        <row r="86">
          <cell r="M86">
            <v>42458</v>
          </cell>
        </row>
        <row r="87">
          <cell r="M87">
            <v>42459</v>
          </cell>
        </row>
        <row r="88">
          <cell r="M88">
            <v>42460</v>
          </cell>
        </row>
        <row r="89">
          <cell r="M89">
            <v>42463</v>
          </cell>
        </row>
        <row r="90">
          <cell r="M90">
            <v>42464</v>
          </cell>
        </row>
        <row r="91">
          <cell r="M91">
            <v>42465</v>
          </cell>
        </row>
        <row r="92">
          <cell r="M92">
            <v>42466</v>
          </cell>
        </row>
        <row r="93">
          <cell r="M93">
            <v>42467</v>
          </cell>
        </row>
        <row r="94">
          <cell r="M94">
            <v>42470</v>
          </cell>
        </row>
        <row r="95">
          <cell r="M95">
            <v>42471</v>
          </cell>
        </row>
        <row r="96">
          <cell r="M96">
            <v>42472</v>
          </cell>
        </row>
        <row r="97">
          <cell r="M97">
            <v>42473</v>
          </cell>
        </row>
        <row r="98">
          <cell r="M98">
            <v>42474</v>
          </cell>
        </row>
        <row r="99">
          <cell r="M99">
            <v>42477</v>
          </cell>
        </row>
        <row r="100">
          <cell r="M100">
            <v>42478</v>
          </cell>
        </row>
        <row r="101">
          <cell r="M101">
            <v>42479</v>
          </cell>
        </row>
        <row r="102">
          <cell r="M102">
            <v>42480</v>
          </cell>
        </row>
        <row r="103">
          <cell r="M103">
            <v>42481</v>
          </cell>
        </row>
        <row r="104">
          <cell r="M104">
            <v>42484</v>
          </cell>
        </row>
        <row r="105">
          <cell r="M105">
            <v>42485</v>
          </cell>
        </row>
        <row r="106">
          <cell r="M106">
            <v>42486</v>
          </cell>
        </row>
        <row r="107">
          <cell r="M107">
            <v>42487</v>
          </cell>
        </row>
        <row r="108">
          <cell r="M108">
            <v>42491</v>
          </cell>
        </row>
        <row r="109">
          <cell r="M109">
            <v>42492</v>
          </cell>
        </row>
        <row r="110">
          <cell r="M110">
            <v>42493</v>
          </cell>
        </row>
        <row r="111">
          <cell r="M111">
            <v>42494</v>
          </cell>
        </row>
        <row r="112">
          <cell r="M112">
            <v>42495</v>
          </cell>
        </row>
        <row r="113">
          <cell r="M113">
            <v>42498</v>
          </cell>
        </row>
        <row r="114">
          <cell r="M114">
            <v>42499</v>
          </cell>
        </row>
        <row r="115">
          <cell r="M115">
            <v>42500</v>
          </cell>
        </row>
        <row r="116">
          <cell r="M116">
            <v>42505</v>
          </cell>
        </row>
        <row r="117">
          <cell r="M117">
            <v>42506</v>
          </cell>
        </row>
        <row r="118">
          <cell r="M118">
            <v>42507</v>
          </cell>
        </row>
        <row r="119">
          <cell r="M119">
            <v>42508</v>
          </cell>
        </row>
        <row r="120">
          <cell r="M120">
            <v>42509</v>
          </cell>
        </row>
        <row r="121">
          <cell r="M121">
            <v>42512</v>
          </cell>
        </row>
        <row r="122">
          <cell r="M122">
            <v>42513</v>
          </cell>
        </row>
        <row r="123">
          <cell r="M123">
            <v>42514</v>
          </cell>
        </row>
        <row r="124">
          <cell r="M124">
            <v>42515</v>
          </cell>
        </row>
        <row r="125">
          <cell r="M125">
            <v>42516</v>
          </cell>
        </row>
        <row r="126">
          <cell r="M126">
            <v>42519</v>
          </cell>
        </row>
        <row r="127">
          <cell r="M127">
            <v>42520</v>
          </cell>
        </row>
        <row r="128">
          <cell r="M128">
            <v>42521</v>
          </cell>
        </row>
        <row r="129">
          <cell r="M129">
            <v>42522</v>
          </cell>
        </row>
        <row r="130">
          <cell r="M130">
            <v>42523</v>
          </cell>
        </row>
        <row r="131">
          <cell r="M131">
            <v>42526</v>
          </cell>
        </row>
        <row r="132">
          <cell r="M132">
            <v>42527</v>
          </cell>
        </row>
        <row r="133">
          <cell r="M133">
            <v>42528</v>
          </cell>
        </row>
        <row r="134">
          <cell r="M134">
            <v>42529</v>
          </cell>
        </row>
        <row r="135">
          <cell r="M135">
            <v>42530</v>
          </cell>
        </row>
        <row r="136">
          <cell r="M136">
            <v>42534</v>
          </cell>
        </row>
        <row r="137">
          <cell r="M137">
            <v>42535</v>
          </cell>
        </row>
        <row r="138">
          <cell r="M138">
            <v>42536</v>
          </cell>
        </row>
        <row r="139">
          <cell r="M139">
            <v>42537</v>
          </cell>
        </row>
        <row r="140">
          <cell r="M140">
            <v>42540</v>
          </cell>
        </row>
        <row r="141">
          <cell r="M141">
            <v>42541</v>
          </cell>
        </row>
        <row r="142">
          <cell r="M142">
            <v>42542</v>
          </cell>
        </row>
        <row r="143">
          <cell r="M143">
            <v>42543</v>
          </cell>
        </row>
        <row r="144">
          <cell r="M144">
            <v>42544</v>
          </cell>
        </row>
        <row r="145">
          <cell r="M145">
            <v>42547</v>
          </cell>
        </row>
        <row r="146">
          <cell r="M146">
            <v>42548</v>
          </cell>
        </row>
        <row r="147">
          <cell r="M147">
            <v>42549</v>
          </cell>
        </row>
        <row r="148">
          <cell r="M148">
            <v>42550</v>
          </cell>
        </row>
        <row r="149">
          <cell r="M149">
            <v>42551</v>
          </cell>
        </row>
        <row r="150">
          <cell r="M150">
            <v>42554</v>
          </cell>
        </row>
        <row r="151">
          <cell r="M151">
            <v>42555</v>
          </cell>
        </row>
        <row r="152">
          <cell r="M152">
            <v>42556</v>
          </cell>
        </row>
        <row r="153">
          <cell r="M153">
            <v>42557</v>
          </cell>
        </row>
        <row r="154">
          <cell r="M154">
            <v>42558</v>
          </cell>
        </row>
        <row r="155">
          <cell r="M155">
            <v>42561</v>
          </cell>
        </row>
        <row r="156">
          <cell r="M156">
            <v>42562</v>
          </cell>
        </row>
        <row r="157">
          <cell r="M157">
            <v>42563</v>
          </cell>
        </row>
        <row r="158">
          <cell r="M158">
            <v>42564</v>
          </cell>
        </row>
        <row r="159">
          <cell r="M159">
            <v>42565</v>
          </cell>
        </row>
        <row r="160">
          <cell r="M160">
            <v>42568</v>
          </cell>
        </row>
        <row r="161">
          <cell r="M161">
            <v>42569</v>
          </cell>
        </row>
        <row r="162">
          <cell r="M162">
            <v>42570</v>
          </cell>
        </row>
        <row r="163">
          <cell r="M163">
            <v>42571</v>
          </cell>
        </row>
        <row r="164">
          <cell r="M164">
            <v>42572</v>
          </cell>
        </row>
        <row r="165">
          <cell r="M165">
            <v>42575</v>
          </cell>
        </row>
        <row r="166">
          <cell r="M166">
            <v>42576</v>
          </cell>
        </row>
        <row r="167">
          <cell r="M167">
            <v>42577</v>
          </cell>
        </row>
        <row r="168">
          <cell r="M168">
            <v>42578</v>
          </cell>
        </row>
        <row r="169">
          <cell r="M169">
            <v>42579</v>
          </cell>
        </row>
        <row r="170">
          <cell r="M170">
            <v>42582</v>
          </cell>
        </row>
        <row r="171">
          <cell r="M171">
            <v>42583</v>
          </cell>
        </row>
        <row r="172">
          <cell r="M172">
            <v>42584</v>
          </cell>
        </row>
        <row r="173">
          <cell r="M173">
            <v>42585</v>
          </cell>
        </row>
        <row r="174">
          <cell r="M174">
            <v>42586</v>
          </cell>
        </row>
        <row r="175">
          <cell r="M175">
            <v>42589</v>
          </cell>
        </row>
        <row r="176">
          <cell r="M176">
            <v>42590</v>
          </cell>
        </row>
        <row r="177">
          <cell r="M177">
            <v>42591</v>
          </cell>
        </row>
        <row r="178">
          <cell r="M178">
            <v>42592</v>
          </cell>
        </row>
        <row r="179">
          <cell r="M179">
            <v>42593</v>
          </cell>
        </row>
        <row r="180">
          <cell r="M180">
            <v>42597</v>
          </cell>
        </row>
        <row r="181">
          <cell r="M181">
            <v>42598</v>
          </cell>
        </row>
        <row r="182">
          <cell r="M182">
            <v>42599</v>
          </cell>
        </row>
        <row r="183">
          <cell r="M183">
            <v>42600</v>
          </cell>
        </row>
        <row r="184">
          <cell r="M184">
            <v>42603</v>
          </cell>
        </row>
        <row r="185">
          <cell r="M185">
            <v>42604</v>
          </cell>
        </row>
        <row r="186">
          <cell r="M186">
            <v>42605</v>
          </cell>
        </row>
        <row r="187">
          <cell r="M187">
            <v>42606</v>
          </cell>
        </row>
        <row r="188">
          <cell r="M188">
            <v>42607</v>
          </cell>
        </row>
        <row r="189">
          <cell r="M189">
            <v>42610</v>
          </cell>
        </row>
        <row r="190">
          <cell r="M190">
            <v>42611</v>
          </cell>
        </row>
        <row r="191">
          <cell r="M191">
            <v>42612</v>
          </cell>
        </row>
        <row r="192">
          <cell r="M192">
            <v>42613</v>
          </cell>
        </row>
        <row r="193">
          <cell r="M193">
            <v>42614</v>
          </cell>
        </row>
        <row r="194">
          <cell r="M194">
            <v>42617</v>
          </cell>
        </row>
        <row r="195">
          <cell r="M195">
            <v>42618</v>
          </cell>
        </row>
        <row r="196">
          <cell r="M196">
            <v>42619</v>
          </cell>
        </row>
        <row r="197">
          <cell r="M197">
            <v>42620</v>
          </cell>
        </row>
        <row r="198">
          <cell r="M198">
            <v>42621</v>
          </cell>
        </row>
        <row r="199">
          <cell r="M199">
            <v>42624</v>
          </cell>
        </row>
        <row r="200">
          <cell r="M200">
            <v>42625</v>
          </cell>
        </row>
        <row r="201">
          <cell r="M201">
            <v>42626</v>
          </cell>
        </row>
        <row r="202">
          <cell r="M202">
            <v>42627</v>
          </cell>
        </row>
        <row r="203">
          <cell r="M203">
            <v>42628</v>
          </cell>
        </row>
        <row r="204">
          <cell r="M204">
            <v>42631</v>
          </cell>
        </row>
        <row r="205">
          <cell r="M205">
            <v>42632</v>
          </cell>
        </row>
        <row r="206">
          <cell r="M206">
            <v>42633</v>
          </cell>
        </row>
        <row r="207">
          <cell r="M207">
            <v>42634</v>
          </cell>
        </row>
        <row r="208">
          <cell r="M208">
            <v>42635</v>
          </cell>
        </row>
        <row r="209">
          <cell r="M209">
            <v>42638</v>
          </cell>
        </row>
        <row r="210">
          <cell r="M210">
            <v>42639</v>
          </cell>
        </row>
        <row r="211">
          <cell r="M211">
            <v>42640</v>
          </cell>
        </row>
        <row r="212">
          <cell r="M212">
            <v>42641</v>
          </cell>
        </row>
        <row r="213">
          <cell r="M213">
            <v>42642</v>
          </cell>
        </row>
        <row r="214">
          <cell r="M214">
            <v>42648</v>
          </cell>
        </row>
        <row r="215">
          <cell r="M215">
            <v>42649</v>
          </cell>
        </row>
        <row r="216">
          <cell r="M216">
            <v>42652</v>
          </cell>
        </row>
        <row r="217">
          <cell r="M217">
            <v>42653</v>
          </cell>
        </row>
        <row r="218">
          <cell r="M218">
            <v>42656</v>
          </cell>
        </row>
        <row r="219">
          <cell r="M219">
            <v>42661</v>
          </cell>
        </row>
        <row r="220">
          <cell r="M220">
            <v>42662</v>
          </cell>
        </row>
        <row r="221">
          <cell r="M221">
            <v>42663</v>
          </cell>
        </row>
        <row r="222">
          <cell r="M222">
            <v>42668</v>
          </cell>
        </row>
        <row r="223">
          <cell r="M223">
            <v>42669</v>
          </cell>
        </row>
        <row r="224">
          <cell r="M224">
            <v>42670</v>
          </cell>
        </row>
        <row r="225">
          <cell r="M225">
            <v>42673</v>
          </cell>
        </row>
        <row r="226">
          <cell r="M226">
            <v>42674</v>
          </cell>
        </row>
        <row r="227">
          <cell r="M227">
            <v>42675</v>
          </cell>
        </row>
        <row r="228">
          <cell r="M228">
            <v>42676</v>
          </cell>
        </row>
        <row r="229">
          <cell r="M229">
            <v>42677</v>
          </cell>
        </row>
        <row r="230">
          <cell r="M230">
            <v>42680</v>
          </cell>
        </row>
        <row r="231">
          <cell r="M231">
            <v>42681</v>
          </cell>
        </row>
        <row r="232">
          <cell r="M232">
            <v>42682</v>
          </cell>
        </row>
        <row r="233">
          <cell r="M233">
            <v>42683</v>
          </cell>
        </row>
        <row r="234">
          <cell r="M234">
            <v>42684</v>
          </cell>
        </row>
        <row r="235">
          <cell r="M235">
            <v>42687</v>
          </cell>
        </row>
        <row r="236">
          <cell r="M236">
            <v>42688</v>
          </cell>
        </row>
        <row r="237">
          <cell r="M237">
            <v>42689</v>
          </cell>
        </row>
        <row r="238">
          <cell r="M238">
            <v>42690</v>
          </cell>
        </row>
        <row r="239">
          <cell r="M239">
            <v>42691</v>
          </cell>
        </row>
        <row r="240">
          <cell r="M240">
            <v>42694</v>
          </cell>
        </row>
        <row r="241">
          <cell r="M241">
            <v>42695</v>
          </cell>
        </row>
        <row r="242">
          <cell r="M242">
            <v>42696</v>
          </cell>
        </row>
        <row r="243">
          <cell r="M243">
            <v>42697</v>
          </cell>
        </row>
        <row r="244">
          <cell r="M244">
            <v>42698</v>
          </cell>
        </row>
        <row r="245">
          <cell r="M245">
            <v>42701</v>
          </cell>
        </row>
        <row r="246">
          <cell r="M246">
            <v>42702</v>
          </cell>
        </row>
        <row r="247">
          <cell r="M247">
            <v>42703</v>
          </cell>
        </row>
        <row r="248">
          <cell r="M248">
            <v>42704</v>
          </cell>
        </row>
        <row r="249">
          <cell r="M249">
            <v>42705</v>
          </cell>
        </row>
        <row r="250">
          <cell r="M250">
            <v>42708</v>
          </cell>
        </row>
        <row r="251">
          <cell r="M251">
            <v>42709</v>
          </cell>
        </row>
        <row r="252">
          <cell r="M252">
            <v>42710</v>
          </cell>
        </row>
        <row r="253">
          <cell r="M253">
            <v>42711</v>
          </cell>
        </row>
        <row r="254">
          <cell r="M254">
            <v>42712</v>
          </cell>
        </row>
        <row r="255">
          <cell r="M255">
            <v>42715</v>
          </cell>
        </row>
        <row r="256">
          <cell r="M256">
            <v>42716</v>
          </cell>
        </row>
        <row r="257">
          <cell r="M257">
            <v>42717</v>
          </cell>
        </row>
        <row r="258">
          <cell r="M258">
            <v>42718</v>
          </cell>
        </row>
        <row r="259">
          <cell r="M259">
            <v>42719</v>
          </cell>
        </row>
        <row r="260">
          <cell r="M260">
            <v>42722</v>
          </cell>
        </row>
        <row r="261">
          <cell r="M261">
            <v>42723</v>
          </cell>
        </row>
        <row r="262">
          <cell r="M262">
            <v>42724</v>
          </cell>
        </row>
        <row r="263">
          <cell r="M263">
            <v>42725</v>
          </cell>
        </row>
        <row r="264">
          <cell r="M264">
            <v>42726</v>
          </cell>
        </row>
        <row r="265">
          <cell r="M265">
            <v>42729</v>
          </cell>
        </row>
        <row r="266">
          <cell r="M266">
            <v>42730</v>
          </cell>
        </row>
        <row r="267">
          <cell r="M267">
            <v>42731</v>
          </cell>
        </row>
        <row r="268">
          <cell r="M268">
            <v>42732</v>
          </cell>
        </row>
        <row r="269">
          <cell r="M269">
            <v>42733</v>
          </cell>
        </row>
        <row r="270">
          <cell r="M270">
            <v>42736</v>
          </cell>
        </row>
        <row r="271">
          <cell r="M271">
            <v>42737</v>
          </cell>
        </row>
        <row r="272">
          <cell r="M272">
            <v>42738</v>
          </cell>
        </row>
        <row r="273">
          <cell r="M273">
            <v>42739</v>
          </cell>
        </row>
        <row r="274">
          <cell r="M274">
            <v>42740</v>
          </cell>
        </row>
        <row r="275">
          <cell r="M275">
            <v>42743</v>
          </cell>
        </row>
        <row r="276">
          <cell r="M276">
            <v>42744</v>
          </cell>
        </row>
        <row r="277">
          <cell r="M277">
            <v>42745</v>
          </cell>
        </row>
        <row r="278">
          <cell r="M278">
            <v>42746</v>
          </cell>
        </row>
        <row r="279">
          <cell r="M279">
            <v>42747</v>
          </cell>
        </row>
        <row r="280">
          <cell r="M280">
            <v>42750</v>
          </cell>
        </row>
        <row r="281">
          <cell r="M281">
            <v>42751</v>
          </cell>
        </row>
        <row r="282">
          <cell r="M282">
            <v>42752</v>
          </cell>
        </row>
        <row r="283">
          <cell r="M283">
            <v>42753</v>
          </cell>
        </row>
        <row r="284">
          <cell r="M284">
            <v>42754</v>
          </cell>
        </row>
        <row r="285">
          <cell r="M285">
            <v>42757</v>
          </cell>
        </row>
        <row r="286">
          <cell r="M286">
            <v>42758</v>
          </cell>
        </row>
        <row r="287">
          <cell r="M287">
            <v>42759</v>
          </cell>
        </row>
        <row r="288">
          <cell r="M288">
            <v>42760</v>
          </cell>
        </row>
        <row r="289">
          <cell r="M289">
            <v>42761</v>
          </cell>
        </row>
        <row r="290">
          <cell r="M290">
            <v>42764</v>
          </cell>
        </row>
        <row r="291">
          <cell r="M291">
            <v>42765</v>
          </cell>
        </row>
        <row r="292">
          <cell r="M292">
            <v>42766</v>
          </cell>
        </row>
        <row r="293">
          <cell r="M293">
            <v>42767</v>
          </cell>
        </row>
        <row r="294">
          <cell r="M294">
            <v>42768</v>
          </cell>
        </row>
        <row r="295">
          <cell r="M295">
            <v>42771</v>
          </cell>
        </row>
        <row r="296">
          <cell r="M296">
            <v>42772</v>
          </cell>
        </row>
        <row r="297">
          <cell r="M297">
            <v>42773</v>
          </cell>
        </row>
        <row r="298">
          <cell r="M298">
            <v>42774</v>
          </cell>
        </row>
        <row r="299">
          <cell r="M299">
            <v>42775</v>
          </cell>
        </row>
        <row r="300">
          <cell r="M300">
            <v>42778</v>
          </cell>
        </row>
        <row r="301">
          <cell r="M301">
            <v>42779</v>
          </cell>
        </row>
        <row r="302">
          <cell r="M302">
            <v>42780</v>
          </cell>
        </row>
        <row r="303">
          <cell r="M303">
            <v>42781</v>
          </cell>
        </row>
        <row r="304">
          <cell r="M304">
            <v>42782</v>
          </cell>
        </row>
        <row r="305">
          <cell r="M305">
            <v>42785</v>
          </cell>
        </row>
        <row r="306">
          <cell r="M306">
            <v>42786</v>
          </cell>
        </row>
        <row r="307">
          <cell r="M307">
            <v>42787</v>
          </cell>
        </row>
        <row r="308">
          <cell r="M308">
            <v>42788</v>
          </cell>
        </row>
        <row r="309">
          <cell r="M309">
            <v>42789</v>
          </cell>
        </row>
        <row r="310">
          <cell r="M310">
            <v>42792</v>
          </cell>
        </row>
        <row r="311">
          <cell r="M311">
            <v>42793</v>
          </cell>
        </row>
        <row r="312">
          <cell r="M312">
            <v>42794</v>
          </cell>
        </row>
        <row r="313">
          <cell r="M313">
            <v>42795</v>
          </cell>
        </row>
        <row r="314">
          <cell r="M314">
            <v>42796</v>
          </cell>
        </row>
        <row r="315">
          <cell r="M315">
            <v>42799</v>
          </cell>
        </row>
        <row r="316">
          <cell r="M316">
            <v>42800</v>
          </cell>
        </row>
        <row r="317">
          <cell r="M317">
            <v>42801</v>
          </cell>
        </row>
        <row r="318">
          <cell r="M318">
            <v>42802</v>
          </cell>
        </row>
        <row r="319">
          <cell r="M319">
            <v>42803</v>
          </cell>
        </row>
        <row r="320">
          <cell r="M320">
            <v>42807</v>
          </cell>
        </row>
        <row r="321">
          <cell r="M321">
            <v>42808</v>
          </cell>
        </row>
        <row r="322">
          <cell r="M322">
            <v>42809</v>
          </cell>
        </row>
        <row r="323">
          <cell r="M323">
            <v>42810</v>
          </cell>
        </row>
        <row r="324">
          <cell r="M324">
            <v>42813</v>
          </cell>
        </row>
        <row r="325">
          <cell r="M325">
            <v>42814</v>
          </cell>
        </row>
        <row r="326">
          <cell r="M326">
            <v>42815</v>
          </cell>
        </row>
        <row r="327">
          <cell r="M327">
            <v>42816</v>
          </cell>
        </row>
        <row r="328">
          <cell r="M328">
            <v>42817</v>
          </cell>
        </row>
        <row r="329">
          <cell r="M329">
            <v>42820</v>
          </cell>
        </row>
        <row r="330">
          <cell r="M330">
            <v>42821</v>
          </cell>
        </row>
        <row r="331">
          <cell r="M331">
            <v>42822</v>
          </cell>
        </row>
        <row r="332">
          <cell r="M332">
            <v>42823</v>
          </cell>
        </row>
        <row r="333">
          <cell r="M333">
            <v>42824</v>
          </cell>
        </row>
        <row r="334">
          <cell r="M334">
            <v>42827</v>
          </cell>
        </row>
        <row r="335">
          <cell r="M335">
            <v>42828</v>
          </cell>
        </row>
        <row r="336">
          <cell r="M336">
            <v>42829</v>
          </cell>
        </row>
        <row r="337">
          <cell r="M337">
            <v>42830</v>
          </cell>
        </row>
        <row r="338">
          <cell r="M338">
            <v>42831</v>
          </cell>
        </row>
        <row r="339">
          <cell r="M339">
            <v>42834</v>
          </cell>
        </row>
        <row r="340">
          <cell r="M340">
            <v>42837</v>
          </cell>
        </row>
        <row r="341">
          <cell r="M341">
            <v>42838</v>
          </cell>
        </row>
        <row r="342">
          <cell r="M342">
            <v>42843</v>
          </cell>
        </row>
        <row r="343">
          <cell r="M343">
            <v>42844</v>
          </cell>
        </row>
        <row r="344">
          <cell r="M344">
            <v>42845</v>
          </cell>
        </row>
        <row r="345">
          <cell r="M345">
            <v>42848</v>
          </cell>
        </row>
        <row r="346">
          <cell r="M346">
            <v>42849</v>
          </cell>
        </row>
        <row r="347">
          <cell r="M347">
            <v>42850</v>
          </cell>
        </row>
        <row r="348">
          <cell r="M348">
            <v>42851</v>
          </cell>
        </row>
        <row r="349">
          <cell r="M349">
            <v>42852</v>
          </cell>
        </row>
        <row r="350">
          <cell r="M350">
            <v>42855</v>
          </cell>
        </row>
        <row r="351">
          <cell r="M351">
            <v>42858</v>
          </cell>
        </row>
        <row r="352">
          <cell r="M352">
            <v>42859</v>
          </cell>
        </row>
        <row r="353">
          <cell r="M353">
            <v>42862</v>
          </cell>
        </row>
        <row r="354">
          <cell r="M354">
            <v>42863</v>
          </cell>
        </row>
        <row r="355">
          <cell r="M355">
            <v>42864</v>
          </cell>
        </row>
        <row r="356">
          <cell r="M356">
            <v>42865</v>
          </cell>
        </row>
        <row r="357">
          <cell r="M357">
            <v>42866</v>
          </cell>
        </row>
        <row r="358">
          <cell r="M358">
            <v>42869</v>
          </cell>
        </row>
        <row r="359">
          <cell r="M359">
            <v>42870</v>
          </cell>
        </row>
        <row r="360">
          <cell r="M360">
            <v>42871</v>
          </cell>
        </row>
        <row r="361">
          <cell r="M361">
            <v>42872</v>
          </cell>
        </row>
        <row r="362">
          <cell r="M362">
            <v>42873</v>
          </cell>
        </row>
        <row r="363">
          <cell r="M363">
            <v>42876</v>
          </cell>
        </row>
        <row r="364">
          <cell r="M364">
            <v>42877</v>
          </cell>
        </row>
        <row r="365">
          <cell r="M365">
            <v>42878</v>
          </cell>
        </row>
        <row r="366">
          <cell r="M366">
            <v>42879</v>
          </cell>
        </row>
        <row r="367">
          <cell r="M367">
            <v>42880</v>
          </cell>
        </row>
        <row r="368">
          <cell r="M368">
            <v>42883</v>
          </cell>
        </row>
        <row r="369">
          <cell r="M369">
            <v>42884</v>
          </cell>
        </row>
        <row r="370">
          <cell r="M370">
            <v>42887</v>
          </cell>
        </row>
        <row r="371">
          <cell r="M371">
            <v>42890</v>
          </cell>
        </row>
        <row r="372">
          <cell r="M372">
            <v>42891</v>
          </cell>
        </row>
        <row r="373">
          <cell r="M373">
            <v>42892</v>
          </cell>
        </row>
        <row r="374">
          <cell r="M374">
            <v>42893</v>
          </cell>
        </row>
        <row r="375">
          <cell r="M375">
            <v>42894</v>
          </cell>
        </row>
        <row r="376">
          <cell r="M376">
            <v>42897</v>
          </cell>
        </row>
        <row r="377">
          <cell r="M377">
            <v>42898</v>
          </cell>
        </row>
        <row r="378">
          <cell r="M378">
            <v>42899</v>
          </cell>
        </row>
        <row r="379">
          <cell r="M379">
            <v>42900</v>
          </cell>
        </row>
        <row r="380">
          <cell r="M380">
            <v>42901</v>
          </cell>
        </row>
        <row r="381">
          <cell r="M381">
            <v>42904</v>
          </cell>
        </row>
        <row r="382">
          <cell r="M382">
            <v>42905</v>
          </cell>
        </row>
        <row r="383">
          <cell r="M383">
            <v>42906</v>
          </cell>
        </row>
        <row r="384">
          <cell r="M384">
            <v>42907</v>
          </cell>
        </row>
        <row r="385">
          <cell r="M385">
            <v>42908</v>
          </cell>
        </row>
        <row r="386">
          <cell r="M386">
            <v>42911</v>
          </cell>
        </row>
        <row r="387">
          <cell r="M387">
            <v>42912</v>
          </cell>
        </row>
        <row r="388">
          <cell r="M388">
            <v>42913</v>
          </cell>
        </row>
        <row r="389">
          <cell r="M389">
            <v>42914</v>
          </cell>
        </row>
        <row r="390">
          <cell r="M390">
            <v>42915</v>
          </cell>
        </row>
        <row r="391">
          <cell r="M391">
            <v>42918</v>
          </cell>
        </row>
        <row r="392">
          <cell r="M392">
            <v>42919</v>
          </cell>
        </row>
        <row r="393">
          <cell r="M393">
            <v>42920</v>
          </cell>
        </row>
        <row r="394">
          <cell r="M394">
            <v>42921</v>
          </cell>
        </row>
        <row r="395">
          <cell r="M395">
            <v>42922</v>
          </cell>
        </row>
        <row r="396">
          <cell r="M396">
            <v>42925</v>
          </cell>
        </row>
        <row r="397">
          <cell r="M397">
            <v>42926</v>
          </cell>
        </row>
        <row r="398">
          <cell r="M398">
            <v>42927</v>
          </cell>
        </row>
        <row r="399">
          <cell r="M399">
            <v>42928</v>
          </cell>
        </row>
        <row r="400">
          <cell r="M400">
            <v>42929</v>
          </cell>
        </row>
        <row r="401">
          <cell r="M401">
            <v>42932</v>
          </cell>
        </row>
        <row r="402">
          <cell r="M402">
            <v>42933</v>
          </cell>
        </row>
        <row r="403">
          <cell r="M403">
            <v>42934</v>
          </cell>
        </row>
        <row r="404">
          <cell r="M404">
            <v>42935</v>
          </cell>
        </row>
        <row r="405">
          <cell r="M405">
            <v>42936</v>
          </cell>
        </row>
        <row r="406">
          <cell r="M406">
            <v>42939</v>
          </cell>
        </row>
        <row r="407">
          <cell r="M407">
            <v>42940</v>
          </cell>
        </row>
        <row r="408">
          <cell r="M408">
            <v>42941</v>
          </cell>
        </row>
        <row r="409">
          <cell r="M409">
            <v>42942</v>
          </cell>
        </row>
        <row r="410">
          <cell r="M410">
            <v>42943</v>
          </cell>
        </row>
        <row r="411">
          <cell r="M411">
            <v>42946</v>
          </cell>
        </row>
        <row r="412">
          <cell r="M412">
            <v>42947</v>
          </cell>
        </row>
        <row r="413">
          <cell r="M413">
            <v>42949</v>
          </cell>
        </row>
        <row r="414">
          <cell r="M414">
            <v>42950</v>
          </cell>
        </row>
        <row r="415">
          <cell r="M415">
            <v>42953</v>
          </cell>
        </row>
        <row r="416">
          <cell r="M416">
            <v>42954</v>
          </cell>
        </row>
        <row r="417">
          <cell r="M417">
            <v>42955</v>
          </cell>
        </row>
        <row r="418">
          <cell r="M418">
            <v>42956</v>
          </cell>
        </row>
        <row r="419">
          <cell r="M419">
            <v>42957</v>
          </cell>
        </row>
        <row r="420">
          <cell r="M420">
            <v>42960</v>
          </cell>
        </row>
        <row r="421">
          <cell r="M421">
            <v>42961</v>
          </cell>
        </row>
        <row r="422">
          <cell r="M422">
            <v>42962</v>
          </cell>
        </row>
        <row r="423">
          <cell r="M423">
            <v>42963</v>
          </cell>
        </row>
        <row r="424">
          <cell r="M424">
            <v>42964</v>
          </cell>
        </row>
        <row r="425">
          <cell r="M425">
            <v>42967</v>
          </cell>
        </row>
        <row r="426">
          <cell r="M426">
            <v>42968</v>
          </cell>
        </row>
        <row r="427">
          <cell r="M427">
            <v>42969</v>
          </cell>
        </row>
        <row r="428">
          <cell r="M428">
            <v>42970</v>
          </cell>
        </row>
        <row r="429">
          <cell r="M429">
            <v>42971</v>
          </cell>
        </row>
        <row r="430">
          <cell r="M430">
            <v>42974</v>
          </cell>
        </row>
        <row r="431">
          <cell r="M431">
            <v>42975</v>
          </cell>
        </row>
        <row r="432">
          <cell r="M432">
            <v>42976</v>
          </cell>
        </row>
        <row r="433">
          <cell r="M433">
            <v>42977</v>
          </cell>
        </row>
        <row r="434">
          <cell r="M434">
            <v>42978</v>
          </cell>
        </row>
        <row r="435">
          <cell r="M435">
            <v>42981</v>
          </cell>
        </row>
        <row r="436">
          <cell r="M436">
            <v>42982</v>
          </cell>
        </row>
        <row r="437">
          <cell r="M437">
            <v>42983</v>
          </cell>
        </row>
        <row r="438">
          <cell r="M438">
            <v>42984</v>
          </cell>
        </row>
        <row r="439">
          <cell r="M439">
            <v>42985</v>
          </cell>
        </row>
        <row r="440">
          <cell r="M440">
            <v>42988</v>
          </cell>
        </row>
        <row r="441">
          <cell r="M441">
            <v>42989</v>
          </cell>
        </row>
        <row r="442">
          <cell r="M442">
            <v>42990</v>
          </cell>
        </row>
        <row r="443">
          <cell r="M443">
            <v>42991</v>
          </cell>
        </row>
        <row r="444">
          <cell r="M444">
            <v>42992</v>
          </cell>
        </row>
        <row r="445">
          <cell r="M445">
            <v>42995</v>
          </cell>
        </row>
        <row r="446">
          <cell r="M446">
            <v>42996</v>
          </cell>
        </row>
        <row r="447">
          <cell r="M447">
            <v>42997</v>
          </cell>
        </row>
        <row r="448">
          <cell r="M448">
            <v>43002</v>
          </cell>
        </row>
        <row r="449">
          <cell r="M449">
            <v>43003</v>
          </cell>
        </row>
        <row r="450">
          <cell r="M450">
            <v>43004</v>
          </cell>
        </row>
        <row r="451">
          <cell r="M451">
            <v>43005</v>
          </cell>
        </row>
        <row r="452">
          <cell r="M452">
            <v>43006</v>
          </cell>
        </row>
        <row r="453">
          <cell r="M453">
            <v>43009</v>
          </cell>
        </row>
        <row r="454">
          <cell r="M454">
            <v>43010</v>
          </cell>
        </row>
        <row r="455">
          <cell r="M455">
            <v>43011</v>
          </cell>
        </row>
        <row r="456">
          <cell r="M456">
            <v>43016</v>
          </cell>
        </row>
        <row r="457">
          <cell r="M457">
            <v>43017</v>
          </cell>
        </row>
        <row r="458">
          <cell r="M458">
            <v>43018</v>
          </cell>
        </row>
        <row r="459">
          <cell r="M459">
            <v>43023</v>
          </cell>
        </row>
        <row r="460">
          <cell r="M460">
            <v>43024</v>
          </cell>
        </row>
        <row r="461">
          <cell r="M461">
            <v>43025</v>
          </cell>
        </row>
        <row r="462">
          <cell r="M462">
            <v>43026</v>
          </cell>
        </row>
        <row r="463">
          <cell r="M463">
            <v>43027</v>
          </cell>
        </row>
        <row r="464">
          <cell r="M464">
            <v>43030</v>
          </cell>
        </row>
        <row r="465">
          <cell r="M465">
            <v>43031</v>
          </cell>
        </row>
        <row r="466">
          <cell r="M466">
            <v>43032</v>
          </cell>
        </row>
        <row r="467">
          <cell r="M467">
            <v>43033</v>
          </cell>
        </row>
        <row r="468">
          <cell r="M468">
            <v>43034</v>
          </cell>
        </row>
        <row r="469">
          <cell r="M469">
            <v>43037</v>
          </cell>
        </row>
        <row r="470">
          <cell r="M470">
            <v>43038</v>
          </cell>
        </row>
        <row r="471">
          <cell r="M471">
            <v>43039</v>
          </cell>
        </row>
        <row r="472">
          <cell r="M472">
            <v>43040</v>
          </cell>
        </row>
        <row r="473">
          <cell r="M473">
            <v>43041</v>
          </cell>
        </row>
        <row r="474">
          <cell r="M474">
            <v>43044</v>
          </cell>
        </row>
        <row r="475">
          <cell r="M475">
            <v>43045</v>
          </cell>
        </row>
        <row r="476">
          <cell r="M476">
            <v>43046</v>
          </cell>
        </row>
        <row r="477">
          <cell r="M477">
            <v>43047</v>
          </cell>
        </row>
        <row r="478">
          <cell r="M478">
            <v>43048</v>
          </cell>
        </row>
        <row r="479">
          <cell r="M479">
            <v>43051</v>
          </cell>
        </row>
        <row r="480">
          <cell r="M480">
            <v>43052</v>
          </cell>
        </row>
        <row r="481">
          <cell r="M481">
            <v>43053</v>
          </cell>
        </row>
        <row r="482">
          <cell r="M482">
            <v>43054</v>
          </cell>
        </row>
        <row r="483">
          <cell r="M483">
            <v>43055</v>
          </cell>
        </row>
        <row r="484">
          <cell r="M484">
            <v>43058</v>
          </cell>
        </row>
        <row r="485">
          <cell r="M485">
            <v>43059</v>
          </cell>
        </row>
        <row r="486">
          <cell r="M486">
            <v>43060</v>
          </cell>
        </row>
        <row r="487">
          <cell r="M487">
            <v>43061</v>
          </cell>
        </row>
        <row r="488">
          <cell r="M488">
            <v>43062</v>
          </cell>
        </row>
        <row r="489">
          <cell r="M489">
            <v>43065</v>
          </cell>
        </row>
        <row r="490">
          <cell r="M490">
            <v>43066</v>
          </cell>
        </row>
        <row r="491">
          <cell r="M491">
            <v>43067</v>
          </cell>
        </row>
        <row r="492">
          <cell r="M492">
            <v>43068</v>
          </cell>
        </row>
        <row r="493">
          <cell r="M493">
            <v>43069</v>
          </cell>
        </row>
        <row r="494">
          <cell r="M494">
            <v>43072</v>
          </cell>
        </row>
        <row r="495">
          <cell r="M495">
            <v>43073</v>
          </cell>
        </row>
        <row r="496">
          <cell r="M496">
            <v>43074</v>
          </cell>
        </row>
        <row r="497">
          <cell r="M497">
            <v>43075</v>
          </cell>
        </row>
        <row r="498">
          <cell r="M498">
            <v>43076</v>
          </cell>
        </row>
        <row r="499">
          <cell r="M499">
            <v>43079</v>
          </cell>
        </row>
        <row r="500">
          <cell r="M500">
            <v>43080</v>
          </cell>
        </row>
        <row r="501">
          <cell r="M501">
            <v>43081</v>
          </cell>
        </row>
        <row r="502">
          <cell r="M502">
            <v>43082</v>
          </cell>
        </row>
        <row r="503">
          <cell r="M503">
            <v>43083</v>
          </cell>
        </row>
        <row r="504">
          <cell r="M504">
            <v>43086</v>
          </cell>
        </row>
        <row r="505">
          <cell r="M505">
            <v>43087</v>
          </cell>
        </row>
        <row r="506">
          <cell r="M506">
            <v>43088</v>
          </cell>
        </row>
        <row r="507">
          <cell r="M507">
            <v>43089</v>
          </cell>
        </row>
        <row r="508">
          <cell r="M508">
            <v>43090</v>
          </cell>
        </row>
        <row r="509">
          <cell r="M509">
            <v>43093</v>
          </cell>
        </row>
        <row r="510">
          <cell r="M510">
            <v>43094</v>
          </cell>
        </row>
        <row r="511">
          <cell r="M511">
            <v>43095</v>
          </cell>
        </row>
        <row r="512">
          <cell r="M512">
            <v>43096</v>
          </cell>
        </row>
        <row r="513">
          <cell r="M513">
            <v>43097</v>
          </cell>
        </row>
        <row r="514">
          <cell r="M514">
            <v>43100</v>
          </cell>
        </row>
        <row r="515">
          <cell r="M515">
            <v>43101</v>
          </cell>
        </row>
        <row r="516">
          <cell r="M516">
            <v>43102</v>
          </cell>
        </row>
        <row r="517">
          <cell r="M517">
            <v>43103</v>
          </cell>
        </row>
        <row r="518">
          <cell r="M518">
            <v>43104</v>
          </cell>
        </row>
        <row r="519">
          <cell r="M519">
            <v>43107</v>
          </cell>
        </row>
        <row r="520">
          <cell r="M520">
            <v>43108</v>
          </cell>
        </row>
        <row r="521">
          <cell r="M521">
            <v>43109</v>
          </cell>
        </row>
        <row r="522">
          <cell r="M522">
            <v>43110</v>
          </cell>
        </row>
        <row r="523">
          <cell r="M523">
            <v>43111</v>
          </cell>
        </row>
        <row r="524">
          <cell r="M524">
            <v>43114</v>
          </cell>
        </row>
        <row r="525">
          <cell r="M525">
            <v>43115</v>
          </cell>
        </row>
        <row r="526">
          <cell r="M526">
            <v>43116</v>
          </cell>
        </row>
        <row r="527">
          <cell r="M527">
            <v>43117</v>
          </cell>
        </row>
        <row r="528">
          <cell r="M528">
            <v>43118</v>
          </cell>
        </row>
        <row r="529">
          <cell r="M529">
            <v>43121</v>
          </cell>
        </row>
        <row r="530">
          <cell r="M530">
            <v>43122</v>
          </cell>
        </row>
        <row r="531">
          <cell r="M531">
            <v>43123</v>
          </cell>
        </row>
        <row r="532">
          <cell r="M532">
            <v>43124</v>
          </cell>
        </row>
        <row r="533">
          <cell r="M533">
            <v>43125</v>
          </cell>
        </row>
        <row r="534">
          <cell r="M534">
            <v>43128</v>
          </cell>
        </row>
        <row r="535">
          <cell r="M535">
            <v>43129</v>
          </cell>
        </row>
        <row r="536">
          <cell r="M536">
            <v>43130</v>
          </cell>
        </row>
        <row r="537">
          <cell r="M537">
            <v>43131</v>
          </cell>
        </row>
        <row r="538">
          <cell r="M538">
            <v>43132</v>
          </cell>
        </row>
        <row r="539">
          <cell r="M539">
            <v>43135</v>
          </cell>
        </row>
        <row r="540">
          <cell r="M540">
            <v>43136</v>
          </cell>
        </row>
        <row r="541">
          <cell r="M541">
            <v>43137</v>
          </cell>
        </row>
        <row r="542">
          <cell r="M542">
            <v>43138</v>
          </cell>
        </row>
        <row r="543">
          <cell r="M543">
            <v>43139</v>
          </cell>
        </row>
        <row r="544">
          <cell r="M544">
            <v>43142</v>
          </cell>
        </row>
        <row r="545">
          <cell r="M545">
            <v>43143</v>
          </cell>
        </row>
        <row r="546">
          <cell r="M546">
            <v>43144</v>
          </cell>
        </row>
        <row r="547">
          <cell r="M547">
            <v>43145</v>
          </cell>
        </row>
        <row r="548">
          <cell r="M548">
            <v>43146</v>
          </cell>
        </row>
        <row r="549">
          <cell r="M549">
            <v>43149</v>
          </cell>
        </row>
        <row r="550">
          <cell r="M550">
            <v>43150</v>
          </cell>
        </row>
        <row r="551">
          <cell r="M551">
            <v>43151</v>
          </cell>
        </row>
        <row r="552">
          <cell r="M552">
            <v>43152</v>
          </cell>
        </row>
        <row r="553">
          <cell r="M553">
            <v>43153</v>
          </cell>
        </row>
        <row r="554">
          <cell r="M554">
            <v>43156</v>
          </cell>
        </row>
        <row r="555">
          <cell r="M555">
            <v>43157</v>
          </cell>
        </row>
        <row r="556">
          <cell r="M556">
            <v>43158</v>
          </cell>
        </row>
        <row r="557">
          <cell r="M557">
            <v>43159</v>
          </cell>
        </row>
        <row r="558">
          <cell r="M558">
            <v>43163</v>
          </cell>
        </row>
        <row r="559">
          <cell r="M559">
            <v>43164</v>
          </cell>
        </row>
        <row r="560">
          <cell r="M560">
            <v>43165</v>
          </cell>
        </row>
        <row r="561">
          <cell r="M561">
            <v>43166</v>
          </cell>
        </row>
        <row r="562">
          <cell r="M562">
            <v>43167</v>
          </cell>
        </row>
        <row r="563">
          <cell r="M563">
            <v>43170</v>
          </cell>
        </row>
        <row r="564">
          <cell r="M564">
            <v>43171</v>
          </cell>
        </row>
        <row r="565">
          <cell r="M565">
            <v>43172</v>
          </cell>
        </row>
        <row r="566">
          <cell r="M566">
            <v>43173</v>
          </cell>
        </row>
        <row r="567">
          <cell r="M567">
            <v>43174</v>
          </cell>
        </row>
        <row r="568">
          <cell r="M568">
            <v>43177</v>
          </cell>
        </row>
        <row r="569">
          <cell r="M569">
            <v>43178</v>
          </cell>
        </row>
        <row r="570">
          <cell r="M570">
            <v>43179</v>
          </cell>
        </row>
        <row r="571">
          <cell r="M571">
            <v>43180</v>
          </cell>
        </row>
        <row r="572">
          <cell r="M572">
            <v>43181</v>
          </cell>
        </row>
        <row r="573">
          <cell r="M573">
            <v>43184</v>
          </cell>
        </row>
        <row r="574">
          <cell r="M574">
            <v>43185</v>
          </cell>
        </row>
        <row r="575">
          <cell r="M575">
            <v>43186</v>
          </cell>
        </row>
        <row r="576">
          <cell r="M576">
            <v>43187</v>
          </cell>
        </row>
        <row r="577">
          <cell r="M577">
            <v>43188</v>
          </cell>
        </row>
        <row r="578">
          <cell r="M578">
            <v>43191</v>
          </cell>
        </row>
        <row r="579">
          <cell r="M579">
            <v>43192</v>
          </cell>
        </row>
        <row r="580">
          <cell r="M580">
            <v>43193</v>
          </cell>
        </row>
        <row r="581">
          <cell r="M581">
            <v>43194</v>
          </cell>
        </row>
        <row r="582">
          <cell r="M582">
            <v>43198</v>
          </cell>
        </row>
        <row r="583">
          <cell r="M583">
            <v>43199</v>
          </cell>
        </row>
        <row r="584">
          <cell r="M584">
            <v>43200</v>
          </cell>
        </row>
        <row r="585">
          <cell r="M585">
            <v>43201</v>
          </cell>
        </row>
        <row r="586">
          <cell r="M586">
            <v>43202</v>
          </cell>
        </row>
        <row r="587">
          <cell r="M587">
            <v>43205</v>
          </cell>
        </row>
        <row r="588">
          <cell r="M588">
            <v>43206</v>
          </cell>
        </row>
        <row r="589">
          <cell r="M589">
            <v>43207</v>
          </cell>
        </row>
        <row r="590">
          <cell r="M590">
            <v>43212</v>
          </cell>
        </row>
        <row r="591">
          <cell r="M591">
            <v>43213</v>
          </cell>
        </row>
        <row r="592">
          <cell r="M592">
            <v>43214</v>
          </cell>
        </row>
        <row r="593">
          <cell r="M593">
            <v>43215</v>
          </cell>
        </row>
        <row r="594">
          <cell r="M594">
            <v>43216</v>
          </cell>
        </row>
        <row r="595">
          <cell r="M595">
            <v>43219</v>
          </cell>
        </row>
        <row r="596">
          <cell r="M596">
            <v>43220</v>
          </cell>
        </row>
        <row r="597">
          <cell r="M597">
            <v>43221</v>
          </cell>
        </row>
        <row r="598">
          <cell r="M598">
            <v>43222</v>
          </cell>
        </row>
        <row r="599">
          <cell r="M599">
            <v>43223</v>
          </cell>
        </row>
        <row r="600">
          <cell r="M600">
            <v>43226</v>
          </cell>
        </row>
        <row r="601">
          <cell r="M601">
            <v>43227</v>
          </cell>
        </row>
        <row r="602">
          <cell r="M602">
            <v>43228</v>
          </cell>
        </row>
        <row r="603">
          <cell r="M603">
            <v>43229</v>
          </cell>
        </row>
        <row r="604">
          <cell r="M604">
            <v>43230</v>
          </cell>
        </row>
        <row r="605">
          <cell r="M605">
            <v>43233</v>
          </cell>
        </row>
        <row r="606">
          <cell r="M606">
            <v>43234</v>
          </cell>
        </row>
        <row r="607">
          <cell r="M607">
            <v>43235</v>
          </cell>
        </row>
        <row r="608">
          <cell r="M608">
            <v>43236</v>
          </cell>
        </row>
        <row r="609">
          <cell r="M609">
            <v>43237</v>
          </cell>
        </row>
        <row r="610">
          <cell r="M610">
            <v>43241</v>
          </cell>
        </row>
        <row r="611">
          <cell r="M611">
            <v>43242</v>
          </cell>
        </row>
        <row r="612">
          <cell r="M612">
            <v>43243</v>
          </cell>
        </row>
        <row r="613">
          <cell r="M613">
            <v>43244</v>
          </cell>
        </row>
        <row r="614">
          <cell r="M614">
            <v>43247</v>
          </cell>
        </row>
        <row r="615">
          <cell r="M615">
            <v>43248</v>
          </cell>
        </row>
        <row r="616">
          <cell r="M616">
            <v>43249</v>
          </cell>
        </row>
        <row r="617">
          <cell r="M617">
            <v>43250</v>
          </cell>
        </row>
        <row r="618">
          <cell r="M618">
            <v>43251</v>
          </cell>
        </row>
        <row r="619">
          <cell r="M619">
            <v>43254</v>
          </cell>
        </row>
        <row r="620">
          <cell r="M620">
            <v>43255</v>
          </cell>
        </row>
        <row r="621">
          <cell r="M621">
            <v>43256</v>
          </cell>
        </row>
        <row r="622">
          <cell r="M622">
            <v>43257</v>
          </cell>
        </row>
        <row r="623">
          <cell r="M623">
            <v>43258</v>
          </cell>
        </row>
        <row r="624">
          <cell r="M624">
            <v>43261</v>
          </cell>
        </row>
        <row r="625">
          <cell r="M625">
            <v>43262</v>
          </cell>
        </row>
        <row r="626">
          <cell r="M626">
            <v>43263</v>
          </cell>
        </row>
        <row r="627">
          <cell r="M627">
            <v>43264</v>
          </cell>
        </row>
        <row r="628">
          <cell r="M628">
            <v>43265</v>
          </cell>
        </row>
        <row r="629">
          <cell r="M629">
            <v>43268</v>
          </cell>
        </row>
        <row r="630">
          <cell r="M630">
            <v>43269</v>
          </cell>
        </row>
        <row r="631">
          <cell r="M631">
            <v>43270</v>
          </cell>
        </row>
        <row r="632">
          <cell r="M632">
            <v>43271</v>
          </cell>
        </row>
        <row r="633">
          <cell r="M633">
            <v>43272</v>
          </cell>
        </row>
        <row r="634">
          <cell r="M634">
            <v>43275</v>
          </cell>
        </row>
        <row r="635">
          <cell r="M635">
            <v>43276</v>
          </cell>
        </row>
        <row r="636">
          <cell r="M636">
            <v>43277</v>
          </cell>
        </row>
        <row r="637">
          <cell r="M637">
            <v>43278</v>
          </cell>
        </row>
        <row r="638">
          <cell r="M638">
            <v>43279</v>
          </cell>
        </row>
        <row r="639">
          <cell r="M639">
            <v>43282</v>
          </cell>
        </row>
        <row r="640">
          <cell r="M640">
            <v>43283</v>
          </cell>
        </row>
        <row r="641">
          <cell r="M641">
            <v>43284</v>
          </cell>
        </row>
        <row r="642">
          <cell r="M642">
            <v>43285</v>
          </cell>
        </row>
        <row r="643">
          <cell r="M643">
            <v>43286</v>
          </cell>
        </row>
        <row r="644">
          <cell r="M644">
            <v>43289</v>
          </cell>
        </row>
        <row r="645">
          <cell r="M645">
            <v>43290</v>
          </cell>
        </row>
        <row r="646">
          <cell r="M646">
            <v>43291</v>
          </cell>
        </row>
        <row r="647">
          <cell r="M647">
            <v>43292</v>
          </cell>
        </row>
        <row r="648">
          <cell r="M648">
            <v>43293</v>
          </cell>
        </row>
        <row r="649">
          <cell r="M649">
            <v>43296</v>
          </cell>
        </row>
        <row r="650">
          <cell r="M650">
            <v>43297</v>
          </cell>
        </row>
        <row r="651">
          <cell r="M651">
            <v>43298</v>
          </cell>
        </row>
        <row r="652">
          <cell r="M652">
            <v>43299</v>
          </cell>
        </row>
        <row r="653">
          <cell r="M653">
            <v>43300</v>
          </cell>
        </row>
        <row r="654">
          <cell r="M654">
            <v>43304</v>
          </cell>
        </row>
        <row r="655">
          <cell r="M655">
            <v>43305</v>
          </cell>
        </row>
        <row r="656">
          <cell r="M656">
            <v>43306</v>
          </cell>
        </row>
        <row r="657">
          <cell r="M657">
            <v>43307</v>
          </cell>
        </row>
        <row r="658">
          <cell r="M658">
            <v>43310</v>
          </cell>
        </row>
        <row r="659">
          <cell r="M659">
            <v>43311</v>
          </cell>
        </row>
        <row r="660">
          <cell r="M660">
            <v>43312</v>
          </cell>
        </row>
        <row r="661">
          <cell r="M661">
            <v>43313</v>
          </cell>
        </row>
        <row r="662">
          <cell r="M662">
            <v>43314</v>
          </cell>
        </row>
        <row r="663">
          <cell r="M663">
            <v>43317</v>
          </cell>
        </row>
        <row r="664">
          <cell r="M664">
            <v>43318</v>
          </cell>
        </row>
        <row r="665">
          <cell r="M665">
            <v>43319</v>
          </cell>
        </row>
        <row r="666">
          <cell r="M666">
            <v>43320</v>
          </cell>
        </row>
        <row r="667">
          <cell r="M667">
            <v>43321</v>
          </cell>
        </row>
        <row r="668">
          <cell r="M668">
            <v>43324</v>
          </cell>
        </row>
        <row r="669">
          <cell r="M669">
            <v>43325</v>
          </cell>
        </row>
        <row r="670">
          <cell r="M670">
            <v>43326</v>
          </cell>
        </row>
        <row r="671">
          <cell r="M671">
            <v>43327</v>
          </cell>
        </row>
        <row r="672">
          <cell r="M672">
            <v>43328</v>
          </cell>
        </row>
        <row r="673">
          <cell r="M673">
            <v>43331</v>
          </cell>
        </row>
        <row r="674">
          <cell r="M674">
            <v>43332</v>
          </cell>
        </row>
        <row r="675">
          <cell r="M675">
            <v>43333</v>
          </cell>
        </row>
        <row r="676">
          <cell r="M676">
            <v>43334</v>
          </cell>
        </row>
        <row r="677">
          <cell r="M677">
            <v>43335</v>
          </cell>
        </row>
        <row r="678">
          <cell r="M678">
            <v>43338</v>
          </cell>
        </row>
        <row r="679">
          <cell r="M679">
            <v>43339</v>
          </cell>
        </row>
        <row r="680">
          <cell r="M680">
            <v>43340</v>
          </cell>
        </row>
        <row r="681">
          <cell r="M681">
            <v>43341</v>
          </cell>
        </row>
        <row r="682">
          <cell r="M682">
            <v>43342</v>
          </cell>
        </row>
        <row r="683">
          <cell r="M683">
            <v>43345</v>
          </cell>
        </row>
        <row r="684">
          <cell r="M684">
            <v>43346</v>
          </cell>
        </row>
        <row r="685">
          <cell r="M685">
            <v>43347</v>
          </cell>
        </row>
        <row r="686">
          <cell r="M686">
            <v>43348</v>
          </cell>
        </row>
        <row r="687">
          <cell r="M687">
            <v>43349</v>
          </cell>
        </row>
        <row r="688">
          <cell r="M688">
            <v>43355</v>
          </cell>
        </row>
        <row r="689">
          <cell r="M689">
            <v>43356</v>
          </cell>
        </row>
        <row r="690">
          <cell r="M690">
            <v>43359</v>
          </cell>
        </row>
        <row r="691">
          <cell r="M691">
            <v>43360</v>
          </cell>
        </row>
        <row r="692">
          <cell r="M692">
            <v>43363</v>
          </cell>
        </row>
        <row r="693">
          <cell r="M693">
            <v>43368</v>
          </cell>
        </row>
        <row r="694">
          <cell r="M694">
            <v>43369</v>
          </cell>
        </row>
        <row r="695">
          <cell r="M695">
            <v>43370</v>
          </cell>
        </row>
        <row r="696">
          <cell r="M696">
            <v>43375</v>
          </cell>
        </row>
        <row r="697">
          <cell r="M697">
            <v>43376</v>
          </cell>
        </row>
        <row r="698">
          <cell r="M698">
            <v>43377</v>
          </cell>
        </row>
        <row r="699">
          <cell r="M699">
            <v>43380</v>
          </cell>
        </row>
        <row r="700">
          <cell r="M700">
            <v>43381</v>
          </cell>
        </row>
        <row r="701">
          <cell r="M701">
            <v>43382</v>
          </cell>
        </row>
        <row r="702">
          <cell r="M702">
            <v>43383</v>
          </cell>
        </row>
        <row r="703">
          <cell r="M703">
            <v>43384</v>
          </cell>
        </row>
        <row r="704">
          <cell r="M704">
            <v>43387</v>
          </cell>
        </row>
        <row r="705">
          <cell r="M705">
            <v>43388</v>
          </cell>
        </row>
        <row r="706">
          <cell r="M706">
            <v>43389</v>
          </cell>
        </row>
        <row r="707">
          <cell r="M707">
            <v>43390</v>
          </cell>
        </row>
        <row r="708">
          <cell r="M708">
            <v>43391</v>
          </cell>
        </row>
        <row r="709">
          <cell r="M709">
            <v>43394</v>
          </cell>
        </row>
        <row r="710">
          <cell r="M710">
            <v>43395</v>
          </cell>
        </row>
        <row r="711">
          <cell r="M711">
            <v>43396</v>
          </cell>
        </row>
        <row r="712">
          <cell r="M712">
            <v>43397</v>
          </cell>
        </row>
        <row r="713">
          <cell r="M713">
            <v>43398</v>
          </cell>
        </row>
        <row r="714">
          <cell r="M714">
            <v>43401</v>
          </cell>
        </row>
        <row r="715">
          <cell r="M715">
            <v>43402</v>
          </cell>
        </row>
        <row r="716">
          <cell r="M716">
            <v>43404</v>
          </cell>
        </row>
        <row r="717">
          <cell r="M717">
            <v>43405</v>
          </cell>
        </row>
        <row r="718">
          <cell r="M718">
            <v>43408</v>
          </cell>
        </row>
        <row r="719">
          <cell r="M719">
            <v>43409</v>
          </cell>
        </row>
        <row r="720">
          <cell r="M720">
            <v>43410</v>
          </cell>
        </row>
        <row r="721">
          <cell r="M721">
            <v>43411</v>
          </cell>
        </row>
        <row r="722">
          <cell r="M722">
            <v>43412</v>
          </cell>
        </row>
        <row r="723">
          <cell r="M723">
            <v>43415</v>
          </cell>
        </row>
        <row r="724">
          <cell r="M724">
            <v>43416</v>
          </cell>
        </row>
        <row r="725">
          <cell r="M725">
            <v>43417</v>
          </cell>
        </row>
        <row r="726">
          <cell r="M726">
            <v>43418</v>
          </cell>
        </row>
        <row r="727">
          <cell r="M727">
            <v>43419</v>
          </cell>
        </row>
        <row r="728">
          <cell r="M728">
            <v>43422</v>
          </cell>
        </row>
        <row r="729">
          <cell r="M729">
            <v>43423</v>
          </cell>
        </row>
        <row r="730">
          <cell r="M730">
            <v>43424</v>
          </cell>
        </row>
        <row r="731">
          <cell r="M731">
            <v>43425</v>
          </cell>
        </row>
        <row r="732">
          <cell r="M732">
            <v>43426</v>
          </cell>
        </row>
        <row r="733">
          <cell r="M733">
            <v>43429</v>
          </cell>
        </row>
        <row r="734">
          <cell r="M734">
            <v>43430</v>
          </cell>
        </row>
        <row r="735">
          <cell r="M735">
            <v>43431</v>
          </cell>
        </row>
        <row r="736">
          <cell r="M736">
            <v>43432</v>
          </cell>
        </row>
        <row r="737">
          <cell r="M737">
            <v>43433</v>
          </cell>
        </row>
        <row r="738">
          <cell r="M738">
            <v>43436</v>
          </cell>
        </row>
        <row r="739">
          <cell r="M739">
            <v>43437</v>
          </cell>
        </row>
        <row r="740">
          <cell r="M740">
            <v>43438</v>
          </cell>
        </row>
        <row r="741">
          <cell r="M741">
            <v>43439</v>
          </cell>
        </row>
        <row r="742">
          <cell r="M742">
            <v>43440</v>
          </cell>
        </row>
        <row r="743">
          <cell r="M743">
            <v>43443</v>
          </cell>
        </row>
        <row r="744">
          <cell r="M744">
            <v>43444</v>
          </cell>
        </row>
        <row r="745">
          <cell r="M745">
            <v>43445</v>
          </cell>
        </row>
        <row r="746">
          <cell r="M746">
            <v>43446</v>
          </cell>
        </row>
        <row r="747">
          <cell r="M747">
            <v>43447</v>
          </cell>
        </row>
        <row r="748">
          <cell r="M748">
            <v>43450</v>
          </cell>
        </row>
        <row r="749">
          <cell r="M749">
            <v>43451</v>
          </cell>
        </row>
        <row r="750">
          <cell r="M750">
            <v>43452</v>
          </cell>
        </row>
        <row r="751">
          <cell r="M751">
            <v>43453</v>
          </cell>
        </row>
        <row r="752">
          <cell r="M752">
            <v>43454</v>
          </cell>
        </row>
        <row r="753">
          <cell r="M753">
            <v>43457</v>
          </cell>
        </row>
        <row r="754">
          <cell r="M754">
            <v>43458</v>
          </cell>
        </row>
        <row r="755">
          <cell r="M755">
            <v>43459</v>
          </cell>
        </row>
        <row r="756">
          <cell r="M756">
            <v>43460</v>
          </cell>
        </row>
        <row r="757">
          <cell r="M757">
            <v>43461</v>
          </cell>
        </row>
        <row r="758">
          <cell r="M758">
            <v>43464</v>
          </cell>
        </row>
        <row r="759">
          <cell r="M759">
            <v>43465</v>
          </cell>
        </row>
        <row r="760">
          <cell r="M760">
            <v>43466</v>
          </cell>
        </row>
        <row r="761">
          <cell r="M761">
            <v>43467</v>
          </cell>
        </row>
        <row r="762">
          <cell r="M762">
            <v>43468</v>
          </cell>
        </row>
        <row r="763">
          <cell r="M763">
            <v>43471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4">
          <cell r="A4">
            <v>42745</v>
          </cell>
        </row>
        <row r="5">
          <cell r="A5">
            <v>42746</v>
          </cell>
        </row>
        <row r="6">
          <cell r="A6">
            <v>42747</v>
          </cell>
        </row>
        <row r="7">
          <cell r="A7">
            <v>42748</v>
          </cell>
        </row>
        <row r="8">
          <cell r="A8">
            <v>42749</v>
          </cell>
        </row>
        <row r="9">
          <cell r="A9">
            <v>42750</v>
          </cell>
        </row>
        <row r="10">
          <cell r="A10">
            <v>42751</v>
          </cell>
        </row>
        <row r="11">
          <cell r="A11">
            <v>42752</v>
          </cell>
        </row>
        <row r="12">
          <cell r="A12">
            <v>42753</v>
          </cell>
        </row>
        <row r="13">
          <cell r="A13">
            <v>42754</v>
          </cell>
        </row>
        <row r="14">
          <cell r="A14">
            <v>42755</v>
          </cell>
          <cell r="Y14" t="str">
            <v>מקסיקו</v>
          </cell>
          <cell r="Z14" t="str">
            <v>Mexican Peso</v>
          </cell>
          <cell r="AA14">
            <v>-6.3037291175266681</v>
          </cell>
          <cell r="AB14">
            <v>16</v>
          </cell>
        </row>
        <row r="15">
          <cell r="A15">
            <v>42756</v>
          </cell>
          <cell r="Y15" t="str">
            <v>ישראל</v>
          </cell>
          <cell r="Z15" t="str">
            <v>Israeli Shekel</v>
          </cell>
          <cell r="AA15">
            <v>-4.0819061402803447</v>
          </cell>
          <cell r="AB15">
            <v>14</v>
          </cell>
        </row>
        <row r="16">
          <cell r="A16">
            <v>42757</v>
          </cell>
          <cell r="Y16" t="str">
            <v>צ'כיה</v>
          </cell>
          <cell r="Z16" t="str">
            <v>Czech Korona</v>
          </cell>
          <cell r="AA16">
            <v>-3.0553037568368691</v>
          </cell>
          <cell r="AB16">
            <v>23</v>
          </cell>
        </row>
        <row r="17">
          <cell r="A17">
            <v>42758</v>
          </cell>
          <cell r="Y17" t="str">
            <v>שוויץ</v>
          </cell>
          <cell r="Z17" t="str">
            <v>Swiss Franc</v>
          </cell>
          <cell r="AA17">
            <v>-2.3857257417802757</v>
          </cell>
          <cell r="AB17">
            <v>3</v>
          </cell>
        </row>
        <row r="18">
          <cell r="A18">
            <v>42759</v>
          </cell>
          <cell r="Y18" t="str">
            <v>אירופה</v>
          </cell>
          <cell r="Z18" t="str">
            <v>Euro</v>
          </cell>
          <cell r="AA18">
            <v>-2.2264411460131139</v>
          </cell>
          <cell r="AB18">
            <v>6</v>
          </cell>
        </row>
        <row r="19">
          <cell r="A19">
            <v>42760</v>
          </cell>
          <cell r="Y19" t="str">
            <v>בריטניה</v>
          </cell>
          <cell r="Z19" t="str">
            <v>British Pound</v>
          </cell>
          <cell r="AA19">
            <v>-1.9835473206734955</v>
          </cell>
          <cell r="AB19">
            <v>7</v>
          </cell>
        </row>
        <row r="20">
          <cell r="A20">
            <v>42761</v>
          </cell>
          <cell r="Y20" t="str">
            <v>נורבגיה</v>
          </cell>
          <cell r="Z20" t="str">
            <v>Norwegian Krone</v>
          </cell>
          <cell r="AA20">
            <v>-1.9404687702132106</v>
          </cell>
          <cell r="AB20">
            <v>9</v>
          </cell>
        </row>
        <row r="21">
          <cell r="A21">
            <v>42762</v>
          </cell>
          <cell r="Y21" t="str">
            <v>קנדה</v>
          </cell>
          <cell r="Z21" t="str">
            <v>Canadian Dollar</v>
          </cell>
          <cell r="AA21">
            <v>-1.728395061728405</v>
          </cell>
          <cell r="AB21">
            <v>4</v>
          </cell>
        </row>
        <row r="22">
          <cell r="A22">
            <v>42763</v>
          </cell>
          <cell r="Y22" t="str">
            <v>פולין</v>
          </cell>
          <cell r="Z22" t="str">
            <v>Polish Zloty</v>
          </cell>
          <cell r="AA22">
            <v>-1.5184439262242999</v>
          </cell>
          <cell r="AB22">
            <v>20</v>
          </cell>
        </row>
        <row r="23">
          <cell r="A23">
            <v>42764</v>
          </cell>
          <cell r="Y23" t="str">
            <v>יפן</v>
          </cell>
          <cell r="Z23" t="str">
            <v>Japanese Yen</v>
          </cell>
          <cell r="AA23">
            <v>-1.3521873619089742</v>
          </cell>
          <cell r="AB23">
            <v>11</v>
          </cell>
        </row>
        <row r="24">
          <cell r="A24">
            <v>42765</v>
          </cell>
          <cell r="Y24" t="str">
            <v>טיוואן</v>
          </cell>
          <cell r="Z24" t="str">
            <v>Taiwanese Dollar</v>
          </cell>
          <cell r="AA24">
            <v>-1.2982797792915335E-2</v>
          </cell>
          <cell r="AB24">
            <v>17</v>
          </cell>
        </row>
        <row r="25">
          <cell r="A25">
            <v>42766</v>
          </cell>
          <cell r="Y25" t="str">
            <v>סין</v>
          </cell>
          <cell r="Z25" t="str">
            <v>Chinese Yuan</v>
          </cell>
          <cell r="AA25">
            <v>0.40106171975264893</v>
          </cell>
          <cell r="AB25">
            <v>21</v>
          </cell>
        </row>
        <row r="26">
          <cell r="A26">
            <v>42767</v>
          </cell>
          <cell r="Y26" t="str">
            <v>סינגפור</v>
          </cell>
          <cell r="Z26" t="str">
            <v>Singapore Dollar</v>
          </cell>
          <cell r="AA26">
            <v>0.73879013971180907</v>
          </cell>
          <cell r="AB26">
            <v>19</v>
          </cell>
        </row>
        <row r="27">
          <cell r="A27">
            <v>42768</v>
          </cell>
          <cell r="Y27" t="str">
            <v>שבדיה</v>
          </cell>
          <cell r="Z27" t="str">
            <v>Swedish Krona</v>
          </cell>
          <cell r="AA27">
            <v>0.89438863023769688</v>
          </cell>
          <cell r="AB27">
            <v>10</v>
          </cell>
        </row>
        <row r="28">
          <cell r="A28">
            <v>42769</v>
          </cell>
          <cell r="Y28" t="str">
            <v>קוריאה</v>
          </cell>
          <cell r="Z28" t="str">
            <v>South Korean Won</v>
          </cell>
          <cell r="AA28">
            <v>1.0673057934327934</v>
          </cell>
          <cell r="AB28">
            <v>18</v>
          </cell>
        </row>
        <row r="29">
          <cell r="A29">
            <v>42770</v>
          </cell>
          <cell r="Y29" t="str">
            <v>אוסטרליה</v>
          </cell>
          <cell r="Z29" t="str">
            <v>Australian Dollar</v>
          </cell>
          <cell r="AA29">
            <v>2.4215120371674059</v>
          </cell>
          <cell r="AB29">
            <v>5</v>
          </cell>
        </row>
        <row r="30">
          <cell r="A30">
            <v>42771</v>
          </cell>
          <cell r="Y30" t="str">
            <v>צ'ילה</v>
          </cell>
          <cell r="Z30" t="str">
            <v>Chilean peso</v>
          </cell>
          <cell r="AA30">
            <v>3.496056911172829</v>
          </cell>
          <cell r="AB30">
            <v>22</v>
          </cell>
        </row>
        <row r="31">
          <cell r="A31">
            <v>42772</v>
          </cell>
          <cell r="Y31" t="str">
            <v>רוסיה</v>
          </cell>
          <cell r="Z31" t="str">
            <v>Russian Ruble</v>
          </cell>
          <cell r="AA31">
            <v>4.5952435330320229</v>
          </cell>
          <cell r="AB31">
            <v>8</v>
          </cell>
        </row>
        <row r="32">
          <cell r="A32">
            <v>42773</v>
          </cell>
          <cell r="Y32" t="str">
            <v>ניו זילנד</v>
          </cell>
          <cell r="Z32" t="str">
            <v>New Zealand Dollar</v>
          </cell>
          <cell r="AA32">
            <v>6.021505376344094</v>
          </cell>
          <cell r="AB32">
            <v>2</v>
          </cell>
        </row>
        <row r="33">
          <cell r="A33">
            <v>42774</v>
          </cell>
          <cell r="Y33" t="str">
            <v>ברזיל</v>
          </cell>
          <cell r="Z33" t="str">
            <v>Brazilian Real</v>
          </cell>
          <cell r="AA33">
            <v>7.5197889182058164</v>
          </cell>
          <cell r="AB33">
            <v>13</v>
          </cell>
        </row>
        <row r="34">
          <cell r="A34">
            <v>42775</v>
          </cell>
          <cell r="Y34" t="str">
            <v>דרום אפריקה</v>
          </cell>
          <cell r="Z34" t="str">
            <v>South African Rand</v>
          </cell>
          <cell r="AA34">
            <v>8.9639031155865911</v>
          </cell>
          <cell r="AB34">
            <v>15</v>
          </cell>
        </row>
        <row r="35">
          <cell r="A35">
            <v>42776</v>
          </cell>
          <cell r="Y35" t="str">
            <v>תורכיה</v>
          </cell>
          <cell r="Z35" t="str">
            <v>Turkish Lira</v>
          </cell>
          <cell r="AA35">
            <v>20.956711258079075</v>
          </cell>
          <cell r="AB35">
            <v>12</v>
          </cell>
        </row>
        <row r="36">
          <cell r="A36">
            <v>42777</v>
          </cell>
        </row>
        <row r="37">
          <cell r="A37">
            <v>42778</v>
          </cell>
        </row>
        <row r="38">
          <cell r="A38">
            <v>42779</v>
          </cell>
        </row>
        <row r="39">
          <cell r="A39">
            <v>42780</v>
          </cell>
        </row>
        <row r="40">
          <cell r="A40">
            <v>42781</v>
          </cell>
        </row>
        <row r="41">
          <cell r="A41">
            <v>42782</v>
          </cell>
        </row>
        <row r="42">
          <cell r="A42">
            <v>42783</v>
          </cell>
        </row>
        <row r="43">
          <cell r="A43">
            <v>42784</v>
          </cell>
        </row>
        <row r="44">
          <cell r="A44">
            <v>42785</v>
          </cell>
        </row>
        <row r="45">
          <cell r="A45">
            <v>42786</v>
          </cell>
        </row>
        <row r="46">
          <cell r="A46">
            <v>42787</v>
          </cell>
        </row>
        <row r="47">
          <cell r="A47">
            <v>42788</v>
          </cell>
        </row>
        <row r="48">
          <cell r="A48">
            <v>42789</v>
          </cell>
        </row>
        <row r="49">
          <cell r="A49">
            <v>42790</v>
          </cell>
        </row>
        <row r="50">
          <cell r="A50">
            <v>42791</v>
          </cell>
        </row>
        <row r="51">
          <cell r="A51">
            <v>42792</v>
          </cell>
        </row>
        <row r="52">
          <cell r="A52">
            <v>42793</v>
          </cell>
        </row>
        <row r="53">
          <cell r="A53">
            <v>42794</v>
          </cell>
        </row>
        <row r="54">
          <cell r="A54">
            <v>42795</v>
          </cell>
        </row>
        <row r="55">
          <cell r="A55">
            <v>42796</v>
          </cell>
        </row>
        <row r="56">
          <cell r="A56">
            <v>42797</v>
          </cell>
        </row>
        <row r="57">
          <cell r="A57">
            <v>42798</v>
          </cell>
        </row>
        <row r="58">
          <cell r="A58">
            <v>42799</v>
          </cell>
        </row>
        <row r="59">
          <cell r="A59">
            <v>42800</v>
          </cell>
        </row>
        <row r="60">
          <cell r="A60">
            <v>42801</v>
          </cell>
        </row>
        <row r="61">
          <cell r="A61">
            <v>42802</v>
          </cell>
        </row>
        <row r="62">
          <cell r="A62">
            <v>42803</v>
          </cell>
        </row>
        <row r="63">
          <cell r="A63">
            <v>42804</v>
          </cell>
        </row>
        <row r="64">
          <cell r="A64">
            <v>42805</v>
          </cell>
        </row>
        <row r="65">
          <cell r="A65">
            <v>42806</v>
          </cell>
        </row>
        <row r="66">
          <cell r="A66">
            <v>42807</v>
          </cell>
        </row>
        <row r="67">
          <cell r="A67">
            <v>42808</v>
          </cell>
        </row>
        <row r="68">
          <cell r="A68">
            <v>42809</v>
          </cell>
        </row>
        <row r="69">
          <cell r="A69">
            <v>42810</v>
          </cell>
        </row>
        <row r="70">
          <cell r="A70">
            <v>42811</v>
          </cell>
        </row>
        <row r="71">
          <cell r="A71">
            <v>42812</v>
          </cell>
        </row>
        <row r="72">
          <cell r="A72">
            <v>42813</v>
          </cell>
        </row>
        <row r="73">
          <cell r="A73">
            <v>42814</v>
          </cell>
        </row>
        <row r="74">
          <cell r="A74">
            <v>42815</v>
          </cell>
        </row>
        <row r="75">
          <cell r="A75">
            <v>42816</v>
          </cell>
        </row>
        <row r="76">
          <cell r="A76">
            <v>42817</v>
          </cell>
        </row>
        <row r="77">
          <cell r="A77">
            <v>42818</v>
          </cell>
        </row>
        <row r="78">
          <cell r="A78">
            <v>42819</v>
          </cell>
        </row>
        <row r="79">
          <cell r="A79">
            <v>42820</v>
          </cell>
        </row>
        <row r="80">
          <cell r="A80">
            <v>42821</v>
          </cell>
        </row>
        <row r="81">
          <cell r="A81">
            <v>42822</v>
          </cell>
        </row>
        <row r="82">
          <cell r="A82">
            <v>42823</v>
          </cell>
        </row>
        <row r="83">
          <cell r="A83">
            <v>42824</v>
          </cell>
        </row>
        <row r="84">
          <cell r="A84">
            <v>42825</v>
          </cell>
        </row>
        <row r="85">
          <cell r="A85">
            <v>42826</v>
          </cell>
        </row>
        <row r="86">
          <cell r="A86">
            <v>42827</v>
          </cell>
        </row>
        <row r="87">
          <cell r="A87">
            <v>42828</v>
          </cell>
        </row>
        <row r="88">
          <cell r="A88">
            <v>42829</v>
          </cell>
        </row>
        <row r="89">
          <cell r="A89">
            <v>42830</v>
          </cell>
        </row>
        <row r="90">
          <cell r="A90">
            <v>42831</v>
          </cell>
        </row>
        <row r="91">
          <cell r="A91">
            <v>42832</v>
          </cell>
        </row>
        <row r="92">
          <cell r="A92">
            <v>42833</v>
          </cell>
        </row>
        <row r="93">
          <cell r="A93">
            <v>42834</v>
          </cell>
        </row>
        <row r="94">
          <cell r="A94">
            <v>42835</v>
          </cell>
        </row>
        <row r="95">
          <cell r="A95">
            <v>42836</v>
          </cell>
        </row>
        <row r="96">
          <cell r="A96">
            <v>42837</v>
          </cell>
        </row>
        <row r="97">
          <cell r="A97">
            <v>42838</v>
          </cell>
        </row>
        <row r="98">
          <cell r="A98">
            <v>42839</v>
          </cell>
        </row>
        <row r="99">
          <cell r="A99">
            <v>42840</v>
          </cell>
        </row>
        <row r="100">
          <cell r="A100">
            <v>42841</v>
          </cell>
        </row>
        <row r="101">
          <cell r="A101">
            <v>42842</v>
          </cell>
        </row>
        <row r="102">
          <cell r="A102">
            <v>42843</v>
          </cell>
        </row>
        <row r="103">
          <cell r="A103">
            <v>42844</v>
          </cell>
        </row>
        <row r="104">
          <cell r="A104">
            <v>42845</v>
          </cell>
        </row>
        <row r="105">
          <cell r="A105">
            <v>42846</v>
          </cell>
        </row>
        <row r="106">
          <cell r="A106">
            <v>42847</v>
          </cell>
        </row>
        <row r="107">
          <cell r="A107">
            <v>42848</v>
          </cell>
        </row>
        <row r="108">
          <cell r="A108">
            <v>42849</v>
          </cell>
        </row>
        <row r="109">
          <cell r="A109">
            <v>42850</v>
          </cell>
        </row>
        <row r="110">
          <cell r="A110">
            <v>42851</v>
          </cell>
        </row>
        <row r="111">
          <cell r="A111">
            <v>42852</v>
          </cell>
        </row>
        <row r="112">
          <cell r="A112">
            <v>42853</v>
          </cell>
        </row>
        <row r="113">
          <cell r="A113">
            <v>42854</v>
          </cell>
        </row>
        <row r="114">
          <cell r="A114">
            <v>42855</v>
          </cell>
        </row>
        <row r="115">
          <cell r="A115">
            <v>42856</v>
          </cell>
        </row>
        <row r="116">
          <cell r="A116">
            <v>42857</v>
          </cell>
        </row>
        <row r="117">
          <cell r="A117">
            <v>42858</v>
          </cell>
        </row>
        <row r="118">
          <cell r="A118">
            <v>42859</v>
          </cell>
        </row>
        <row r="119">
          <cell r="A119">
            <v>42860</v>
          </cell>
        </row>
        <row r="120">
          <cell r="A120">
            <v>42861</v>
          </cell>
        </row>
        <row r="121">
          <cell r="A121">
            <v>42862</v>
          </cell>
        </row>
        <row r="122">
          <cell r="A122">
            <v>42863</v>
          </cell>
        </row>
        <row r="123">
          <cell r="A123">
            <v>42864</v>
          </cell>
        </row>
        <row r="124">
          <cell r="A124">
            <v>42865</v>
          </cell>
        </row>
        <row r="125">
          <cell r="A125">
            <v>42866</v>
          </cell>
        </row>
        <row r="126">
          <cell r="A126">
            <v>42867</v>
          </cell>
        </row>
        <row r="127">
          <cell r="A127">
            <v>42868</v>
          </cell>
        </row>
        <row r="128">
          <cell r="A128">
            <v>42869</v>
          </cell>
        </row>
        <row r="129">
          <cell r="A129">
            <v>42870</v>
          </cell>
        </row>
        <row r="130">
          <cell r="A130">
            <v>42871</v>
          </cell>
        </row>
        <row r="131">
          <cell r="A131">
            <v>42872</v>
          </cell>
        </row>
        <row r="132">
          <cell r="A132">
            <v>42873</v>
          </cell>
        </row>
        <row r="133">
          <cell r="A133">
            <v>42874</v>
          </cell>
        </row>
        <row r="134">
          <cell r="A134">
            <v>42875</v>
          </cell>
        </row>
        <row r="135">
          <cell r="A135">
            <v>42876</v>
          </cell>
        </row>
        <row r="136">
          <cell r="A136">
            <v>42877</v>
          </cell>
        </row>
        <row r="137">
          <cell r="A137">
            <v>42878</v>
          </cell>
        </row>
        <row r="138">
          <cell r="A138">
            <v>42879</v>
          </cell>
        </row>
        <row r="139">
          <cell r="A139">
            <v>42880</v>
          </cell>
        </row>
        <row r="140">
          <cell r="A140">
            <v>42881</v>
          </cell>
        </row>
        <row r="141">
          <cell r="A141">
            <v>42882</v>
          </cell>
        </row>
        <row r="142">
          <cell r="A142">
            <v>42883</v>
          </cell>
        </row>
        <row r="143">
          <cell r="A143">
            <v>42884</v>
          </cell>
        </row>
        <row r="144">
          <cell r="A144">
            <v>42885</v>
          </cell>
        </row>
        <row r="145">
          <cell r="A145">
            <v>42886</v>
          </cell>
        </row>
        <row r="146">
          <cell r="A146">
            <v>42887</v>
          </cell>
        </row>
        <row r="147">
          <cell r="A147">
            <v>42888</v>
          </cell>
        </row>
        <row r="148">
          <cell r="A148">
            <v>42889</v>
          </cell>
        </row>
        <row r="149">
          <cell r="A149">
            <v>42890</v>
          </cell>
        </row>
        <row r="150">
          <cell r="A150">
            <v>42891</v>
          </cell>
        </row>
        <row r="151">
          <cell r="A151">
            <v>42892</v>
          </cell>
        </row>
        <row r="152">
          <cell r="A152">
            <v>42893</v>
          </cell>
        </row>
        <row r="153">
          <cell r="A153">
            <v>42894</v>
          </cell>
        </row>
        <row r="154">
          <cell r="A154">
            <v>42895</v>
          </cell>
        </row>
        <row r="155">
          <cell r="A155">
            <v>42896</v>
          </cell>
        </row>
        <row r="156">
          <cell r="A156">
            <v>42897</v>
          </cell>
        </row>
        <row r="157">
          <cell r="A157">
            <v>42898</v>
          </cell>
        </row>
        <row r="158">
          <cell r="A158">
            <v>42899</v>
          </cell>
        </row>
        <row r="159">
          <cell r="A159">
            <v>42900</v>
          </cell>
        </row>
        <row r="160">
          <cell r="A160">
            <v>42901</v>
          </cell>
        </row>
        <row r="161">
          <cell r="A161">
            <v>42902</v>
          </cell>
        </row>
        <row r="162">
          <cell r="A162">
            <v>42903</v>
          </cell>
        </row>
        <row r="163">
          <cell r="A163">
            <v>42904</v>
          </cell>
        </row>
        <row r="164">
          <cell r="A164">
            <v>42905</v>
          </cell>
        </row>
        <row r="165">
          <cell r="A165">
            <v>42906</v>
          </cell>
        </row>
        <row r="166">
          <cell r="A166">
            <v>42907</v>
          </cell>
        </row>
        <row r="167">
          <cell r="A167">
            <v>42908</v>
          </cell>
        </row>
        <row r="168">
          <cell r="A168">
            <v>42909</v>
          </cell>
        </row>
        <row r="169">
          <cell r="A169">
            <v>42910</v>
          </cell>
        </row>
        <row r="170">
          <cell r="A170">
            <v>42911</v>
          </cell>
        </row>
        <row r="171">
          <cell r="A171">
            <v>42912</v>
          </cell>
        </row>
        <row r="172">
          <cell r="A172">
            <v>42913</v>
          </cell>
        </row>
        <row r="173">
          <cell r="A173">
            <v>42914</v>
          </cell>
        </row>
        <row r="174">
          <cell r="A174">
            <v>42915</v>
          </cell>
        </row>
        <row r="175">
          <cell r="A175">
            <v>42916</v>
          </cell>
        </row>
        <row r="176">
          <cell r="A176">
            <v>42917</v>
          </cell>
        </row>
        <row r="177">
          <cell r="A177">
            <v>42918</v>
          </cell>
        </row>
        <row r="178">
          <cell r="A178">
            <v>42919</v>
          </cell>
        </row>
        <row r="179">
          <cell r="A179">
            <v>42920</v>
          </cell>
        </row>
        <row r="180">
          <cell r="A180">
            <v>42921</v>
          </cell>
        </row>
        <row r="181">
          <cell r="A181">
            <v>42922</v>
          </cell>
        </row>
        <row r="182">
          <cell r="A182">
            <v>42923</v>
          </cell>
        </row>
        <row r="183">
          <cell r="A183">
            <v>42924</v>
          </cell>
        </row>
        <row r="184">
          <cell r="A184">
            <v>42925</v>
          </cell>
        </row>
        <row r="185">
          <cell r="A185">
            <v>42926</v>
          </cell>
        </row>
        <row r="186">
          <cell r="A186">
            <v>42927</v>
          </cell>
        </row>
        <row r="187">
          <cell r="A187">
            <v>42928</v>
          </cell>
        </row>
        <row r="188">
          <cell r="A188">
            <v>42929</v>
          </cell>
        </row>
        <row r="189">
          <cell r="A189">
            <v>42930</v>
          </cell>
        </row>
        <row r="190">
          <cell r="A190">
            <v>42931</v>
          </cell>
        </row>
        <row r="191">
          <cell r="A191">
            <v>42932</v>
          </cell>
        </row>
        <row r="192">
          <cell r="A192">
            <v>42933</v>
          </cell>
        </row>
        <row r="193">
          <cell r="A193">
            <v>42934</v>
          </cell>
        </row>
        <row r="194">
          <cell r="A194">
            <v>42935</v>
          </cell>
        </row>
        <row r="195">
          <cell r="A195">
            <v>42936</v>
          </cell>
        </row>
        <row r="196">
          <cell r="A196">
            <v>42937</v>
          </cell>
        </row>
        <row r="197">
          <cell r="A197">
            <v>42938</v>
          </cell>
        </row>
        <row r="198">
          <cell r="A198">
            <v>42939</v>
          </cell>
        </row>
        <row r="199">
          <cell r="A199">
            <v>42940</v>
          </cell>
        </row>
        <row r="200">
          <cell r="A200">
            <v>42941</v>
          </cell>
        </row>
        <row r="201">
          <cell r="A201">
            <v>42942</v>
          </cell>
        </row>
        <row r="202">
          <cell r="A202">
            <v>42943</v>
          </cell>
        </row>
        <row r="203">
          <cell r="A203">
            <v>42944</v>
          </cell>
        </row>
        <row r="204">
          <cell r="A204">
            <v>42945</v>
          </cell>
        </row>
        <row r="205">
          <cell r="A205">
            <v>42946</v>
          </cell>
        </row>
        <row r="206">
          <cell r="A206">
            <v>42947</v>
          </cell>
        </row>
        <row r="207">
          <cell r="A207">
            <v>42948</v>
          </cell>
        </row>
        <row r="208">
          <cell r="A208">
            <v>42949</v>
          </cell>
        </row>
        <row r="209">
          <cell r="A209">
            <v>42950</v>
          </cell>
        </row>
        <row r="210">
          <cell r="A210">
            <v>42951</v>
          </cell>
        </row>
        <row r="211">
          <cell r="A211">
            <v>42952</v>
          </cell>
        </row>
        <row r="212">
          <cell r="A212">
            <v>42953</v>
          </cell>
        </row>
        <row r="213">
          <cell r="A213">
            <v>42954</v>
          </cell>
        </row>
        <row r="214">
          <cell r="A214">
            <v>42955</v>
          </cell>
        </row>
        <row r="215">
          <cell r="A215">
            <v>42956</v>
          </cell>
        </row>
        <row r="216">
          <cell r="A216">
            <v>42957</v>
          </cell>
        </row>
        <row r="217">
          <cell r="A217">
            <v>42958</v>
          </cell>
        </row>
        <row r="218">
          <cell r="A218">
            <v>42959</v>
          </cell>
        </row>
        <row r="219">
          <cell r="A219">
            <v>42960</v>
          </cell>
        </row>
        <row r="220">
          <cell r="A220">
            <v>42961</v>
          </cell>
        </row>
        <row r="221">
          <cell r="A221">
            <v>42962</v>
          </cell>
        </row>
        <row r="222">
          <cell r="A222">
            <v>42963</v>
          </cell>
        </row>
        <row r="223">
          <cell r="A223">
            <v>42964</v>
          </cell>
        </row>
        <row r="224">
          <cell r="A224">
            <v>42965</v>
          </cell>
        </row>
        <row r="225">
          <cell r="A225">
            <v>42966</v>
          </cell>
        </row>
        <row r="226">
          <cell r="A226">
            <v>42967</v>
          </cell>
        </row>
        <row r="227">
          <cell r="A227">
            <v>42968</v>
          </cell>
        </row>
        <row r="228">
          <cell r="A228">
            <v>42969</v>
          </cell>
        </row>
        <row r="229">
          <cell r="A229">
            <v>42970</v>
          </cell>
        </row>
        <row r="230">
          <cell r="A230">
            <v>42971</v>
          </cell>
        </row>
        <row r="231">
          <cell r="A231">
            <v>42972</v>
          </cell>
        </row>
        <row r="232">
          <cell r="A232">
            <v>42973</v>
          </cell>
        </row>
        <row r="233">
          <cell r="A233">
            <v>42974</v>
          </cell>
        </row>
        <row r="234">
          <cell r="A234">
            <v>42975</v>
          </cell>
        </row>
        <row r="235">
          <cell r="A235">
            <v>42976</v>
          </cell>
        </row>
        <row r="236">
          <cell r="A236">
            <v>42977</v>
          </cell>
        </row>
        <row r="237">
          <cell r="A237">
            <v>42978</v>
          </cell>
        </row>
        <row r="238">
          <cell r="A238">
            <v>42979</v>
          </cell>
        </row>
        <row r="239">
          <cell r="A239">
            <v>42980</v>
          </cell>
        </row>
        <row r="240">
          <cell r="A240">
            <v>42981</v>
          </cell>
        </row>
        <row r="241">
          <cell r="A241">
            <v>42982</v>
          </cell>
        </row>
        <row r="242">
          <cell r="A242">
            <v>42983</v>
          </cell>
        </row>
        <row r="243">
          <cell r="A243">
            <v>42984</v>
          </cell>
        </row>
        <row r="244">
          <cell r="A244">
            <v>42985</v>
          </cell>
        </row>
        <row r="245">
          <cell r="A245">
            <v>42986</v>
          </cell>
        </row>
        <row r="246">
          <cell r="A246">
            <v>42987</v>
          </cell>
        </row>
        <row r="247">
          <cell r="A247">
            <v>42988</v>
          </cell>
        </row>
        <row r="248">
          <cell r="A248">
            <v>42989</v>
          </cell>
        </row>
        <row r="249">
          <cell r="A249">
            <v>42990</v>
          </cell>
        </row>
        <row r="250">
          <cell r="A250">
            <v>42991</v>
          </cell>
        </row>
        <row r="251">
          <cell r="A251">
            <v>42992</v>
          </cell>
        </row>
        <row r="252">
          <cell r="A252">
            <v>42993</v>
          </cell>
        </row>
        <row r="253">
          <cell r="A253">
            <v>42994</v>
          </cell>
        </row>
        <row r="254">
          <cell r="A254">
            <v>42995</v>
          </cell>
        </row>
        <row r="255">
          <cell r="A255">
            <v>42996</v>
          </cell>
        </row>
        <row r="256">
          <cell r="A256">
            <v>42997</v>
          </cell>
        </row>
        <row r="257">
          <cell r="A257">
            <v>42998</v>
          </cell>
        </row>
        <row r="258">
          <cell r="A258">
            <v>42999</v>
          </cell>
        </row>
        <row r="259">
          <cell r="A259">
            <v>43000</v>
          </cell>
        </row>
        <row r="260">
          <cell r="A260">
            <v>43001</v>
          </cell>
        </row>
        <row r="261">
          <cell r="A261">
            <v>43002</v>
          </cell>
        </row>
        <row r="262">
          <cell r="A262">
            <v>43003</v>
          </cell>
        </row>
        <row r="263">
          <cell r="A263">
            <v>43004</v>
          </cell>
        </row>
        <row r="264">
          <cell r="A264">
            <v>43005</v>
          </cell>
        </row>
        <row r="265">
          <cell r="A265">
            <v>43006</v>
          </cell>
        </row>
        <row r="266">
          <cell r="A266">
            <v>43007</v>
          </cell>
        </row>
        <row r="267">
          <cell r="A267">
            <v>43008</v>
          </cell>
        </row>
        <row r="268">
          <cell r="A268">
            <v>43009</v>
          </cell>
        </row>
        <row r="269">
          <cell r="A269">
            <v>43010</v>
          </cell>
        </row>
        <row r="270">
          <cell r="A270">
            <v>43011</v>
          </cell>
        </row>
        <row r="271">
          <cell r="A271">
            <v>43012</v>
          </cell>
        </row>
        <row r="272">
          <cell r="A272">
            <v>43013</v>
          </cell>
        </row>
        <row r="273">
          <cell r="A273">
            <v>43014</v>
          </cell>
        </row>
        <row r="274">
          <cell r="A274">
            <v>43015</v>
          </cell>
        </row>
        <row r="275">
          <cell r="A275">
            <v>43016</v>
          </cell>
        </row>
        <row r="276">
          <cell r="A276">
            <v>43017</v>
          </cell>
        </row>
        <row r="277">
          <cell r="A277">
            <v>43018</v>
          </cell>
        </row>
        <row r="278">
          <cell r="A278">
            <v>43019</v>
          </cell>
        </row>
        <row r="279">
          <cell r="A279">
            <v>43020</v>
          </cell>
        </row>
        <row r="280">
          <cell r="A280">
            <v>43021</v>
          </cell>
        </row>
        <row r="281">
          <cell r="A281">
            <v>43022</v>
          </cell>
        </row>
        <row r="282">
          <cell r="A282">
            <v>43023</v>
          </cell>
        </row>
        <row r="283">
          <cell r="A283">
            <v>43024</v>
          </cell>
        </row>
        <row r="284">
          <cell r="A284">
            <v>43025</v>
          </cell>
        </row>
        <row r="285">
          <cell r="A285">
            <v>43026</v>
          </cell>
        </row>
        <row r="286">
          <cell r="A286">
            <v>43027</v>
          </cell>
        </row>
        <row r="287">
          <cell r="A287">
            <v>43028</v>
          </cell>
        </row>
        <row r="288">
          <cell r="A288">
            <v>43029</v>
          </cell>
        </row>
        <row r="289">
          <cell r="A289">
            <v>43030</v>
          </cell>
        </row>
        <row r="290">
          <cell r="A290">
            <v>43031</v>
          </cell>
        </row>
        <row r="291">
          <cell r="A291">
            <v>43032</v>
          </cell>
        </row>
        <row r="292">
          <cell r="A292">
            <v>43033</v>
          </cell>
        </row>
        <row r="293">
          <cell r="A293">
            <v>43034</v>
          </cell>
        </row>
        <row r="294">
          <cell r="A294">
            <v>43035</v>
          </cell>
        </row>
        <row r="295">
          <cell r="A295">
            <v>43036</v>
          </cell>
        </row>
        <row r="296">
          <cell r="A296">
            <v>43037</v>
          </cell>
        </row>
        <row r="297">
          <cell r="A297">
            <v>43038</v>
          </cell>
        </row>
        <row r="298">
          <cell r="A298">
            <v>43039</v>
          </cell>
        </row>
        <row r="299">
          <cell r="A299">
            <v>43040</v>
          </cell>
        </row>
        <row r="300">
          <cell r="A300">
            <v>43041</v>
          </cell>
        </row>
        <row r="301">
          <cell r="A301">
            <v>43042</v>
          </cell>
        </row>
        <row r="302">
          <cell r="A302">
            <v>43043</v>
          </cell>
        </row>
        <row r="303">
          <cell r="A303">
            <v>43044</v>
          </cell>
        </row>
        <row r="304">
          <cell r="A304">
            <v>43045</v>
          </cell>
        </row>
        <row r="305">
          <cell r="A305">
            <v>43046</v>
          </cell>
        </row>
        <row r="306">
          <cell r="A306">
            <v>43047</v>
          </cell>
        </row>
        <row r="307">
          <cell r="A307">
            <v>43048</v>
          </cell>
        </row>
        <row r="308">
          <cell r="A308">
            <v>43049</v>
          </cell>
        </row>
        <row r="309">
          <cell r="A309">
            <v>43050</v>
          </cell>
        </row>
        <row r="310">
          <cell r="A310">
            <v>43051</v>
          </cell>
        </row>
        <row r="311">
          <cell r="A311">
            <v>43052</v>
          </cell>
        </row>
        <row r="312">
          <cell r="A312">
            <v>43053</v>
          </cell>
        </row>
        <row r="313">
          <cell r="A313">
            <v>43054</v>
          </cell>
        </row>
        <row r="314">
          <cell r="A314">
            <v>43055</v>
          </cell>
        </row>
        <row r="315">
          <cell r="A315">
            <v>43056</v>
          </cell>
        </row>
        <row r="316">
          <cell r="A316">
            <v>43057</v>
          </cell>
        </row>
        <row r="317">
          <cell r="A317">
            <v>43058</v>
          </cell>
        </row>
        <row r="318">
          <cell r="A318">
            <v>43059</v>
          </cell>
        </row>
        <row r="319">
          <cell r="A319">
            <v>43060</v>
          </cell>
        </row>
        <row r="320">
          <cell r="A320">
            <v>43061</v>
          </cell>
        </row>
        <row r="321">
          <cell r="A321">
            <v>43062</v>
          </cell>
        </row>
        <row r="322">
          <cell r="A322">
            <v>43063</v>
          </cell>
        </row>
        <row r="323">
          <cell r="A323">
            <v>43064</v>
          </cell>
        </row>
        <row r="324">
          <cell r="A324">
            <v>43065</v>
          </cell>
        </row>
        <row r="325">
          <cell r="A325">
            <v>43066</v>
          </cell>
        </row>
        <row r="326">
          <cell r="A326">
            <v>43067</v>
          </cell>
        </row>
        <row r="327">
          <cell r="A327">
            <v>43068</v>
          </cell>
        </row>
        <row r="328">
          <cell r="A328">
            <v>43069</v>
          </cell>
        </row>
        <row r="329">
          <cell r="A329">
            <v>43070</v>
          </cell>
        </row>
        <row r="330">
          <cell r="A330">
            <v>43071</v>
          </cell>
        </row>
        <row r="331">
          <cell r="A331">
            <v>43072</v>
          </cell>
        </row>
        <row r="332">
          <cell r="A332">
            <v>43073</v>
          </cell>
        </row>
        <row r="333">
          <cell r="A333">
            <v>43074</v>
          </cell>
        </row>
        <row r="334">
          <cell r="A334">
            <v>43075</v>
          </cell>
        </row>
        <row r="335">
          <cell r="A335">
            <v>43076</v>
          </cell>
        </row>
        <row r="336">
          <cell r="A336">
            <v>43077</v>
          </cell>
        </row>
        <row r="337">
          <cell r="A337">
            <v>43078</v>
          </cell>
        </row>
        <row r="338">
          <cell r="A338">
            <v>43079</v>
          </cell>
        </row>
        <row r="339">
          <cell r="A339">
            <v>43080</v>
          </cell>
        </row>
        <row r="340">
          <cell r="A340">
            <v>43081</v>
          </cell>
        </row>
        <row r="341">
          <cell r="A341">
            <v>43082</v>
          </cell>
        </row>
        <row r="342">
          <cell r="A342">
            <v>43083</v>
          </cell>
        </row>
        <row r="343">
          <cell r="A343">
            <v>43084</v>
          </cell>
        </row>
        <row r="344">
          <cell r="A344">
            <v>43085</v>
          </cell>
        </row>
        <row r="345">
          <cell r="A345">
            <v>43086</v>
          </cell>
        </row>
        <row r="346">
          <cell r="A346">
            <v>43087</v>
          </cell>
        </row>
        <row r="347">
          <cell r="A347">
            <v>43088</v>
          </cell>
        </row>
        <row r="348">
          <cell r="A348">
            <v>43089</v>
          </cell>
        </row>
        <row r="349">
          <cell r="A349">
            <v>43090</v>
          </cell>
        </row>
        <row r="350">
          <cell r="A350">
            <v>43091</v>
          </cell>
        </row>
        <row r="351">
          <cell r="A351">
            <v>43092</v>
          </cell>
        </row>
        <row r="352">
          <cell r="A352">
            <v>43093</v>
          </cell>
        </row>
        <row r="353">
          <cell r="A353">
            <v>43094</v>
          </cell>
        </row>
        <row r="354">
          <cell r="A354">
            <v>43095</v>
          </cell>
        </row>
        <row r="355">
          <cell r="A355">
            <v>43096</v>
          </cell>
        </row>
        <row r="356">
          <cell r="A356">
            <v>43097</v>
          </cell>
        </row>
        <row r="357">
          <cell r="A357">
            <v>43098</v>
          </cell>
        </row>
        <row r="358">
          <cell r="A358">
            <v>43099</v>
          </cell>
        </row>
        <row r="359">
          <cell r="A359">
            <v>43100</v>
          </cell>
        </row>
        <row r="360">
          <cell r="A360">
            <v>43101</v>
          </cell>
        </row>
        <row r="361">
          <cell r="A361">
            <v>43102</v>
          </cell>
        </row>
        <row r="362">
          <cell r="A362">
            <v>43103</v>
          </cell>
        </row>
        <row r="363">
          <cell r="A363">
            <v>43104</v>
          </cell>
        </row>
        <row r="364">
          <cell r="A364">
            <v>43105</v>
          </cell>
        </row>
        <row r="365">
          <cell r="A365">
            <v>43106</v>
          </cell>
        </row>
        <row r="366">
          <cell r="A366">
            <v>43107</v>
          </cell>
        </row>
        <row r="367">
          <cell r="A367">
            <v>43108</v>
          </cell>
        </row>
        <row r="368">
          <cell r="A368">
            <v>43109</v>
          </cell>
        </row>
        <row r="369">
          <cell r="A369">
            <v>43110</v>
          </cell>
        </row>
        <row r="370">
          <cell r="A370">
            <v>43111</v>
          </cell>
        </row>
        <row r="371">
          <cell r="A371">
            <v>43112</v>
          </cell>
        </row>
        <row r="372">
          <cell r="A372">
            <v>43113</v>
          </cell>
        </row>
        <row r="373">
          <cell r="A373">
            <v>43114</v>
          </cell>
        </row>
        <row r="374">
          <cell r="A374">
            <v>43115</v>
          </cell>
        </row>
        <row r="375">
          <cell r="A375">
            <v>43116</v>
          </cell>
        </row>
        <row r="376">
          <cell r="A376">
            <v>43117</v>
          </cell>
        </row>
        <row r="377">
          <cell r="A377">
            <v>43118</v>
          </cell>
        </row>
        <row r="378">
          <cell r="A378">
            <v>43119</v>
          </cell>
        </row>
        <row r="379">
          <cell r="A379">
            <v>43120</v>
          </cell>
        </row>
        <row r="380">
          <cell r="A380">
            <v>43121</v>
          </cell>
        </row>
        <row r="381">
          <cell r="A381">
            <v>43122</v>
          </cell>
        </row>
        <row r="382">
          <cell r="A382">
            <v>43123</v>
          </cell>
        </row>
        <row r="383">
          <cell r="A383">
            <v>43124</v>
          </cell>
        </row>
        <row r="384">
          <cell r="A384">
            <v>43125</v>
          </cell>
        </row>
        <row r="385">
          <cell r="A385">
            <v>43126</v>
          </cell>
        </row>
        <row r="386">
          <cell r="A386">
            <v>43127</v>
          </cell>
        </row>
        <row r="387">
          <cell r="A387">
            <v>43128</v>
          </cell>
        </row>
        <row r="388">
          <cell r="A388">
            <v>43129</v>
          </cell>
        </row>
        <row r="389">
          <cell r="A389">
            <v>43130</v>
          </cell>
        </row>
        <row r="390">
          <cell r="A390">
            <v>43131</v>
          </cell>
        </row>
        <row r="391">
          <cell r="A391">
            <v>43132</v>
          </cell>
        </row>
        <row r="392">
          <cell r="A392">
            <v>43133</v>
          </cell>
        </row>
        <row r="393">
          <cell r="A393">
            <v>43134</v>
          </cell>
        </row>
        <row r="394">
          <cell r="A394">
            <v>43135</v>
          </cell>
        </row>
        <row r="395">
          <cell r="A395">
            <v>43136</v>
          </cell>
        </row>
        <row r="396">
          <cell r="A396">
            <v>43137</v>
          </cell>
        </row>
        <row r="397">
          <cell r="A397">
            <v>43138</v>
          </cell>
        </row>
        <row r="398">
          <cell r="A398">
            <v>43139</v>
          </cell>
        </row>
        <row r="399">
          <cell r="A399">
            <v>43140</v>
          </cell>
        </row>
        <row r="400">
          <cell r="A400">
            <v>43141</v>
          </cell>
        </row>
        <row r="401">
          <cell r="A401">
            <v>43142</v>
          </cell>
        </row>
        <row r="402">
          <cell r="A402">
            <v>43143</v>
          </cell>
        </row>
        <row r="403">
          <cell r="A403">
            <v>43144</v>
          </cell>
        </row>
        <row r="404">
          <cell r="A404">
            <v>43145</v>
          </cell>
        </row>
        <row r="405">
          <cell r="A405">
            <v>43146</v>
          </cell>
        </row>
        <row r="406">
          <cell r="A406">
            <v>43147</v>
          </cell>
        </row>
        <row r="407">
          <cell r="A407">
            <v>43148</v>
          </cell>
        </row>
        <row r="408">
          <cell r="A408">
            <v>43149</v>
          </cell>
        </row>
        <row r="409">
          <cell r="A409">
            <v>43150</v>
          </cell>
        </row>
        <row r="410">
          <cell r="A410">
            <v>43151</v>
          </cell>
        </row>
        <row r="411">
          <cell r="A411">
            <v>43152</v>
          </cell>
        </row>
        <row r="412">
          <cell r="A412">
            <v>43153</v>
          </cell>
        </row>
        <row r="413">
          <cell r="A413">
            <v>43154</v>
          </cell>
        </row>
        <row r="414">
          <cell r="A414">
            <v>43155</v>
          </cell>
        </row>
        <row r="415">
          <cell r="A415">
            <v>43156</v>
          </cell>
        </row>
        <row r="416">
          <cell r="A416">
            <v>43157</v>
          </cell>
        </row>
        <row r="417">
          <cell r="A417">
            <v>43158</v>
          </cell>
        </row>
        <row r="418">
          <cell r="A418">
            <v>43159</v>
          </cell>
        </row>
        <row r="419">
          <cell r="A419">
            <v>43160</v>
          </cell>
        </row>
        <row r="420">
          <cell r="A420">
            <v>43161</v>
          </cell>
        </row>
        <row r="421">
          <cell r="A421">
            <v>43162</v>
          </cell>
        </row>
        <row r="422">
          <cell r="A422">
            <v>43163</v>
          </cell>
        </row>
        <row r="423">
          <cell r="A423">
            <v>43164</v>
          </cell>
        </row>
        <row r="424">
          <cell r="A424">
            <v>43165</v>
          </cell>
        </row>
        <row r="425">
          <cell r="A425">
            <v>43166</v>
          </cell>
        </row>
        <row r="426">
          <cell r="A426">
            <v>43167</v>
          </cell>
        </row>
        <row r="427">
          <cell r="A427">
            <v>43168</v>
          </cell>
        </row>
        <row r="428">
          <cell r="A428">
            <v>43169</v>
          </cell>
        </row>
        <row r="429">
          <cell r="A429">
            <v>43170</v>
          </cell>
        </row>
        <row r="430">
          <cell r="A430">
            <v>43171</v>
          </cell>
        </row>
        <row r="431">
          <cell r="A431">
            <v>43172</v>
          </cell>
        </row>
        <row r="432">
          <cell r="A432">
            <v>43173</v>
          </cell>
        </row>
        <row r="433">
          <cell r="A433">
            <v>43174</v>
          </cell>
        </row>
        <row r="434">
          <cell r="A434">
            <v>43175</v>
          </cell>
        </row>
        <row r="435">
          <cell r="A435">
            <v>43176</v>
          </cell>
        </row>
        <row r="436">
          <cell r="A436">
            <v>43177</v>
          </cell>
        </row>
        <row r="437">
          <cell r="A437">
            <v>43178</v>
          </cell>
        </row>
        <row r="438">
          <cell r="A438">
            <v>43179</v>
          </cell>
        </row>
        <row r="439">
          <cell r="A439">
            <v>43180</v>
          </cell>
        </row>
        <row r="440">
          <cell r="A440">
            <v>43181</v>
          </cell>
        </row>
        <row r="441">
          <cell r="A441">
            <v>43182</v>
          </cell>
        </row>
        <row r="442">
          <cell r="A442">
            <v>43183</v>
          </cell>
        </row>
        <row r="443">
          <cell r="A443">
            <v>43184</v>
          </cell>
        </row>
        <row r="444">
          <cell r="A444">
            <v>43185</v>
          </cell>
        </row>
        <row r="445">
          <cell r="A445">
            <v>43186</v>
          </cell>
        </row>
        <row r="446">
          <cell r="A446">
            <v>43187</v>
          </cell>
        </row>
        <row r="447">
          <cell r="A447">
            <v>43188</v>
          </cell>
        </row>
        <row r="448">
          <cell r="A448">
            <v>43189</v>
          </cell>
        </row>
        <row r="449">
          <cell r="A449">
            <v>43190</v>
          </cell>
        </row>
        <row r="450">
          <cell r="A450">
            <v>43191</v>
          </cell>
        </row>
        <row r="451">
          <cell r="A451">
            <v>43192</v>
          </cell>
        </row>
        <row r="452">
          <cell r="A452">
            <v>43193</v>
          </cell>
        </row>
        <row r="453">
          <cell r="A453">
            <v>43194</v>
          </cell>
        </row>
        <row r="454">
          <cell r="A454">
            <v>43195</v>
          </cell>
        </row>
        <row r="455">
          <cell r="A455">
            <v>43196</v>
          </cell>
        </row>
        <row r="456">
          <cell r="A456">
            <v>43197</v>
          </cell>
        </row>
        <row r="457">
          <cell r="A457">
            <v>43198</v>
          </cell>
        </row>
        <row r="458">
          <cell r="A458">
            <v>43199</v>
          </cell>
        </row>
        <row r="459">
          <cell r="A459">
            <v>43200</v>
          </cell>
        </row>
        <row r="460">
          <cell r="A460">
            <v>43201</v>
          </cell>
        </row>
        <row r="461">
          <cell r="A461">
            <v>43202</v>
          </cell>
        </row>
        <row r="462">
          <cell r="A462">
            <v>43203</v>
          </cell>
        </row>
        <row r="463">
          <cell r="A463">
            <v>43204</v>
          </cell>
        </row>
        <row r="464">
          <cell r="A464">
            <v>43205</v>
          </cell>
        </row>
        <row r="465">
          <cell r="A465">
            <v>43206</v>
          </cell>
        </row>
        <row r="466">
          <cell r="A466">
            <v>43207</v>
          </cell>
        </row>
        <row r="467">
          <cell r="A467">
            <v>43208</v>
          </cell>
        </row>
        <row r="468">
          <cell r="A468">
            <v>43209</v>
          </cell>
        </row>
        <row r="469">
          <cell r="A469">
            <v>43210</v>
          </cell>
        </row>
        <row r="470">
          <cell r="A470">
            <v>43211</v>
          </cell>
        </row>
        <row r="471">
          <cell r="A471">
            <v>43212</v>
          </cell>
        </row>
        <row r="472">
          <cell r="A472">
            <v>43213</v>
          </cell>
        </row>
        <row r="473">
          <cell r="A473">
            <v>43214</v>
          </cell>
        </row>
        <row r="474">
          <cell r="A474">
            <v>43215</v>
          </cell>
        </row>
        <row r="475">
          <cell r="A475">
            <v>43216</v>
          </cell>
        </row>
        <row r="476">
          <cell r="A476">
            <v>43217</v>
          </cell>
        </row>
        <row r="477">
          <cell r="A477">
            <v>43218</v>
          </cell>
        </row>
        <row r="478">
          <cell r="A478">
            <v>43219</v>
          </cell>
        </row>
        <row r="479">
          <cell r="A479">
            <v>43220</v>
          </cell>
        </row>
        <row r="480">
          <cell r="A480">
            <v>43221</v>
          </cell>
        </row>
        <row r="481">
          <cell r="A481">
            <v>43222</v>
          </cell>
        </row>
        <row r="482">
          <cell r="A482">
            <v>43223</v>
          </cell>
        </row>
        <row r="483">
          <cell r="A483">
            <v>43224</v>
          </cell>
        </row>
        <row r="484">
          <cell r="A484">
            <v>43225</v>
          </cell>
        </row>
        <row r="485">
          <cell r="A485">
            <v>43226</v>
          </cell>
        </row>
        <row r="486">
          <cell r="A486">
            <v>43227</v>
          </cell>
        </row>
        <row r="487">
          <cell r="A487">
            <v>43228</v>
          </cell>
        </row>
        <row r="488">
          <cell r="A488">
            <v>43229</v>
          </cell>
        </row>
        <row r="489">
          <cell r="A489">
            <v>43230</v>
          </cell>
        </row>
        <row r="490">
          <cell r="A490">
            <v>43231</v>
          </cell>
        </row>
        <row r="491">
          <cell r="A491">
            <v>43232</v>
          </cell>
        </row>
        <row r="492">
          <cell r="A492">
            <v>43233</v>
          </cell>
        </row>
        <row r="493">
          <cell r="A493">
            <v>43234</v>
          </cell>
        </row>
        <row r="494">
          <cell r="A494">
            <v>43235</v>
          </cell>
        </row>
        <row r="495">
          <cell r="A495">
            <v>43236</v>
          </cell>
        </row>
        <row r="496">
          <cell r="A496">
            <v>43237</v>
          </cell>
        </row>
        <row r="497">
          <cell r="A497">
            <v>43238</v>
          </cell>
        </row>
        <row r="498">
          <cell r="A498">
            <v>43239</v>
          </cell>
        </row>
        <row r="499">
          <cell r="A499">
            <v>43240</v>
          </cell>
        </row>
        <row r="500">
          <cell r="A500">
            <v>43241</v>
          </cell>
        </row>
        <row r="501">
          <cell r="A501">
            <v>43242</v>
          </cell>
        </row>
        <row r="502">
          <cell r="A502">
            <v>43243</v>
          </cell>
        </row>
        <row r="503">
          <cell r="A503">
            <v>43244</v>
          </cell>
        </row>
        <row r="504">
          <cell r="A504">
            <v>43245</v>
          </cell>
        </row>
        <row r="505">
          <cell r="A505">
            <v>43246</v>
          </cell>
        </row>
        <row r="506">
          <cell r="A506">
            <v>43247</v>
          </cell>
        </row>
        <row r="507">
          <cell r="A507">
            <v>43248</v>
          </cell>
        </row>
        <row r="508">
          <cell r="A508">
            <v>43249</v>
          </cell>
        </row>
        <row r="509">
          <cell r="A509">
            <v>43250</v>
          </cell>
        </row>
        <row r="510">
          <cell r="A510">
            <v>43251</v>
          </cell>
        </row>
        <row r="511">
          <cell r="A511">
            <v>43252</v>
          </cell>
        </row>
        <row r="512">
          <cell r="A512">
            <v>43253</v>
          </cell>
        </row>
        <row r="513">
          <cell r="A513">
            <v>43254</v>
          </cell>
        </row>
        <row r="514">
          <cell r="A514">
            <v>43255</v>
          </cell>
        </row>
        <row r="515">
          <cell r="A515">
            <v>43256</v>
          </cell>
        </row>
        <row r="516">
          <cell r="A516">
            <v>43257</v>
          </cell>
        </row>
        <row r="517">
          <cell r="A517">
            <v>43258</v>
          </cell>
        </row>
        <row r="518">
          <cell r="A518">
            <v>43259</v>
          </cell>
        </row>
        <row r="519">
          <cell r="A519">
            <v>43260</v>
          </cell>
        </row>
        <row r="520">
          <cell r="A520">
            <v>43261</v>
          </cell>
        </row>
        <row r="521">
          <cell r="A521">
            <v>43262</v>
          </cell>
        </row>
        <row r="522">
          <cell r="A522">
            <v>43263</v>
          </cell>
        </row>
        <row r="523">
          <cell r="A523">
            <v>43264</v>
          </cell>
        </row>
        <row r="524">
          <cell r="A524">
            <v>43265</v>
          </cell>
        </row>
        <row r="525">
          <cell r="A525">
            <v>43266</v>
          </cell>
        </row>
        <row r="526">
          <cell r="A526">
            <v>43267</v>
          </cell>
        </row>
        <row r="527">
          <cell r="A527">
            <v>43268</v>
          </cell>
        </row>
        <row r="528">
          <cell r="A528">
            <v>43269</v>
          </cell>
        </row>
        <row r="529">
          <cell r="A529">
            <v>43270</v>
          </cell>
        </row>
        <row r="530">
          <cell r="A530">
            <v>43271</v>
          </cell>
        </row>
        <row r="531">
          <cell r="A531">
            <v>43272</v>
          </cell>
        </row>
        <row r="532">
          <cell r="A532">
            <v>43273</v>
          </cell>
        </row>
        <row r="533">
          <cell r="A533">
            <v>43274</v>
          </cell>
        </row>
        <row r="534">
          <cell r="A534">
            <v>43275</v>
          </cell>
        </row>
        <row r="535">
          <cell r="A535">
            <v>43276</v>
          </cell>
        </row>
        <row r="536">
          <cell r="A536">
            <v>43277</v>
          </cell>
        </row>
        <row r="537">
          <cell r="A537">
            <v>43278</v>
          </cell>
        </row>
        <row r="538">
          <cell r="A538">
            <v>43279</v>
          </cell>
        </row>
        <row r="539">
          <cell r="A539">
            <v>43280</v>
          </cell>
        </row>
        <row r="540">
          <cell r="A540">
            <v>43281</v>
          </cell>
        </row>
        <row r="541">
          <cell r="A541">
            <v>43282</v>
          </cell>
        </row>
        <row r="542">
          <cell r="A542">
            <v>43283</v>
          </cell>
        </row>
        <row r="543">
          <cell r="A543">
            <v>43284</v>
          </cell>
        </row>
        <row r="544">
          <cell r="A544">
            <v>43285</v>
          </cell>
        </row>
        <row r="545">
          <cell r="A545">
            <v>43286</v>
          </cell>
        </row>
        <row r="546">
          <cell r="A546">
            <v>43287</v>
          </cell>
        </row>
        <row r="547">
          <cell r="A547">
            <v>43288</v>
          </cell>
        </row>
        <row r="548">
          <cell r="A548">
            <v>43289</v>
          </cell>
        </row>
        <row r="549">
          <cell r="A549">
            <v>43290</v>
          </cell>
        </row>
        <row r="550">
          <cell r="A550">
            <v>43291</v>
          </cell>
        </row>
        <row r="551">
          <cell r="A551">
            <v>43292</v>
          </cell>
        </row>
        <row r="552">
          <cell r="A552">
            <v>43293</v>
          </cell>
        </row>
        <row r="553">
          <cell r="A553">
            <v>43294</v>
          </cell>
        </row>
        <row r="554">
          <cell r="A554">
            <v>43295</v>
          </cell>
        </row>
        <row r="555">
          <cell r="A555">
            <v>43296</v>
          </cell>
        </row>
        <row r="556">
          <cell r="A556">
            <v>43297</v>
          </cell>
        </row>
        <row r="557">
          <cell r="A557">
            <v>43298</v>
          </cell>
        </row>
        <row r="558">
          <cell r="A558">
            <v>43299</v>
          </cell>
        </row>
        <row r="559">
          <cell r="A559">
            <v>43300</v>
          </cell>
        </row>
        <row r="560">
          <cell r="A560">
            <v>43301</v>
          </cell>
        </row>
        <row r="561">
          <cell r="A561">
            <v>43302</v>
          </cell>
        </row>
        <row r="562">
          <cell r="A562">
            <v>43303</v>
          </cell>
        </row>
        <row r="563">
          <cell r="A563">
            <v>43304</v>
          </cell>
        </row>
        <row r="564">
          <cell r="A564">
            <v>43305</v>
          </cell>
        </row>
        <row r="565">
          <cell r="A565">
            <v>43306</v>
          </cell>
        </row>
        <row r="566">
          <cell r="A566">
            <v>43307</v>
          </cell>
        </row>
        <row r="567">
          <cell r="A567">
            <v>43308</v>
          </cell>
        </row>
        <row r="568">
          <cell r="A568">
            <v>43309</v>
          </cell>
        </row>
        <row r="569">
          <cell r="A569">
            <v>43310</v>
          </cell>
        </row>
        <row r="570">
          <cell r="A570">
            <v>43311</v>
          </cell>
        </row>
        <row r="571">
          <cell r="A571">
            <v>43312</v>
          </cell>
        </row>
        <row r="572">
          <cell r="A572">
            <v>43313</v>
          </cell>
        </row>
        <row r="573">
          <cell r="A573">
            <v>43314</v>
          </cell>
        </row>
        <row r="574">
          <cell r="A574">
            <v>43315</v>
          </cell>
        </row>
        <row r="575">
          <cell r="A575">
            <v>43316</v>
          </cell>
        </row>
        <row r="576">
          <cell r="A576">
            <v>43317</v>
          </cell>
        </row>
        <row r="577">
          <cell r="A577">
            <v>43318</v>
          </cell>
        </row>
        <row r="578">
          <cell r="A578">
            <v>43319</v>
          </cell>
        </row>
        <row r="579">
          <cell r="A579">
            <v>43320</v>
          </cell>
        </row>
        <row r="580">
          <cell r="A580">
            <v>43321</v>
          </cell>
        </row>
        <row r="581">
          <cell r="A581">
            <v>43322</v>
          </cell>
        </row>
        <row r="582">
          <cell r="A582">
            <v>43323</v>
          </cell>
        </row>
        <row r="583">
          <cell r="A583">
            <v>43324</v>
          </cell>
        </row>
        <row r="584">
          <cell r="A584">
            <v>43325</v>
          </cell>
        </row>
        <row r="585">
          <cell r="A585">
            <v>43326</v>
          </cell>
        </row>
        <row r="586">
          <cell r="A586">
            <v>43327</v>
          </cell>
        </row>
        <row r="587">
          <cell r="A587">
            <v>43328</v>
          </cell>
        </row>
        <row r="588">
          <cell r="A588">
            <v>43329</v>
          </cell>
        </row>
        <row r="589">
          <cell r="A589">
            <v>43330</v>
          </cell>
        </row>
        <row r="590">
          <cell r="A590">
            <v>43331</v>
          </cell>
        </row>
        <row r="591">
          <cell r="A591">
            <v>43332</v>
          </cell>
        </row>
        <row r="592">
          <cell r="A592">
            <v>43333</v>
          </cell>
        </row>
        <row r="593">
          <cell r="A593">
            <v>43334</v>
          </cell>
        </row>
        <row r="594">
          <cell r="A594">
            <v>43335</v>
          </cell>
        </row>
        <row r="595">
          <cell r="A595">
            <v>43336</v>
          </cell>
        </row>
        <row r="596">
          <cell r="A596">
            <v>43337</v>
          </cell>
        </row>
        <row r="597">
          <cell r="A597">
            <v>43338</v>
          </cell>
        </row>
        <row r="598">
          <cell r="A598">
            <v>43339</v>
          </cell>
        </row>
        <row r="599">
          <cell r="A599">
            <v>43340</v>
          </cell>
        </row>
        <row r="600">
          <cell r="A600">
            <v>43341</v>
          </cell>
        </row>
        <row r="601">
          <cell r="A601">
            <v>43342</v>
          </cell>
        </row>
        <row r="602">
          <cell r="A602">
            <v>43343</v>
          </cell>
        </row>
        <row r="603">
          <cell r="A603">
            <v>43344</v>
          </cell>
        </row>
        <row r="604">
          <cell r="A604">
            <v>43345</v>
          </cell>
        </row>
        <row r="605">
          <cell r="A605">
            <v>43346</v>
          </cell>
        </row>
        <row r="606">
          <cell r="A606">
            <v>43347</v>
          </cell>
        </row>
        <row r="607">
          <cell r="A607">
            <v>43348</v>
          </cell>
        </row>
        <row r="608">
          <cell r="A608">
            <v>43349</v>
          </cell>
        </row>
        <row r="609">
          <cell r="A609">
            <v>43350</v>
          </cell>
        </row>
        <row r="610">
          <cell r="A610">
            <v>43351</v>
          </cell>
        </row>
        <row r="611">
          <cell r="A611">
            <v>43352</v>
          </cell>
        </row>
        <row r="612">
          <cell r="A612">
            <v>43353</v>
          </cell>
        </row>
        <row r="613">
          <cell r="A613">
            <v>43354</v>
          </cell>
        </row>
        <row r="614">
          <cell r="A614">
            <v>43355</v>
          </cell>
        </row>
        <row r="615">
          <cell r="A615">
            <v>43356</v>
          </cell>
        </row>
        <row r="616">
          <cell r="A616">
            <v>43357</v>
          </cell>
        </row>
        <row r="617">
          <cell r="A617">
            <v>43358</v>
          </cell>
        </row>
        <row r="618">
          <cell r="A618">
            <v>43359</v>
          </cell>
        </row>
        <row r="619">
          <cell r="A619">
            <v>43360</v>
          </cell>
        </row>
        <row r="620">
          <cell r="A620">
            <v>43361</v>
          </cell>
        </row>
        <row r="621">
          <cell r="A621">
            <v>43362</v>
          </cell>
        </row>
        <row r="622">
          <cell r="A622">
            <v>43363</v>
          </cell>
        </row>
        <row r="623">
          <cell r="A623">
            <v>43364</v>
          </cell>
        </row>
        <row r="624">
          <cell r="A624">
            <v>43365</v>
          </cell>
        </row>
        <row r="625">
          <cell r="A625">
            <v>43366</v>
          </cell>
        </row>
        <row r="626">
          <cell r="A626">
            <v>43367</v>
          </cell>
        </row>
        <row r="627">
          <cell r="A627">
            <v>43368</v>
          </cell>
        </row>
        <row r="628">
          <cell r="A628">
            <v>43369</v>
          </cell>
        </row>
        <row r="629">
          <cell r="A629">
            <v>43370</v>
          </cell>
        </row>
        <row r="630">
          <cell r="A630">
            <v>43371</v>
          </cell>
        </row>
        <row r="631">
          <cell r="A631">
            <v>43372</v>
          </cell>
        </row>
        <row r="632">
          <cell r="A632">
            <v>43373</v>
          </cell>
        </row>
        <row r="633">
          <cell r="A633">
            <v>43374</v>
          </cell>
        </row>
        <row r="634">
          <cell r="A634">
            <v>43375</v>
          </cell>
        </row>
        <row r="635">
          <cell r="A635">
            <v>43376</v>
          </cell>
        </row>
        <row r="636">
          <cell r="A636">
            <v>43377</v>
          </cell>
        </row>
        <row r="637">
          <cell r="A637">
            <v>43378</v>
          </cell>
        </row>
        <row r="638">
          <cell r="A638">
            <v>43379</v>
          </cell>
        </row>
        <row r="639">
          <cell r="A639">
            <v>43380</v>
          </cell>
        </row>
        <row r="640">
          <cell r="A640">
            <v>43381</v>
          </cell>
        </row>
        <row r="641">
          <cell r="A641">
            <v>43382</v>
          </cell>
        </row>
        <row r="642">
          <cell r="A642">
            <v>43383</v>
          </cell>
        </row>
        <row r="643">
          <cell r="A643">
            <v>43384</v>
          </cell>
        </row>
        <row r="644">
          <cell r="A644">
            <v>43385</v>
          </cell>
        </row>
        <row r="645">
          <cell r="A645">
            <v>43386</v>
          </cell>
        </row>
        <row r="646">
          <cell r="A646">
            <v>43387</v>
          </cell>
        </row>
        <row r="647">
          <cell r="A647">
            <v>43388</v>
          </cell>
        </row>
        <row r="648">
          <cell r="A648">
            <v>43389</v>
          </cell>
        </row>
        <row r="649">
          <cell r="A649">
            <v>43390</v>
          </cell>
        </row>
        <row r="650">
          <cell r="A650">
            <v>43391</v>
          </cell>
        </row>
        <row r="651">
          <cell r="A651">
            <v>43392</v>
          </cell>
        </row>
        <row r="652">
          <cell r="A652">
            <v>43393</v>
          </cell>
        </row>
        <row r="653">
          <cell r="A653">
            <v>43394</v>
          </cell>
        </row>
        <row r="654">
          <cell r="A654">
            <v>43395</v>
          </cell>
        </row>
        <row r="655">
          <cell r="A655">
            <v>43396</v>
          </cell>
        </row>
        <row r="656">
          <cell r="A656">
            <v>43397</v>
          </cell>
        </row>
        <row r="657">
          <cell r="A657">
            <v>43398</v>
          </cell>
        </row>
        <row r="658">
          <cell r="A658">
            <v>43399</v>
          </cell>
        </row>
        <row r="659">
          <cell r="A659">
            <v>43400</v>
          </cell>
        </row>
        <row r="660">
          <cell r="A660">
            <v>43401</v>
          </cell>
        </row>
        <row r="661">
          <cell r="A661">
            <v>43402</v>
          </cell>
        </row>
        <row r="662">
          <cell r="A662">
            <v>43403</v>
          </cell>
        </row>
        <row r="663">
          <cell r="A663">
            <v>43404</v>
          </cell>
        </row>
        <row r="664">
          <cell r="A664">
            <v>43405</v>
          </cell>
        </row>
        <row r="665">
          <cell r="A665">
            <v>43406</v>
          </cell>
        </row>
        <row r="666">
          <cell r="A666">
            <v>43407</v>
          </cell>
        </row>
        <row r="667">
          <cell r="A667">
            <v>43408</v>
          </cell>
        </row>
        <row r="668">
          <cell r="A668">
            <v>43409</v>
          </cell>
        </row>
        <row r="669">
          <cell r="A669">
            <v>43410</v>
          </cell>
        </row>
        <row r="670">
          <cell r="A670">
            <v>43411</v>
          </cell>
        </row>
        <row r="671">
          <cell r="A671">
            <v>43412</v>
          </cell>
        </row>
        <row r="672">
          <cell r="A672">
            <v>43413</v>
          </cell>
        </row>
        <row r="673">
          <cell r="A673">
            <v>43414</v>
          </cell>
        </row>
        <row r="674">
          <cell r="A674">
            <v>43415</v>
          </cell>
        </row>
        <row r="675">
          <cell r="A675">
            <v>43416</v>
          </cell>
        </row>
        <row r="676">
          <cell r="A676">
            <v>43417</v>
          </cell>
        </row>
        <row r="677">
          <cell r="A677">
            <v>43418</v>
          </cell>
        </row>
        <row r="678">
          <cell r="A678">
            <v>43419</v>
          </cell>
        </row>
        <row r="679">
          <cell r="A679">
            <v>43420</v>
          </cell>
        </row>
        <row r="680">
          <cell r="A680">
            <v>43421</v>
          </cell>
        </row>
        <row r="681">
          <cell r="A681">
            <v>43422</v>
          </cell>
        </row>
        <row r="682">
          <cell r="A682">
            <v>43423</v>
          </cell>
        </row>
        <row r="683">
          <cell r="A683">
            <v>43424</v>
          </cell>
        </row>
        <row r="684">
          <cell r="A684">
            <v>43425</v>
          </cell>
        </row>
        <row r="685">
          <cell r="A685">
            <v>43426</v>
          </cell>
        </row>
        <row r="686">
          <cell r="A686">
            <v>43427</v>
          </cell>
        </row>
        <row r="687">
          <cell r="A687">
            <v>43428</v>
          </cell>
        </row>
        <row r="688">
          <cell r="A688">
            <v>43429</v>
          </cell>
        </row>
        <row r="689">
          <cell r="A689">
            <v>43430</v>
          </cell>
        </row>
        <row r="690">
          <cell r="A690">
            <v>43431</v>
          </cell>
        </row>
        <row r="691">
          <cell r="A691">
            <v>43432</v>
          </cell>
        </row>
        <row r="692">
          <cell r="A692">
            <v>43433</v>
          </cell>
        </row>
        <row r="693">
          <cell r="A693">
            <v>43434</v>
          </cell>
        </row>
        <row r="694">
          <cell r="A694">
            <v>43435</v>
          </cell>
        </row>
        <row r="695">
          <cell r="A695">
            <v>43436</v>
          </cell>
        </row>
        <row r="696">
          <cell r="A696">
            <v>43437</v>
          </cell>
        </row>
        <row r="697">
          <cell r="A697">
            <v>43438</v>
          </cell>
        </row>
        <row r="698">
          <cell r="A698">
            <v>43439</v>
          </cell>
        </row>
        <row r="699">
          <cell r="A699">
            <v>43440</v>
          </cell>
        </row>
        <row r="700">
          <cell r="A700">
            <v>43441</v>
          </cell>
        </row>
        <row r="701">
          <cell r="A701">
            <v>43442</v>
          </cell>
        </row>
        <row r="702">
          <cell r="A702">
            <v>43443</v>
          </cell>
        </row>
        <row r="703">
          <cell r="A703">
            <v>43444</v>
          </cell>
        </row>
      </sheetData>
      <sheetData sheetId="16" refreshError="1"/>
      <sheetData sheetId="17" refreshError="1"/>
      <sheetData sheetId="18"/>
      <sheetData sheetId="19" refreshError="1"/>
      <sheetData sheetId="20" refreshError="1"/>
      <sheetData sheetId="21" refreshError="1"/>
      <sheetData sheetId="22">
        <row r="4">
          <cell r="A4">
            <v>39449</v>
          </cell>
        </row>
        <row r="5">
          <cell r="A5">
            <v>39450</v>
          </cell>
        </row>
        <row r="6">
          <cell r="A6">
            <v>39451</v>
          </cell>
        </row>
        <row r="7">
          <cell r="A7">
            <v>39454</v>
          </cell>
        </row>
        <row r="8">
          <cell r="A8">
            <v>39455</v>
          </cell>
        </row>
        <row r="9">
          <cell r="A9">
            <v>39456</v>
          </cell>
        </row>
        <row r="10">
          <cell r="A10">
            <v>39457</v>
          </cell>
        </row>
        <row r="11">
          <cell r="A11">
            <v>39458</v>
          </cell>
        </row>
        <row r="12">
          <cell r="A12">
            <v>39461</v>
          </cell>
        </row>
        <row r="13">
          <cell r="A13">
            <v>39462</v>
          </cell>
        </row>
        <row r="14">
          <cell r="A14">
            <v>39463</v>
          </cell>
        </row>
        <row r="15">
          <cell r="A15">
            <v>39464</v>
          </cell>
        </row>
        <row r="16">
          <cell r="A16">
            <v>39465</v>
          </cell>
        </row>
        <row r="17">
          <cell r="A17">
            <v>39467</v>
          </cell>
        </row>
        <row r="18">
          <cell r="A18">
            <v>39468</v>
          </cell>
        </row>
        <row r="19">
          <cell r="A19">
            <v>39469</v>
          </cell>
        </row>
        <row r="20">
          <cell r="A20">
            <v>39470</v>
          </cell>
        </row>
        <row r="21">
          <cell r="A21">
            <v>39471</v>
          </cell>
        </row>
        <row r="22">
          <cell r="A22">
            <v>39472</v>
          </cell>
        </row>
        <row r="23">
          <cell r="A23">
            <v>39475</v>
          </cell>
        </row>
        <row r="24">
          <cell r="A24">
            <v>39476</v>
          </cell>
        </row>
        <row r="25">
          <cell r="A25">
            <v>39477</v>
          </cell>
        </row>
        <row r="26">
          <cell r="A26">
            <v>39478</v>
          </cell>
        </row>
        <row r="27">
          <cell r="A27">
            <v>39479</v>
          </cell>
        </row>
        <row r="28">
          <cell r="A28">
            <v>39482</v>
          </cell>
        </row>
        <row r="29">
          <cell r="A29">
            <v>39483</v>
          </cell>
        </row>
        <row r="30">
          <cell r="A30">
            <v>39484</v>
          </cell>
        </row>
        <row r="31">
          <cell r="A31">
            <v>39485</v>
          </cell>
        </row>
        <row r="32">
          <cell r="A32">
            <v>39486</v>
          </cell>
        </row>
        <row r="33">
          <cell r="A33">
            <v>39489</v>
          </cell>
        </row>
        <row r="34">
          <cell r="A34">
            <v>39490</v>
          </cell>
        </row>
        <row r="35">
          <cell r="A35">
            <v>39491</v>
          </cell>
        </row>
        <row r="36">
          <cell r="A36">
            <v>39492</v>
          </cell>
        </row>
        <row r="37">
          <cell r="A37">
            <v>39493</v>
          </cell>
        </row>
        <row r="38">
          <cell r="A38">
            <v>39496</v>
          </cell>
        </row>
        <row r="39">
          <cell r="A39">
            <v>39497</v>
          </cell>
        </row>
        <row r="40">
          <cell r="A40">
            <v>39498</v>
          </cell>
        </row>
        <row r="41">
          <cell r="A41">
            <v>39499</v>
          </cell>
        </row>
        <row r="42">
          <cell r="A42">
            <v>39500</v>
          </cell>
        </row>
        <row r="43">
          <cell r="A43">
            <v>39503</v>
          </cell>
        </row>
        <row r="44">
          <cell r="A44">
            <v>39504</v>
          </cell>
        </row>
        <row r="45">
          <cell r="A45">
            <v>39505</v>
          </cell>
        </row>
        <row r="46">
          <cell r="A46">
            <v>39506</v>
          </cell>
        </row>
        <row r="47">
          <cell r="A47">
            <v>39507</v>
          </cell>
        </row>
        <row r="48">
          <cell r="A48">
            <v>39510</v>
          </cell>
        </row>
        <row r="49">
          <cell r="A49">
            <v>39511</v>
          </cell>
        </row>
        <row r="50">
          <cell r="A50">
            <v>39512</v>
          </cell>
        </row>
        <row r="51">
          <cell r="A51">
            <v>39513</v>
          </cell>
        </row>
        <row r="52">
          <cell r="A52">
            <v>39514</v>
          </cell>
        </row>
        <row r="53">
          <cell r="A53">
            <v>39517</v>
          </cell>
        </row>
        <row r="54">
          <cell r="A54">
            <v>39518</v>
          </cell>
        </row>
        <row r="55">
          <cell r="A55">
            <v>39519</v>
          </cell>
        </row>
        <row r="56">
          <cell r="A56">
            <v>39520</v>
          </cell>
        </row>
        <row r="57">
          <cell r="A57">
            <v>39521</v>
          </cell>
        </row>
        <row r="58">
          <cell r="A58">
            <v>39524</v>
          </cell>
        </row>
        <row r="59">
          <cell r="A59">
            <v>39525</v>
          </cell>
        </row>
        <row r="60">
          <cell r="A60">
            <v>39526</v>
          </cell>
        </row>
        <row r="61">
          <cell r="A61">
            <v>39527</v>
          </cell>
        </row>
        <row r="62">
          <cell r="A62">
            <v>39528</v>
          </cell>
        </row>
        <row r="63">
          <cell r="A63">
            <v>39531</v>
          </cell>
        </row>
        <row r="64">
          <cell r="A64">
            <v>39532</v>
          </cell>
        </row>
        <row r="65">
          <cell r="A65">
            <v>39533</v>
          </cell>
        </row>
        <row r="66">
          <cell r="A66">
            <v>39534</v>
          </cell>
        </row>
        <row r="67">
          <cell r="A67">
            <v>39535</v>
          </cell>
        </row>
        <row r="68">
          <cell r="A68">
            <v>39538</v>
          </cell>
        </row>
        <row r="69">
          <cell r="A69">
            <v>39539</v>
          </cell>
        </row>
        <row r="70">
          <cell r="A70">
            <v>39540</v>
          </cell>
        </row>
        <row r="71">
          <cell r="A71">
            <v>39541</v>
          </cell>
        </row>
        <row r="72">
          <cell r="A72">
            <v>39542</v>
          </cell>
        </row>
        <row r="73">
          <cell r="A73">
            <v>39545</v>
          </cell>
        </row>
        <row r="74">
          <cell r="A74">
            <v>39546</v>
          </cell>
        </row>
        <row r="75">
          <cell r="A75">
            <v>39547</v>
          </cell>
        </row>
        <row r="76">
          <cell r="A76">
            <v>39548</v>
          </cell>
        </row>
        <row r="77">
          <cell r="A77">
            <v>39549</v>
          </cell>
        </row>
        <row r="78">
          <cell r="A78">
            <v>39552</v>
          </cell>
        </row>
        <row r="79">
          <cell r="A79">
            <v>39553</v>
          </cell>
        </row>
        <row r="80">
          <cell r="A80">
            <v>39554</v>
          </cell>
        </row>
        <row r="81">
          <cell r="A81">
            <v>39555</v>
          </cell>
        </row>
        <row r="82">
          <cell r="A82">
            <v>39556</v>
          </cell>
        </row>
        <row r="83">
          <cell r="A83">
            <v>39559</v>
          </cell>
        </row>
        <row r="84">
          <cell r="A84">
            <v>39560</v>
          </cell>
        </row>
        <row r="85">
          <cell r="A85">
            <v>39561</v>
          </cell>
        </row>
        <row r="86">
          <cell r="A86">
            <v>39562</v>
          </cell>
        </row>
        <row r="87">
          <cell r="A87">
            <v>39563</v>
          </cell>
        </row>
        <row r="88">
          <cell r="A88">
            <v>39566</v>
          </cell>
        </row>
        <row r="89">
          <cell r="A89">
            <v>39567</v>
          </cell>
        </row>
        <row r="90">
          <cell r="A90">
            <v>39568</v>
          </cell>
        </row>
        <row r="91">
          <cell r="A91">
            <v>39569</v>
          </cell>
        </row>
        <row r="92">
          <cell r="A92">
            <v>39570</v>
          </cell>
        </row>
        <row r="93">
          <cell r="A93">
            <v>39573</v>
          </cell>
        </row>
        <row r="94">
          <cell r="A94">
            <v>39574</v>
          </cell>
        </row>
        <row r="95">
          <cell r="A95">
            <v>39575</v>
          </cell>
        </row>
        <row r="96">
          <cell r="A96">
            <v>39577</v>
          </cell>
        </row>
        <row r="97">
          <cell r="A97">
            <v>39580</v>
          </cell>
        </row>
        <row r="98">
          <cell r="A98">
            <v>39581</v>
          </cell>
        </row>
        <row r="99">
          <cell r="A99">
            <v>39582</v>
          </cell>
        </row>
        <row r="100">
          <cell r="A100">
            <v>39583</v>
          </cell>
        </row>
        <row r="101">
          <cell r="A101">
            <v>39584</v>
          </cell>
        </row>
        <row r="102">
          <cell r="A102">
            <v>39587</v>
          </cell>
        </row>
        <row r="103">
          <cell r="A103">
            <v>39588</v>
          </cell>
        </row>
        <row r="104">
          <cell r="A104">
            <v>39589</v>
          </cell>
        </row>
        <row r="105">
          <cell r="A105">
            <v>39590</v>
          </cell>
        </row>
        <row r="106">
          <cell r="A106">
            <v>39591</v>
          </cell>
        </row>
        <row r="107">
          <cell r="A107">
            <v>39594</v>
          </cell>
        </row>
        <row r="108">
          <cell r="A108">
            <v>39595</v>
          </cell>
        </row>
        <row r="109">
          <cell r="A109">
            <v>39596</v>
          </cell>
        </row>
        <row r="110">
          <cell r="A110">
            <v>39597</v>
          </cell>
        </row>
        <row r="111">
          <cell r="A111">
            <v>39598</v>
          </cell>
        </row>
        <row r="112">
          <cell r="A112">
            <v>39601</v>
          </cell>
        </row>
        <row r="113">
          <cell r="A113">
            <v>39602</v>
          </cell>
        </row>
        <row r="114">
          <cell r="A114">
            <v>39603</v>
          </cell>
        </row>
        <row r="115">
          <cell r="A115">
            <v>39604</v>
          </cell>
        </row>
        <row r="116">
          <cell r="A116">
            <v>39605</v>
          </cell>
        </row>
        <row r="117">
          <cell r="A117">
            <v>39608</v>
          </cell>
        </row>
        <row r="118">
          <cell r="A118">
            <v>39609</v>
          </cell>
        </row>
        <row r="119">
          <cell r="A119">
            <v>39610</v>
          </cell>
        </row>
        <row r="120">
          <cell r="A120">
            <v>39611</v>
          </cell>
        </row>
        <row r="121">
          <cell r="A121">
            <v>39612</v>
          </cell>
        </row>
        <row r="122">
          <cell r="A122">
            <v>39615</v>
          </cell>
        </row>
        <row r="123">
          <cell r="A123">
            <v>39616</v>
          </cell>
        </row>
        <row r="124">
          <cell r="A124">
            <v>39617</v>
          </cell>
        </row>
        <row r="125">
          <cell r="A125">
            <v>39618</v>
          </cell>
        </row>
        <row r="126">
          <cell r="A126">
            <v>39619</v>
          </cell>
        </row>
        <row r="127">
          <cell r="A127">
            <v>39622</v>
          </cell>
        </row>
        <row r="128">
          <cell r="A128">
            <v>39623</v>
          </cell>
        </row>
        <row r="129">
          <cell r="A129">
            <v>39624</v>
          </cell>
        </row>
        <row r="130">
          <cell r="A130">
            <v>39625</v>
          </cell>
        </row>
        <row r="131">
          <cell r="A131">
            <v>39626</v>
          </cell>
        </row>
        <row r="132">
          <cell r="A132">
            <v>39629</v>
          </cell>
        </row>
        <row r="133">
          <cell r="A133">
            <v>39630</v>
          </cell>
        </row>
        <row r="134">
          <cell r="A134">
            <v>39631</v>
          </cell>
        </row>
        <row r="135">
          <cell r="A135">
            <v>39632</v>
          </cell>
        </row>
        <row r="136">
          <cell r="A136">
            <v>39633</v>
          </cell>
        </row>
        <row r="137">
          <cell r="A137">
            <v>39636</v>
          </cell>
        </row>
        <row r="138">
          <cell r="A138">
            <v>39637</v>
          </cell>
        </row>
        <row r="139">
          <cell r="A139">
            <v>39638</v>
          </cell>
        </row>
        <row r="140">
          <cell r="A140">
            <v>39639</v>
          </cell>
        </row>
        <row r="141">
          <cell r="A141">
            <v>39640</v>
          </cell>
        </row>
        <row r="142">
          <cell r="A142">
            <v>39643</v>
          </cell>
        </row>
        <row r="143">
          <cell r="A143">
            <v>39644</v>
          </cell>
        </row>
        <row r="144">
          <cell r="A144">
            <v>39645</v>
          </cell>
        </row>
        <row r="145">
          <cell r="A145">
            <v>39646</v>
          </cell>
        </row>
        <row r="146">
          <cell r="A146">
            <v>39647</v>
          </cell>
        </row>
        <row r="147">
          <cell r="A147">
            <v>39649</v>
          </cell>
        </row>
        <row r="148">
          <cell r="A148">
            <v>39650</v>
          </cell>
        </row>
        <row r="149">
          <cell r="A149">
            <v>39651</v>
          </cell>
        </row>
        <row r="150">
          <cell r="A150">
            <v>39652</v>
          </cell>
        </row>
        <row r="151">
          <cell r="A151">
            <v>39653</v>
          </cell>
        </row>
        <row r="152">
          <cell r="A152">
            <v>39654</v>
          </cell>
        </row>
        <row r="153">
          <cell r="A153">
            <v>39657</v>
          </cell>
        </row>
        <row r="154">
          <cell r="A154">
            <v>39658</v>
          </cell>
        </row>
        <row r="155">
          <cell r="A155">
            <v>39659</v>
          </cell>
        </row>
        <row r="156">
          <cell r="A156">
            <v>39660</v>
          </cell>
        </row>
        <row r="157">
          <cell r="A157">
            <v>39661</v>
          </cell>
        </row>
        <row r="158">
          <cell r="A158">
            <v>39664</v>
          </cell>
        </row>
        <row r="159">
          <cell r="A159">
            <v>39665</v>
          </cell>
        </row>
        <row r="160">
          <cell r="A160">
            <v>39666</v>
          </cell>
        </row>
        <row r="161">
          <cell r="A161">
            <v>39667</v>
          </cell>
        </row>
        <row r="162">
          <cell r="A162">
            <v>39668</v>
          </cell>
        </row>
        <row r="163">
          <cell r="A163">
            <v>39671</v>
          </cell>
        </row>
        <row r="164">
          <cell r="A164">
            <v>39672</v>
          </cell>
        </row>
        <row r="165">
          <cell r="A165">
            <v>39673</v>
          </cell>
        </row>
        <row r="166">
          <cell r="A166">
            <v>39674</v>
          </cell>
        </row>
        <row r="167">
          <cell r="A167">
            <v>39675</v>
          </cell>
        </row>
        <row r="168">
          <cell r="A168">
            <v>39678</v>
          </cell>
        </row>
        <row r="169">
          <cell r="A169">
            <v>39679</v>
          </cell>
        </row>
        <row r="170">
          <cell r="A170">
            <v>39680</v>
          </cell>
        </row>
        <row r="171">
          <cell r="A171">
            <v>39681</v>
          </cell>
        </row>
        <row r="172">
          <cell r="A172">
            <v>39682</v>
          </cell>
        </row>
        <row r="173">
          <cell r="A173">
            <v>39685</v>
          </cell>
        </row>
        <row r="174">
          <cell r="A174">
            <v>39686</v>
          </cell>
        </row>
        <row r="175">
          <cell r="A175">
            <v>39687</v>
          </cell>
        </row>
        <row r="176">
          <cell r="A176">
            <v>39688</v>
          </cell>
        </row>
        <row r="177">
          <cell r="A177">
            <v>39689</v>
          </cell>
        </row>
        <row r="178">
          <cell r="A178">
            <v>39692</v>
          </cell>
        </row>
        <row r="179">
          <cell r="A179">
            <v>39693</v>
          </cell>
        </row>
        <row r="180">
          <cell r="A180">
            <v>39694</v>
          </cell>
        </row>
        <row r="181">
          <cell r="A181">
            <v>39695</v>
          </cell>
        </row>
        <row r="182">
          <cell r="A182">
            <v>39696</v>
          </cell>
        </row>
        <row r="183">
          <cell r="A183">
            <v>39699</v>
          </cell>
        </row>
        <row r="184">
          <cell r="A184">
            <v>39700</v>
          </cell>
        </row>
        <row r="185">
          <cell r="A185">
            <v>39701</v>
          </cell>
        </row>
        <row r="186">
          <cell r="A186">
            <v>39702</v>
          </cell>
        </row>
        <row r="187">
          <cell r="A187">
            <v>39703</v>
          </cell>
        </row>
        <row r="188">
          <cell r="A188">
            <v>39706</v>
          </cell>
        </row>
        <row r="189">
          <cell r="A189">
            <v>39707</v>
          </cell>
        </row>
        <row r="190">
          <cell r="A190">
            <v>39708</v>
          </cell>
        </row>
        <row r="191">
          <cell r="A191">
            <v>39709</v>
          </cell>
        </row>
        <row r="192">
          <cell r="A192">
            <v>39710</v>
          </cell>
        </row>
        <row r="193">
          <cell r="A193">
            <v>39711</v>
          </cell>
        </row>
        <row r="194">
          <cell r="A194">
            <v>39713</v>
          </cell>
        </row>
        <row r="195">
          <cell r="A195">
            <v>39714</v>
          </cell>
        </row>
        <row r="196">
          <cell r="A196">
            <v>39715</v>
          </cell>
        </row>
        <row r="197">
          <cell r="A197">
            <v>39716</v>
          </cell>
        </row>
        <row r="198">
          <cell r="A198">
            <v>39717</v>
          </cell>
        </row>
        <row r="199">
          <cell r="A199">
            <v>39719</v>
          </cell>
        </row>
        <row r="200">
          <cell r="A200">
            <v>39720</v>
          </cell>
        </row>
        <row r="201">
          <cell r="A201">
            <v>39721</v>
          </cell>
        </row>
        <row r="202">
          <cell r="A202">
            <v>39722</v>
          </cell>
        </row>
        <row r="203">
          <cell r="A203">
            <v>39723</v>
          </cell>
        </row>
        <row r="204">
          <cell r="A204">
            <v>39724</v>
          </cell>
        </row>
        <row r="205">
          <cell r="A205">
            <v>39727</v>
          </cell>
        </row>
        <row r="206">
          <cell r="A206">
            <v>39728</v>
          </cell>
        </row>
        <row r="207">
          <cell r="A207">
            <v>39729</v>
          </cell>
        </row>
        <row r="208">
          <cell r="A208">
            <v>39731</v>
          </cell>
        </row>
        <row r="209">
          <cell r="A209">
            <v>39733</v>
          </cell>
        </row>
        <row r="210">
          <cell r="A210">
            <v>39734</v>
          </cell>
        </row>
        <row r="211">
          <cell r="A211">
            <v>39736</v>
          </cell>
        </row>
        <row r="212">
          <cell r="A212">
            <v>39737</v>
          </cell>
        </row>
        <row r="213">
          <cell r="A213">
            <v>39738</v>
          </cell>
        </row>
        <row r="214">
          <cell r="A214">
            <v>39741</v>
          </cell>
        </row>
        <row r="215">
          <cell r="A215">
            <v>39742</v>
          </cell>
        </row>
        <row r="216">
          <cell r="A216">
            <v>39743</v>
          </cell>
        </row>
        <row r="217">
          <cell r="A217">
            <v>39744</v>
          </cell>
        </row>
        <row r="218">
          <cell r="A218">
            <v>39745</v>
          </cell>
        </row>
        <row r="219">
          <cell r="A219">
            <v>39748</v>
          </cell>
        </row>
        <row r="220">
          <cell r="A220">
            <v>39749</v>
          </cell>
        </row>
        <row r="221">
          <cell r="A221">
            <v>39750</v>
          </cell>
        </row>
        <row r="222">
          <cell r="A222">
            <v>39751</v>
          </cell>
        </row>
        <row r="223">
          <cell r="A223">
            <v>39752</v>
          </cell>
        </row>
        <row r="224">
          <cell r="A224">
            <v>39755</v>
          </cell>
        </row>
        <row r="225">
          <cell r="A225">
            <v>39756</v>
          </cell>
        </row>
        <row r="226">
          <cell r="A226">
            <v>39757</v>
          </cell>
        </row>
        <row r="227">
          <cell r="A227">
            <v>39758</v>
          </cell>
        </row>
        <row r="228">
          <cell r="A228">
            <v>39759</v>
          </cell>
        </row>
        <row r="229">
          <cell r="A229">
            <v>39762</v>
          </cell>
        </row>
        <row r="230">
          <cell r="A230">
            <v>39763</v>
          </cell>
        </row>
        <row r="231">
          <cell r="A231">
            <v>39764</v>
          </cell>
        </row>
        <row r="232">
          <cell r="A232">
            <v>39765</v>
          </cell>
        </row>
        <row r="233">
          <cell r="A233">
            <v>39766</v>
          </cell>
        </row>
        <row r="234">
          <cell r="A234">
            <v>39769</v>
          </cell>
        </row>
        <row r="235">
          <cell r="A235">
            <v>39770</v>
          </cell>
        </row>
        <row r="236">
          <cell r="A236">
            <v>39771</v>
          </cell>
        </row>
        <row r="237">
          <cell r="A237">
            <v>39772</v>
          </cell>
        </row>
        <row r="238">
          <cell r="A238">
            <v>39773</v>
          </cell>
        </row>
        <row r="239">
          <cell r="A239">
            <v>39776</v>
          </cell>
        </row>
        <row r="240">
          <cell r="A240">
            <v>39777</v>
          </cell>
        </row>
        <row r="241">
          <cell r="A241">
            <v>39778</v>
          </cell>
        </row>
        <row r="242">
          <cell r="A242">
            <v>39779</v>
          </cell>
        </row>
        <row r="243">
          <cell r="A243">
            <v>39780</v>
          </cell>
        </row>
        <row r="244">
          <cell r="A244">
            <v>39783</v>
          </cell>
        </row>
        <row r="245">
          <cell r="A245">
            <v>39784</v>
          </cell>
        </row>
        <row r="246">
          <cell r="A246">
            <v>39785</v>
          </cell>
        </row>
        <row r="247">
          <cell r="A247">
            <v>39786</v>
          </cell>
        </row>
        <row r="248">
          <cell r="A248">
            <v>39787</v>
          </cell>
        </row>
        <row r="249">
          <cell r="A249">
            <v>39790</v>
          </cell>
        </row>
        <row r="250">
          <cell r="A250">
            <v>39791</v>
          </cell>
        </row>
        <row r="251">
          <cell r="A251">
            <v>39792</v>
          </cell>
        </row>
        <row r="252">
          <cell r="A252">
            <v>39793</v>
          </cell>
        </row>
        <row r="253">
          <cell r="A253">
            <v>39794</v>
          </cell>
        </row>
        <row r="254">
          <cell r="A254">
            <v>39797</v>
          </cell>
        </row>
        <row r="255">
          <cell r="A255">
            <v>39798</v>
          </cell>
        </row>
        <row r="256">
          <cell r="A256">
            <v>39799</v>
          </cell>
        </row>
        <row r="257">
          <cell r="A257">
            <v>39800</v>
          </cell>
        </row>
        <row r="258">
          <cell r="A258">
            <v>39801</v>
          </cell>
        </row>
        <row r="259">
          <cell r="A259">
            <v>39802</v>
          </cell>
        </row>
        <row r="260">
          <cell r="A260">
            <v>39804</v>
          </cell>
        </row>
        <row r="261">
          <cell r="A261">
            <v>39805</v>
          </cell>
        </row>
        <row r="262">
          <cell r="A262">
            <v>39806</v>
          </cell>
        </row>
        <row r="263">
          <cell r="A263">
            <v>39807</v>
          </cell>
        </row>
        <row r="264">
          <cell r="A264">
            <v>39808</v>
          </cell>
        </row>
        <row r="265">
          <cell r="A265">
            <v>39811</v>
          </cell>
        </row>
        <row r="266">
          <cell r="A266">
            <v>39812</v>
          </cell>
        </row>
        <row r="267">
          <cell r="A267">
            <v>39813</v>
          </cell>
        </row>
        <row r="268">
          <cell r="A268">
            <v>39814</v>
          </cell>
        </row>
        <row r="269">
          <cell r="A269">
            <v>39815</v>
          </cell>
        </row>
        <row r="270">
          <cell r="A270">
            <v>39818</v>
          </cell>
        </row>
        <row r="271">
          <cell r="A271">
            <v>39819</v>
          </cell>
        </row>
        <row r="272">
          <cell r="A272">
            <v>39820</v>
          </cell>
        </row>
        <row r="273">
          <cell r="A273">
            <v>39821</v>
          </cell>
        </row>
        <row r="274">
          <cell r="A274">
            <v>39822</v>
          </cell>
        </row>
        <row r="275">
          <cell r="A275">
            <v>39825</v>
          </cell>
        </row>
        <row r="276">
          <cell r="A276">
            <v>39826</v>
          </cell>
        </row>
        <row r="277">
          <cell r="A277">
            <v>39827</v>
          </cell>
        </row>
        <row r="278">
          <cell r="A278">
            <v>39828</v>
          </cell>
        </row>
        <row r="279">
          <cell r="A279">
            <v>39829</v>
          </cell>
        </row>
        <row r="280">
          <cell r="A280">
            <v>39832</v>
          </cell>
        </row>
        <row r="281">
          <cell r="A281">
            <v>39833</v>
          </cell>
        </row>
        <row r="282">
          <cell r="A282">
            <v>39834</v>
          </cell>
        </row>
        <row r="283">
          <cell r="A283">
            <v>39835</v>
          </cell>
        </row>
        <row r="284">
          <cell r="A284">
            <v>39836</v>
          </cell>
        </row>
        <row r="285">
          <cell r="A285">
            <v>39839</v>
          </cell>
        </row>
        <row r="286">
          <cell r="A286">
            <v>39840</v>
          </cell>
        </row>
        <row r="287">
          <cell r="A287">
            <v>39841</v>
          </cell>
        </row>
        <row r="288">
          <cell r="A288">
            <v>39842</v>
          </cell>
        </row>
        <row r="289">
          <cell r="A289">
            <v>39843</v>
          </cell>
        </row>
        <row r="290">
          <cell r="A290">
            <v>39846</v>
          </cell>
        </row>
        <row r="291">
          <cell r="A291">
            <v>39847</v>
          </cell>
        </row>
        <row r="292">
          <cell r="A292">
            <v>39848</v>
          </cell>
        </row>
        <row r="293">
          <cell r="A293">
            <v>39849</v>
          </cell>
        </row>
        <row r="294">
          <cell r="A294">
            <v>39850</v>
          </cell>
        </row>
        <row r="295">
          <cell r="A295">
            <v>39853</v>
          </cell>
        </row>
        <row r="296">
          <cell r="A296">
            <v>39854</v>
          </cell>
        </row>
        <row r="297">
          <cell r="A297">
            <v>39855</v>
          </cell>
        </row>
        <row r="298">
          <cell r="A298">
            <v>39856</v>
          </cell>
        </row>
        <row r="299">
          <cell r="A299">
            <v>39857</v>
          </cell>
        </row>
        <row r="300">
          <cell r="A300">
            <v>39860</v>
          </cell>
        </row>
        <row r="301">
          <cell r="A301">
            <v>39861</v>
          </cell>
        </row>
        <row r="302">
          <cell r="A302">
            <v>39862</v>
          </cell>
        </row>
        <row r="303">
          <cell r="A303">
            <v>39863</v>
          </cell>
        </row>
        <row r="304">
          <cell r="A304">
            <v>39864</v>
          </cell>
        </row>
        <row r="305">
          <cell r="A305">
            <v>39867</v>
          </cell>
        </row>
        <row r="306">
          <cell r="A306">
            <v>39868</v>
          </cell>
        </row>
        <row r="307">
          <cell r="A307">
            <v>39869</v>
          </cell>
        </row>
        <row r="308">
          <cell r="A308">
            <v>39870</v>
          </cell>
        </row>
        <row r="309">
          <cell r="A309">
            <v>39871</v>
          </cell>
        </row>
        <row r="310">
          <cell r="A310">
            <v>39874</v>
          </cell>
        </row>
        <row r="311">
          <cell r="A311">
            <v>39875</v>
          </cell>
        </row>
        <row r="312">
          <cell r="A312">
            <v>39876</v>
          </cell>
        </row>
        <row r="313">
          <cell r="A313">
            <v>39877</v>
          </cell>
        </row>
        <row r="314">
          <cell r="A314">
            <v>39878</v>
          </cell>
        </row>
        <row r="315">
          <cell r="A315">
            <v>39881</v>
          </cell>
        </row>
        <row r="316">
          <cell r="A316">
            <v>39882</v>
          </cell>
        </row>
        <row r="317">
          <cell r="A317">
            <v>39883</v>
          </cell>
        </row>
        <row r="318">
          <cell r="A318">
            <v>39884</v>
          </cell>
        </row>
        <row r="319">
          <cell r="A319">
            <v>39885</v>
          </cell>
        </row>
        <row r="320">
          <cell r="A320">
            <v>39888</v>
          </cell>
        </row>
        <row r="321">
          <cell r="A321">
            <v>39889</v>
          </cell>
        </row>
        <row r="322">
          <cell r="A322">
            <v>39890</v>
          </cell>
        </row>
        <row r="323">
          <cell r="A323">
            <v>39891</v>
          </cell>
        </row>
        <row r="324">
          <cell r="A324">
            <v>39892</v>
          </cell>
        </row>
        <row r="325">
          <cell r="A325">
            <v>39895</v>
          </cell>
        </row>
        <row r="326">
          <cell r="A326">
            <v>39896</v>
          </cell>
        </row>
        <row r="327">
          <cell r="A327">
            <v>39897</v>
          </cell>
        </row>
        <row r="328">
          <cell r="A328">
            <v>39898</v>
          </cell>
        </row>
        <row r="329">
          <cell r="A329">
            <v>39899</v>
          </cell>
        </row>
        <row r="330">
          <cell r="A330">
            <v>39902</v>
          </cell>
        </row>
        <row r="331">
          <cell r="A331">
            <v>39903</v>
          </cell>
        </row>
        <row r="332">
          <cell r="A332">
            <v>39904</v>
          </cell>
        </row>
        <row r="333">
          <cell r="A333">
            <v>39905</v>
          </cell>
        </row>
        <row r="334">
          <cell r="A334">
            <v>39906</v>
          </cell>
        </row>
        <row r="335">
          <cell r="A335">
            <v>39909</v>
          </cell>
        </row>
        <row r="336">
          <cell r="A336">
            <v>39910</v>
          </cell>
        </row>
        <row r="337">
          <cell r="A337">
            <v>39911</v>
          </cell>
        </row>
        <row r="338">
          <cell r="A338">
            <v>39913</v>
          </cell>
        </row>
        <row r="339">
          <cell r="A339">
            <v>39916</v>
          </cell>
        </row>
        <row r="340">
          <cell r="A340">
            <v>39917</v>
          </cell>
        </row>
        <row r="341">
          <cell r="A341">
            <v>39918</v>
          </cell>
        </row>
        <row r="342">
          <cell r="A342">
            <v>39919</v>
          </cell>
        </row>
        <row r="343">
          <cell r="A343">
            <v>39920</v>
          </cell>
        </row>
        <row r="344">
          <cell r="A344">
            <v>39923</v>
          </cell>
        </row>
        <row r="345">
          <cell r="A345">
            <v>39924</v>
          </cell>
        </row>
        <row r="346">
          <cell r="A346">
            <v>39925</v>
          </cell>
        </row>
        <row r="347">
          <cell r="A347">
            <v>39926</v>
          </cell>
        </row>
        <row r="348">
          <cell r="A348">
            <v>39927</v>
          </cell>
        </row>
        <row r="349">
          <cell r="A349">
            <v>39930</v>
          </cell>
        </row>
        <row r="350">
          <cell r="A350">
            <v>39931</v>
          </cell>
        </row>
        <row r="351">
          <cell r="A351">
            <v>39933</v>
          </cell>
        </row>
        <row r="352">
          <cell r="A352">
            <v>39934</v>
          </cell>
        </row>
        <row r="353">
          <cell r="A353">
            <v>39937</v>
          </cell>
        </row>
        <row r="354">
          <cell r="A354">
            <v>39938</v>
          </cell>
        </row>
        <row r="355">
          <cell r="A355">
            <v>39939</v>
          </cell>
        </row>
        <row r="356">
          <cell r="A356">
            <v>39940</v>
          </cell>
        </row>
        <row r="357">
          <cell r="A357">
            <v>39941</v>
          </cell>
        </row>
        <row r="358">
          <cell r="A358">
            <v>39944</v>
          </cell>
        </row>
        <row r="359">
          <cell r="A359">
            <v>39945</v>
          </cell>
        </row>
        <row r="360">
          <cell r="A360">
            <v>39946</v>
          </cell>
        </row>
        <row r="361">
          <cell r="A361">
            <v>39947</v>
          </cell>
        </row>
        <row r="362">
          <cell r="A362">
            <v>39948</v>
          </cell>
        </row>
        <row r="363">
          <cell r="A363">
            <v>39951</v>
          </cell>
        </row>
        <row r="364">
          <cell r="A364">
            <v>39952</v>
          </cell>
        </row>
        <row r="365">
          <cell r="A365">
            <v>39953</v>
          </cell>
        </row>
        <row r="366">
          <cell r="A366">
            <v>39954</v>
          </cell>
        </row>
        <row r="367">
          <cell r="A367">
            <v>39955</v>
          </cell>
        </row>
        <row r="368">
          <cell r="A368">
            <v>39958</v>
          </cell>
        </row>
        <row r="369">
          <cell r="A369">
            <v>39959</v>
          </cell>
        </row>
        <row r="370">
          <cell r="A370">
            <v>39960</v>
          </cell>
        </row>
        <row r="371">
          <cell r="A371">
            <v>39961</v>
          </cell>
        </row>
        <row r="372">
          <cell r="A372">
            <v>39962</v>
          </cell>
        </row>
        <row r="373">
          <cell r="A373">
            <v>39965</v>
          </cell>
        </row>
        <row r="374">
          <cell r="A374">
            <v>39966</v>
          </cell>
        </row>
        <row r="375">
          <cell r="A375">
            <v>39967</v>
          </cell>
        </row>
        <row r="376">
          <cell r="A376">
            <v>39968</v>
          </cell>
        </row>
        <row r="377">
          <cell r="A377">
            <v>39969</v>
          </cell>
        </row>
        <row r="378">
          <cell r="A378">
            <v>39972</v>
          </cell>
        </row>
        <row r="379">
          <cell r="A379">
            <v>39973</v>
          </cell>
        </row>
        <row r="380">
          <cell r="A380">
            <v>39974</v>
          </cell>
        </row>
        <row r="381">
          <cell r="A381">
            <v>39975</v>
          </cell>
        </row>
        <row r="382">
          <cell r="A382">
            <v>39976</v>
          </cell>
        </row>
        <row r="383">
          <cell r="A383">
            <v>39979</v>
          </cell>
        </row>
        <row r="384">
          <cell r="A384">
            <v>39980</v>
          </cell>
        </row>
        <row r="385">
          <cell r="A385">
            <v>39981</v>
          </cell>
        </row>
        <row r="386">
          <cell r="A386">
            <v>39982</v>
          </cell>
        </row>
        <row r="387">
          <cell r="A387">
            <v>39983</v>
          </cell>
        </row>
        <row r="388">
          <cell r="A388">
            <v>39984</v>
          </cell>
        </row>
        <row r="389">
          <cell r="A389">
            <v>39986</v>
          </cell>
        </row>
        <row r="390">
          <cell r="A390">
            <v>39987</v>
          </cell>
        </row>
        <row r="391">
          <cell r="A391">
            <v>39988</v>
          </cell>
        </row>
        <row r="392">
          <cell r="A392">
            <v>39989</v>
          </cell>
        </row>
        <row r="393">
          <cell r="A393">
            <v>39990</v>
          </cell>
        </row>
        <row r="394">
          <cell r="A394">
            <v>39993</v>
          </cell>
        </row>
        <row r="395">
          <cell r="A395">
            <v>39994</v>
          </cell>
        </row>
        <row r="396">
          <cell r="A396">
            <v>39995</v>
          </cell>
        </row>
        <row r="397">
          <cell r="A397">
            <v>39996</v>
          </cell>
        </row>
        <row r="398">
          <cell r="A398">
            <v>39997</v>
          </cell>
        </row>
        <row r="399">
          <cell r="A399">
            <v>40000</v>
          </cell>
        </row>
        <row r="400">
          <cell r="A400">
            <v>40001</v>
          </cell>
        </row>
        <row r="401">
          <cell r="A401">
            <v>40002</v>
          </cell>
        </row>
        <row r="402">
          <cell r="A402">
            <v>40003</v>
          </cell>
        </row>
        <row r="403">
          <cell r="A403">
            <v>40004</v>
          </cell>
        </row>
        <row r="404">
          <cell r="A404">
            <v>40007</v>
          </cell>
        </row>
        <row r="405">
          <cell r="A405">
            <v>40008</v>
          </cell>
        </row>
        <row r="406">
          <cell r="A406">
            <v>40009</v>
          </cell>
        </row>
        <row r="407">
          <cell r="A407">
            <v>40010</v>
          </cell>
        </row>
        <row r="408">
          <cell r="A408">
            <v>40011</v>
          </cell>
        </row>
        <row r="409">
          <cell r="A409">
            <v>40014</v>
          </cell>
        </row>
        <row r="410">
          <cell r="A410">
            <v>40015</v>
          </cell>
        </row>
        <row r="411">
          <cell r="A411">
            <v>40016</v>
          </cell>
        </row>
        <row r="412">
          <cell r="A412">
            <v>40017</v>
          </cell>
        </row>
        <row r="413">
          <cell r="A413">
            <v>40018</v>
          </cell>
        </row>
        <row r="414">
          <cell r="A414">
            <v>40021</v>
          </cell>
        </row>
        <row r="415">
          <cell r="A415">
            <v>40022</v>
          </cell>
        </row>
        <row r="416">
          <cell r="A416">
            <v>40023</v>
          </cell>
        </row>
        <row r="417">
          <cell r="A417">
            <v>40024</v>
          </cell>
        </row>
        <row r="418">
          <cell r="A418">
            <v>40025</v>
          </cell>
        </row>
        <row r="419">
          <cell r="A419">
            <v>40028</v>
          </cell>
        </row>
        <row r="420">
          <cell r="A420">
            <v>40029</v>
          </cell>
        </row>
        <row r="421">
          <cell r="A421">
            <v>40030</v>
          </cell>
        </row>
        <row r="422">
          <cell r="A422">
            <v>40031</v>
          </cell>
        </row>
        <row r="423">
          <cell r="A423">
            <v>40032</v>
          </cell>
        </row>
        <row r="424">
          <cell r="A424">
            <v>40035</v>
          </cell>
        </row>
        <row r="425">
          <cell r="A425">
            <v>40036</v>
          </cell>
        </row>
        <row r="426">
          <cell r="A426">
            <v>40037</v>
          </cell>
        </row>
        <row r="427">
          <cell r="A427">
            <v>40038</v>
          </cell>
        </row>
        <row r="428">
          <cell r="A428">
            <v>40039</v>
          </cell>
        </row>
        <row r="429">
          <cell r="A429">
            <v>40042</v>
          </cell>
        </row>
        <row r="430">
          <cell r="A430">
            <v>40043</v>
          </cell>
        </row>
        <row r="431">
          <cell r="A431">
            <v>40044</v>
          </cell>
        </row>
        <row r="432">
          <cell r="A432">
            <v>40045</v>
          </cell>
        </row>
        <row r="433">
          <cell r="A433">
            <v>40046</v>
          </cell>
        </row>
        <row r="434">
          <cell r="A434">
            <v>40049</v>
          </cell>
        </row>
        <row r="435">
          <cell r="A435">
            <v>40050</v>
          </cell>
        </row>
        <row r="436">
          <cell r="A436">
            <v>40051</v>
          </cell>
        </row>
        <row r="437">
          <cell r="A437">
            <v>40052</v>
          </cell>
        </row>
        <row r="438">
          <cell r="A438">
            <v>40053</v>
          </cell>
        </row>
        <row r="439">
          <cell r="A439">
            <v>40056</v>
          </cell>
        </row>
        <row r="440">
          <cell r="A440">
            <v>40057</v>
          </cell>
        </row>
        <row r="441">
          <cell r="A441">
            <v>40058</v>
          </cell>
        </row>
        <row r="442">
          <cell r="A442">
            <v>40059</v>
          </cell>
        </row>
        <row r="443">
          <cell r="A443">
            <v>40060</v>
          </cell>
        </row>
        <row r="444">
          <cell r="A444">
            <v>40063</v>
          </cell>
        </row>
        <row r="445">
          <cell r="A445">
            <v>40064</v>
          </cell>
        </row>
        <row r="446">
          <cell r="A446">
            <v>40065</v>
          </cell>
        </row>
        <row r="447">
          <cell r="A447">
            <v>40066</v>
          </cell>
        </row>
        <row r="448">
          <cell r="A448">
            <v>40067</v>
          </cell>
        </row>
        <row r="449">
          <cell r="A449">
            <v>40070</v>
          </cell>
        </row>
        <row r="450">
          <cell r="A450">
            <v>40071</v>
          </cell>
        </row>
        <row r="451">
          <cell r="A451">
            <v>40072</v>
          </cell>
        </row>
        <row r="452">
          <cell r="A452">
            <v>40073</v>
          </cell>
        </row>
        <row r="453">
          <cell r="A453">
            <v>40074</v>
          </cell>
        </row>
        <row r="454">
          <cell r="A454">
            <v>40077</v>
          </cell>
        </row>
        <row r="455">
          <cell r="A455">
            <v>40078</v>
          </cell>
        </row>
        <row r="456">
          <cell r="A456">
            <v>40079</v>
          </cell>
        </row>
        <row r="457">
          <cell r="A457">
            <v>40080</v>
          </cell>
        </row>
        <row r="458">
          <cell r="A458">
            <v>40081</v>
          </cell>
        </row>
        <row r="459">
          <cell r="A459">
            <v>40085</v>
          </cell>
        </row>
        <row r="460">
          <cell r="A460">
            <v>40086</v>
          </cell>
        </row>
        <row r="461">
          <cell r="A461">
            <v>40087</v>
          </cell>
        </row>
        <row r="462">
          <cell r="A462">
            <v>40088</v>
          </cell>
        </row>
        <row r="463">
          <cell r="A463">
            <v>40091</v>
          </cell>
        </row>
        <row r="464">
          <cell r="A464">
            <v>40092</v>
          </cell>
        </row>
        <row r="465">
          <cell r="A465">
            <v>40093</v>
          </cell>
        </row>
        <row r="466">
          <cell r="A466">
            <v>40094</v>
          </cell>
        </row>
        <row r="467">
          <cell r="A467">
            <v>40095</v>
          </cell>
        </row>
        <row r="468">
          <cell r="A468">
            <v>40098</v>
          </cell>
        </row>
        <row r="469">
          <cell r="A469">
            <v>40099</v>
          </cell>
        </row>
        <row r="470">
          <cell r="A470">
            <v>40100</v>
          </cell>
        </row>
        <row r="471">
          <cell r="A471">
            <v>40101</v>
          </cell>
        </row>
        <row r="472">
          <cell r="A472">
            <v>40102</v>
          </cell>
        </row>
        <row r="473">
          <cell r="A473">
            <v>40104</v>
          </cell>
        </row>
        <row r="474">
          <cell r="A474">
            <v>40105</v>
          </cell>
        </row>
        <row r="475">
          <cell r="A475">
            <v>40106</v>
          </cell>
        </row>
        <row r="476">
          <cell r="A476">
            <v>40107</v>
          </cell>
        </row>
        <row r="477">
          <cell r="A477">
            <v>40108</v>
          </cell>
        </row>
        <row r="478">
          <cell r="A478">
            <v>40109</v>
          </cell>
        </row>
        <row r="479">
          <cell r="A479">
            <v>40112</v>
          </cell>
        </row>
        <row r="480">
          <cell r="A480">
            <v>40113</v>
          </cell>
        </row>
        <row r="481">
          <cell r="A481">
            <v>40114</v>
          </cell>
        </row>
        <row r="482">
          <cell r="A482">
            <v>40115</v>
          </cell>
        </row>
        <row r="483">
          <cell r="A483">
            <v>40116</v>
          </cell>
        </row>
        <row r="484">
          <cell r="A484">
            <v>40117</v>
          </cell>
        </row>
        <row r="485">
          <cell r="A485">
            <v>40119</v>
          </cell>
        </row>
        <row r="486">
          <cell r="A486">
            <v>40120</v>
          </cell>
        </row>
        <row r="487">
          <cell r="A487">
            <v>40121</v>
          </cell>
        </row>
        <row r="488">
          <cell r="A488">
            <v>40122</v>
          </cell>
        </row>
        <row r="489">
          <cell r="A489">
            <v>40123</v>
          </cell>
        </row>
        <row r="490">
          <cell r="A490">
            <v>40125</v>
          </cell>
        </row>
        <row r="491">
          <cell r="A491">
            <v>40126</v>
          </cell>
        </row>
        <row r="492">
          <cell r="A492">
            <v>40127</v>
          </cell>
        </row>
        <row r="493">
          <cell r="A493">
            <v>40128</v>
          </cell>
        </row>
        <row r="494">
          <cell r="A494">
            <v>40129</v>
          </cell>
        </row>
        <row r="495">
          <cell r="A495">
            <v>40130</v>
          </cell>
        </row>
        <row r="496">
          <cell r="A496">
            <v>40133</v>
          </cell>
        </row>
        <row r="497">
          <cell r="A497">
            <v>40134</v>
          </cell>
        </row>
        <row r="498">
          <cell r="A498">
            <v>40135</v>
          </cell>
        </row>
        <row r="499">
          <cell r="A499">
            <v>40136</v>
          </cell>
        </row>
        <row r="500">
          <cell r="A500">
            <v>40137</v>
          </cell>
        </row>
        <row r="501">
          <cell r="A501">
            <v>40139</v>
          </cell>
        </row>
        <row r="502">
          <cell r="A502">
            <v>40140</v>
          </cell>
        </row>
        <row r="503">
          <cell r="A503">
            <v>40141</v>
          </cell>
        </row>
        <row r="504">
          <cell r="A504">
            <v>40142</v>
          </cell>
        </row>
        <row r="505">
          <cell r="A505">
            <v>40143</v>
          </cell>
        </row>
        <row r="506">
          <cell r="A506">
            <v>40144</v>
          </cell>
        </row>
        <row r="507">
          <cell r="A507">
            <v>40146</v>
          </cell>
        </row>
        <row r="508">
          <cell r="A508">
            <v>40147</v>
          </cell>
        </row>
        <row r="509">
          <cell r="A509">
            <v>40148</v>
          </cell>
        </row>
        <row r="510">
          <cell r="A510">
            <v>40149</v>
          </cell>
        </row>
        <row r="511">
          <cell r="A511">
            <v>40150</v>
          </cell>
        </row>
        <row r="512">
          <cell r="A512">
            <v>40151</v>
          </cell>
        </row>
        <row r="513">
          <cell r="A513">
            <v>40154</v>
          </cell>
        </row>
        <row r="514">
          <cell r="A514">
            <v>40155</v>
          </cell>
        </row>
        <row r="515">
          <cell r="A515">
            <v>40156</v>
          </cell>
        </row>
        <row r="516">
          <cell r="A516">
            <v>40157</v>
          </cell>
        </row>
        <row r="517">
          <cell r="A517">
            <v>40158</v>
          </cell>
        </row>
        <row r="518">
          <cell r="A518">
            <v>40160</v>
          </cell>
        </row>
        <row r="519">
          <cell r="A519">
            <v>40161</v>
          </cell>
        </row>
        <row r="520">
          <cell r="A520">
            <v>40162</v>
          </cell>
        </row>
        <row r="521">
          <cell r="A521">
            <v>40163</v>
          </cell>
        </row>
        <row r="522">
          <cell r="A522">
            <v>40164</v>
          </cell>
        </row>
        <row r="523">
          <cell r="A523">
            <v>40165</v>
          </cell>
        </row>
        <row r="524">
          <cell r="A524">
            <v>40168</v>
          </cell>
        </row>
        <row r="525">
          <cell r="A525">
            <v>40169</v>
          </cell>
        </row>
        <row r="526">
          <cell r="A526">
            <v>40170</v>
          </cell>
        </row>
        <row r="527">
          <cell r="A527">
            <v>40171</v>
          </cell>
        </row>
        <row r="528">
          <cell r="A528">
            <v>40172</v>
          </cell>
        </row>
        <row r="529">
          <cell r="A529">
            <v>40174</v>
          </cell>
        </row>
        <row r="530">
          <cell r="A530">
            <v>40175</v>
          </cell>
        </row>
        <row r="531">
          <cell r="A531">
            <v>40176</v>
          </cell>
        </row>
        <row r="532">
          <cell r="A532">
            <v>40177</v>
          </cell>
        </row>
        <row r="533">
          <cell r="A533">
            <v>40178</v>
          </cell>
        </row>
        <row r="534">
          <cell r="A534">
            <v>40179</v>
          </cell>
        </row>
        <row r="535">
          <cell r="A535">
            <v>40182</v>
          </cell>
        </row>
        <row r="536">
          <cell r="A536">
            <v>40183</v>
          </cell>
        </row>
        <row r="537">
          <cell r="A537">
            <v>40184</v>
          </cell>
        </row>
        <row r="538">
          <cell r="A538">
            <v>40185</v>
          </cell>
        </row>
        <row r="539">
          <cell r="A539">
            <v>40186</v>
          </cell>
        </row>
        <row r="540">
          <cell r="A540">
            <v>40189</v>
          </cell>
        </row>
        <row r="541">
          <cell r="A541">
            <v>40190</v>
          </cell>
        </row>
        <row r="542">
          <cell r="A542">
            <v>40191</v>
          </cell>
        </row>
        <row r="543">
          <cell r="A543">
            <v>40192</v>
          </cell>
        </row>
        <row r="544">
          <cell r="A544">
            <v>40193</v>
          </cell>
        </row>
        <row r="545">
          <cell r="A545">
            <v>40196</v>
          </cell>
        </row>
        <row r="546">
          <cell r="A546">
            <v>40197</v>
          </cell>
        </row>
        <row r="547">
          <cell r="A547">
            <v>40198</v>
          </cell>
        </row>
        <row r="548">
          <cell r="A548">
            <v>40199</v>
          </cell>
        </row>
        <row r="549">
          <cell r="A549">
            <v>40200</v>
          </cell>
        </row>
        <row r="550">
          <cell r="A550">
            <v>40203</v>
          </cell>
        </row>
        <row r="551">
          <cell r="A551">
            <v>40204</v>
          </cell>
        </row>
        <row r="552">
          <cell r="A552">
            <v>40205</v>
          </cell>
        </row>
        <row r="553">
          <cell r="A553">
            <v>40206</v>
          </cell>
        </row>
        <row r="554">
          <cell r="A554">
            <v>40207</v>
          </cell>
        </row>
        <row r="555">
          <cell r="A555">
            <v>40210</v>
          </cell>
        </row>
        <row r="556">
          <cell r="A556">
            <v>40211</v>
          </cell>
        </row>
        <row r="557">
          <cell r="A557">
            <v>40212</v>
          </cell>
        </row>
        <row r="558">
          <cell r="A558">
            <v>40213</v>
          </cell>
        </row>
        <row r="559">
          <cell r="A559">
            <v>40214</v>
          </cell>
        </row>
        <row r="560">
          <cell r="A560">
            <v>40217</v>
          </cell>
        </row>
        <row r="561">
          <cell r="A561">
            <v>40218</v>
          </cell>
        </row>
        <row r="562">
          <cell r="A562">
            <v>40219</v>
          </cell>
        </row>
        <row r="563">
          <cell r="A563">
            <v>40220</v>
          </cell>
        </row>
        <row r="564">
          <cell r="A564">
            <v>40221</v>
          </cell>
        </row>
        <row r="565">
          <cell r="A565">
            <v>40224</v>
          </cell>
        </row>
        <row r="566">
          <cell r="A566">
            <v>40225</v>
          </cell>
        </row>
        <row r="567">
          <cell r="A567">
            <v>40226</v>
          </cell>
        </row>
        <row r="568">
          <cell r="A568">
            <v>40227</v>
          </cell>
        </row>
        <row r="569">
          <cell r="A569">
            <v>40228</v>
          </cell>
        </row>
        <row r="570">
          <cell r="A570">
            <v>40231</v>
          </cell>
        </row>
        <row r="571">
          <cell r="A571">
            <v>40232</v>
          </cell>
        </row>
        <row r="572">
          <cell r="A572">
            <v>40233</v>
          </cell>
        </row>
        <row r="573">
          <cell r="A573">
            <v>40234</v>
          </cell>
        </row>
        <row r="574">
          <cell r="A574">
            <v>40235</v>
          </cell>
        </row>
        <row r="575">
          <cell r="A575">
            <v>40238</v>
          </cell>
        </row>
        <row r="576">
          <cell r="A576">
            <v>40239</v>
          </cell>
        </row>
        <row r="577">
          <cell r="A577">
            <v>40240</v>
          </cell>
        </row>
        <row r="578">
          <cell r="A578">
            <v>40241</v>
          </cell>
        </row>
        <row r="579">
          <cell r="A579">
            <v>40242</v>
          </cell>
        </row>
        <row r="580">
          <cell r="A580">
            <v>40245</v>
          </cell>
        </row>
        <row r="581">
          <cell r="A581">
            <v>40246</v>
          </cell>
        </row>
        <row r="582">
          <cell r="A582">
            <v>40247</v>
          </cell>
        </row>
        <row r="583">
          <cell r="A583">
            <v>40248</v>
          </cell>
        </row>
        <row r="584">
          <cell r="A584">
            <v>40249</v>
          </cell>
        </row>
        <row r="585">
          <cell r="A585">
            <v>40252</v>
          </cell>
        </row>
        <row r="586">
          <cell r="A586">
            <v>40253</v>
          </cell>
        </row>
        <row r="587">
          <cell r="A587">
            <v>40254</v>
          </cell>
        </row>
        <row r="588">
          <cell r="A588">
            <v>40255</v>
          </cell>
        </row>
        <row r="589">
          <cell r="A589">
            <v>40256</v>
          </cell>
        </row>
        <row r="590">
          <cell r="A590">
            <v>40259</v>
          </cell>
        </row>
        <row r="591">
          <cell r="A591">
            <v>40260</v>
          </cell>
        </row>
        <row r="592">
          <cell r="A592">
            <v>40261</v>
          </cell>
        </row>
        <row r="593">
          <cell r="A593">
            <v>40262</v>
          </cell>
        </row>
        <row r="594">
          <cell r="A594">
            <v>40263</v>
          </cell>
        </row>
        <row r="595">
          <cell r="A595">
            <v>40265</v>
          </cell>
        </row>
        <row r="596">
          <cell r="A596">
            <v>40266</v>
          </cell>
        </row>
        <row r="597">
          <cell r="A597">
            <v>40268</v>
          </cell>
        </row>
        <row r="598">
          <cell r="A598">
            <v>40269</v>
          </cell>
        </row>
        <row r="599">
          <cell r="A599">
            <v>40270</v>
          </cell>
        </row>
        <row r="600">
          <cell r="A600">
            <v>40274</v>
          </cell>
        </row>
        <row r="601">
          <cell r="A601">
            <v>40275</v>
          </cell>
        </row>
        <row r="602">
          <cell r="A602">
            <v>40276</v>
          </cell>
        </row>
        <row r="603">
          <cell r="A603">
            <v>40277</v>
          </cell>
        </row>
        <row r="604">
          <cell r="A604">
            <v>40280</v>
          </cell>
        </row>
        <row r="605">
          <cell r="A605">
            <v>40281</v>
          </cell>
        </row>
        <row r="606">
          <cell r="A606">
            <v>40282</v>
          </cell>
        </row>
        <row r="607">
          <cell r="A607">
            <v>40283</v>
          </cell>
        </row>
        <row r="608">
          <cell r="A608">
            <v>40284</v>
          </cell>
        </row>
        <row r="609">
          <cell r="A609">
            <v>40286</v>
          </cell>
        </row>
        <row r="610">
          <cell r="A610">
            <v>40287</v>
          </cell>
        </row>
        <row r="611">
          <cell r="A611">
            <v>40288</v>
          </cell>
        </row>
        <row r="612">
          <cell r="A612">
            <v>40289</v>
          </cell>
        </row>
        <row r="613">
          <cell r="A613">
            <v>40290</v>
          </cell>
        </row>
        <row r="614">
          <cell r="A614">
            <v>40291</v>
          </cell>
        </row>
        <row r="615">
          <cell r="A615">
            <v>40292</v>
          </cell>
        </row>
        <row r="616">
          <cell r="A616">
            <v>40293</v>
          </cell>
        </row>
        <row r="617">
          <cell r="A617">
            <v>40294</v>
          </cell>
        </row>
        <row r="618">
          <cell r="A618">
            <v>40295</v>
          </cell>
        </row>
        <row r="619">
          <cell r="A619">
            <v>40296</v>
          </cell>
        </row>
        <row r="620">
          <cell r="A620">
            <v>40297</v>
          </cell>
        </row>
        <row r="621">
          <cell r="A621">
            <v>40298</v>
          </cell>
        </row>
        <row r="622">
          <cell r="A622">
            <v>40301</v>
          </cell>
        </row>
        <row r="623">
          <cell r="A623">
            <v>40302</v>
          </cell>
        </row>
        <row r="624">
          <cell r="A624">
            <v>40303</v>
          </cell>
        </row>
        <row r="625">
          <cell r="A625">
            <v>40304</v>
          </cell>
        </row>
        <row r="626">
          <cell r="A626">
            <v>40305</v>
          </cell>
        </row>
        <row r="627">
          <cell r="A627">
            <v>40308</v>
          </cell>
        </row>
        <row r="628">
          <cell r="A628">
            <v>40309</v>
          </cell>
        </row>
        <row r="629">
          <cell r="A629">
            <v>40310</v>
          </cell>
        </row>
        <row r="630">
          <cell r="A630">
            <v>40311</v>
          </cell>
        </row>
        <row r="631">
          <cell r="A631">
            <v>40312</v>
          </cell>
        </row>
        <row r="632">
          <cell r="A632">
            <v>40315</v>
          </cell>
        </row>
        <row r="633">
          <cell r="A633">
            <v>40316</v>
          </cell>
        </row>
        <row r="634">
          <cell r="A634">
            <v>40318</v>
          </cell>
        </row>
        <row r="635">
          <cell r="A635">
            <v>40319</v>
          </cell>
        </row>
        <row r="636">
          <cell r="A636">
            <v>40322</v>
          </cell>
        </row>
        <row r="637">
          <cell r="A637">
            <v>40323</v>
          </cell>
        </row>
        <row r="638">
          <cell r="A638">
            <v>40324</v>
          </cell>
        </row>
        <row r="639">
          <cell r="A639">
            <v>40325</v>
          </cell>
        </row>
        <row r="640">
          <cell r="A640">
            <v>40326</v>
          </cell>
        </row>
        <row r="641">
          <cell r="A641">
            <v>40329</v>
          </cell>
        </row>
        <row r="642">
          <cell r="A642">
            <v>40330</v>
          </cell>
        </row>
        <row r="643">
          <cell r="A643">
            <v>40331</v>
          </cell>
        </row>
        <row r="644">
          <cell r="A644">
            <v>40332</v>
          </cell>
        </row>
        <row r="645">
          <cell r="A645">
            <v>40333</v>
          </cell>
        </row>
        <row r="646">
          <cell r="A646">
            <v>40336</v>
          </cell>
        </row>
        <row r="647">
          <cell r="A647">
            <v>40337</v>
          </cell>
        </row>
        <row r="648">
          <cell r="A648">
            <v>40338</v>
          </cell>
        </row>
        <row r="649">
          <cell r="A649">
            <v>40339</v>
          </cell>
        </row>
        <row r="650">
          <cell r="A650">
            <v>40340</v>
          </cell>
        </row>
        <row r="651">
          <cell r="A651">
            <v>40343</v>
          </cell>
        </row>
        <row r="652">
          <cell r="A652">
            <v>40344</v>
          </cell>
        </row>
        <row r="653">
          <cell r="A653">
            <v>40345</v>
          </cell>
        </row>
        <row r="654">
          <cell r="A654">
            <v>40346</v>
          </cell>
        </row>
        <row r="655">
          <cell r="A655">
            <v>40347</v>
          </cell>
        </row>
        <row r="656">
          <cell r="A656">
            <v>40350</v>
          </cell>
        </row>
        <row r="657">
          <cell r="A657">
            <v>40351</v>
          </cell>
        </row>
        <row r="658">
          <cell r="A658">
            <v>40352</v>
          </cell>
        </row>
        <row r="659">
          <cell r="A659">
            <v>40353</v>
          </cell>
        </row>
        <row r="660">
          <cell r="A660">
            <v>40354</v>
          </cell>
        </row>
        <row r="661">
          <cell r="A661">
            <v>40356</v>
          </cell>
        </row>
        <row r="662">
          <cell r="A662">
            <v>40357</v>
          </cell>
        </row>
        <row r="663">
          <cell r="A663">
            <v>40358</v>
          </cell>
        </row>
        <row r="664">
          <cell r="A664">
            <v>40359</v>
          </cell>
        </row>
        <row r="665">
          <cell r="A665">
            <v>40360</v>
          </cell>
        </row>
        <row r="666">
          <cell r="A666">
            <v>40361</v>
          </cell>
        </row>
        <row r="667">
          <cell r="A667">
            <v>40364</v>
          </cell>
        </row>
        <row r="668">
          <cell r="A668">
            <v>40365</v>
          </cell>
        </row>
        <row r="669">
          <cell r="A669">
            <v>40366</v>
          </cell>
        </row>
        <row r="670">
          <cell r="A670">
            <v>40367</v>
          </cell>
        </row>
        <row r="671">
          <cell r="A671">
            <v>40368</v>
          </cell>
        </row>
        <row r="672">
          <cell r="A672">
            <v>40371</v>
          </cell>
        </row>
        <row r="673">
          <cell r="A673">
            <v>40372</v>
          </cell>
        </row>
        <row r="674">
          <cell r="A674">
            <v>40373</v>
          </cell>
        </row>
        <row r="675">
          <cell r="A675">
            <v>40374</v>
          </cell>
        </row>
        <row r="676">
          <cell r="A676">
            <v>40375</v>
          </cell>
        </row>
        <row r="677">
          <cell r="A677">
            <v>40378</v>
          </cell>
        </row>
        <row r="678">
          <cell r="A678">
            <v>40380</v>
          </cell>
        </row>
        <row r="679">
          <cell r="A679">
            <v>40381</v>
          </cell>
        </row>
        <row r="680">
          <cell r="A680">
            <v>40382</v>
          </cell>
        </row>
        <row r="681">
          <cell r="A681">
            <v>40385</v>
          </cell>
        </row>
        <row r="682">
          <cell r="A682">
            <v>40386</v>
          </cell>
        </row>
        <row r="683">
          <cell r="A683">
            <v>40387</v>
          </cell>
        </row>
        <row r="684">
          <cell r="A684">
            <v>40388</v>
          </cell>
        </row>
        <row r="685">
          <cell r="A685">
            <v>40389</v>
          </cell>
        </row>
        <row r="686">
          <cell r="A686">
            <v>40392</v>
          </cell>
        </row>
        <row r="687">
          <cell r="A687">
            <v>40393</v>
          </cell>
        </row>
        <row r="688">
          <cell r="A688">
            <v>40394</v>
          </cell>
        </row>
        <row r="689">
          <cell r="A689">
            <v>40395</v>
          </cell>
        </row>
        <row r="690">
          <cell r="A690">
            <v>40396</v>
          </cell>
        </row>
        <row r="691">
          <cell r="A691">
            <v>40399</v>
          </cell>
        </row>
        <row r="692">
          <cell r="A692">
            <v>40400</v>
          </cell>
        </row>
        <row r="693">
          <cell r="A693">
            <v>40401</v>
          </cell>
        </row>
        <row r="694">
          <cell r="A694">
            <v>40402</v>
          </cell>
        </row>
        <row r="695">
          <cell r="A695">
            <v>40403</v>
          </cell>
        </row>
        <row r="696">
          <cell r="A696">
            <v>40406</v>
          </cell>
        </row>
        <row r="697">
          <cell r="A697">
            <v>40407</v>
          </cell>
        </row>
        <row r="698">
          <cell r="A698">
            <v>40408</v>
          </cell>
        </row>
        <row r="699">
          <cell r="A699">
            <v>40409</v>
          </cell>
        </row>
        <row r="700">
          <cell r="A700">
            <v>40410</v>
          </cell>
        </row>
        <row r="701">
          <cell r="A701">
            <v>40412</v>
          </cell>
        </row>
        <row r="702">
          <cell r="A702">
            <v>40413</v>
          </cell>
        </row>
        <row r="703">
          <cell r="A703">
            <v>40414</v>
          </cell>
        </row>
        <row r="704">
          <cell r="A704">
            <v>40415</v>
          </cell>
        </row>
        <row r="705">
          <cell r="A705">
            <v>40416</v>
          </cell>
        </row>
        <row r="706">
          <cell r="A706">
            <v>40417</v>
          </cell>
        </row>
        <row r="707">
          <cell r="A707">
            <v>40420</v>
          </cell>
        </row>
        <row r="708">
          <cell r="A708">
            <v>40421</v>
          </cell>
        </row>
        <row r="709">
          <cell r="A709">
            <v>40422</v>
          </cell>
        </row>
        <row r="710">
          <cell r="A710">
            <v>40423</v>
          </cell>
        </row>
        <row r="711">
          <cell r="A711">
            <v>40424</v>
          </cell>
        </row>
        <row r="712">
          <cell r="A712">
            <v>40427</v>
          </cell>
        </row>
        <row r="713">
          <cell r="A713">
            <v>40428</v>
          </cell>
        </row>
        <row r="714">
          <cell r="A714">
            <v>40429</v>
          </cell>
        </row>
        <row r="715">
          <cell r="A715">
            <v>40431</v>
          </cell>
        </row>
        <row r="716">
          <cell r="A716">
            <v>40434</v>
          </cell>
        </row>
        <row r="717">
          <cell r="A717">
            <v>40435</v>
          </cell>
        </row>
        <row r="718">
          <cell r="A718">
            <v>40436</v>
          </cell>
        </row>
        <row r="719">
          <cell r="A719">
            <v>40437</v>
          </cell>
        </row>
        <row r="720">
          <cell r="A720">
            <v>40438</v>
          </cell>
        </row>
        <row r="721">
          <cell r="A721">
            <v>40440</v>
          </cell>
        </row>
        <row r="722">
          <cell r="A722">
            <v>40441</v>
          </cell>
        </row>
        <row r="723">
          <cell r="A723">
            <v>40442</v>
          </cell>
        </row>
        <row r="724">
          <cell r="A724">
            <v>40443</v>
          </cell>
        </row>
        <row r="725">
          <cell r="A725">
            <v>40445</v>
          </cell>
        </row>
        <row r="726">
          <cell r="A726">
            <v>40448</v>
          </cell>
        </row>
        <row r="727">
          <cell r="A727">
            <v>40449</v>
          </cell>
        </row>
        <row r="728">
          <cell r="A728">
            <v>40450</v>
          </cell>
        </row>
        <row r="729">
          <cell r="A729">
            <v>40451</v>
          </cell>
        </row>
        <row r="730">
          <cell r="A730">
            <v>40452</v>
          </cell>
        </row>
        <row r="731">
          <cell r="A731">
            <v>40455</v>
          </cell>
        </row>
        <row r="732">
          <cell r="A732">
            <v>40456</v>
          </cell>
        </row>
        <row r="733">
          <cell r="A733">
            <v>40457</v>
          </cell>
        </row>
        <row r="734">
          <cell r="A734">
            <v>40458</v>
          </cell>
        </row>
        <row r="735">
          <cell r="A735">
            <v>40459</v>
          </cell>
        </row>
        <row r="736">
          <cell r="A736">
            <v>40462</v>
          </cell>
        </row>
        <row r="737">
          <cell r="A737">
            <v>40463</v>
          </cell>
        </row>
        <row r="738">
          <cell r="A738">
            <v>40464</v>
          </cell>
        </row>
        <row r="739">
          <cell r="A739">
            <v>40465</v>
          </cell>
        </row>
        <row r="740">
          <cell r="A740">
            <v>40466</v>
          </cell>
        </row>
        <row r="741">
          <cell r="A741">
            <v>40469</v>
          </cell>
        </row>
        <row r="742">
          <cell r="A742">
            <v>40470</v>
          </cell>
        </row>
        <row r="743">
          <cell r="A743">
            <v>40471</v>
          </cell>
        </row>
        <row r="744">
          <cell r="A744">
            <v>40472</v>
          </cell>
        </row>
        <row r="745">
          <cell r="A745">
            <v>40473</v>
          </cell>
        </row>
        <row r="746">
          <cell r="A746">
            <v>40476</v>
          </cell>
        </row>
        <row r="747">
          <cell r="A747">
            <v>40477</v>
          </cell>
        </row>
        <row r="748">
          <cell r="A748">
            <v>40478</v>
          </cell>
        </row>
        <row r="749">
          <cell r="A749">
            <v>40479</v>
          </cell>
        </row>
        <row r="750">
          <cell r="A750">
            <v>40480</v>
          </cell>
        </row>
        <row r="751">
          <cell r="A751">
            <v>40483</v>
          </cell>
        </row>
        <row r="752">
          <cell r="A752">
            <v>40484</v>
          </cell>
        </row>
        <row r="753">
          <cell r="A753">
            <v>40485</v>
          </cell>
        </row>
        <row r="754">
          <cell r="A754">
            <v>40486</v>
          </cell>
        </row>
        <row r="755">
          <cell r="A755">
            <v>40487</v>
          </cell>
        </row>
        <row r="756">
          <cell r="A756">
            <v>40490</v>
          </cell>
        </row>
        <row r="757">
          <cell r="A757">
            <v>40491</v>
          </cell>
        </row>
        <row r="758">
          <cell r="A758">
            <v>40492</v>
          </cell>
        </row>
        <row r="759">
          <cell r="A759">
            <v>40493</v>
          </cell>
        </row>
        <row r="760">
          <cell r="A760">
            <v>40494</v>
          </cell>
        </row>
        <row r="761">
          <cell r="A761">
            <v>40497</v>
          </cell>
        </row>
        <row r="762">
          <cell r="A762">
            <v>40498</v>
          </cell>
        </row>
        <row r="763">
          <cell r="A763">
            <v>40499</v>
          </cell>
        </row>
        <row r="764">
          <cell r="A764">
            <v>40500</v>
          </cell>
        </row>
        <row r="765">
          <cell r="A765">
            <v>40501</v>
          </cell>
        </row>
        <row r="766">
          <cell r="A766">
            <v>40504</v>
          </cell>
        </row>
        <row r="767">
          <cell r="A767">
            <v>40505</v>
          </cell>
        </row>
        <row r="768">
          <cell r="A768">
            <v>40506</v>
          </cell>
        </row>
        <row r="769">
          <cell r="A769">
            <v>40507</v>
          </cell>
        </row>
        <row r="770">
          <cell r="A770">
            <v>40508</v>
          </cell>
        </row>
        <row r="771">
          <cell r="A771">
            <v>40511</v>
          </cell>
        </row>
        <row r="772">
          <cell r="A772">
            <v>40512</v>
          </cell>
        </row>
        <row r="773">
          <cell r="A773">
            <v>40513</v>
          </cell>
        </row>
        <row r="774">
          <cell r="A774">
            <v>40514</v>
          </cell>
        </row>
        <row r="775">
          <cell r="A775">
            <v>40515</v>
          </cell>
        </row>
        <row r="776">
          <cell r="A776">
            <v>40517</v>
          </cell>
        </row>
        <row r="777">
          <cell r="A777">
            <v>40518</v>
          </cell>
        </row>
        <row r="778">
          <cell r="A778">
            <v>40519</v>
          </cell>
        </row>
        <row r="779">
          <cell r="A779">
            <v>40520</v>
          </cell>
        </row>
        <row r="780">
          <cell r="A780">
            <v>40521</v>
          </cell>
        </row>
        <row r="781">
          <cell r="A781">
            <v>40522</v>
          </cell>
        </row>
        <row r="782">
          <cell r="A782">
            <v>40525</v>
          </cell>
        </row>
        <row r="783">
          <cell r="A783">
            <v>40526</v>
          </cell>
        </row>
        <row r="784">
          <cell r="A784">
            <v>40527</v>
          </cell>
        </row>
        <row r="785">
          <cell r="A785">
            <v>40528</v>
          </cell>
        </row>
        <row r="786">
          <cell r="A786">
            <v>40529</v>
          </cell>
        </row>
        <row r="787">
          <cell r="A787">
            <v>40532</v>
          </cell>
        </row>
        <row r="788">
          <cell r="A788">
            <v>40533</v>
          </cell>
        </row>
        <row r="789">
          <cell r="A789">
            <v>40534</v>
          </cell>
        </row>
        <row r="790">
          <cell r="A790">
            <v>40535</v>
          </cell>
        </row>
        <row r="791">
          <cell r="A791">
            <v>40536</v>
          </cell>
        </row>
        <row r="792">
          <cell r="A792">
            <v>40537</v>
          </cell>
        </row>
        <row r="793">
          <cell r="A793">
            <v>40539</v>
          </cell>
        </row>
        <row r="794">
          <cell r="A794">
            <v>40540</v>
          </cell>
        </row>
        <row r="795">
          <cell r="A795">
            <v>40541</v>
          </cell>
        </row>
        <row r="796">
          <cell r="A796">
            <v>40542</v>
          </cell>
        </row>
        <row r="797">
          <cell r="A797">
            <v>40543</v>
          </cell>
        </row>
        <row r="798">
          <cell r="A798">
            <v>40545</v>
          </cell>
        </row>
        <row r="799">
          <cell r="A799">
            <v>40546</v>
          </cell>
        </row>
        <row r="800">
          <cell r="A800">
            <v>40547</v>
          </cell>
        </row>
        <row r="801">
          <cell r="A801">
            <v>40548</v>
          </cell>
        </row>
        <row r="802">
          <cell r="A802">
            <v>40549</v>
          </cell>
        </row>
        <row r="803">
          <cell r="A803">
            <v>40550</v>
          </cell>
        </row>
        <row r="804">
          <cell r="A804">
            <v>40553</v>
          </cell>
        </row>
        <row r="805">
          <cell r="A805">
            <v>40554</v>
          </cell>
        </row>
        <row r="806">
          <cell r="A806">
            <v>40555</v>
          </cell>
        </row>
        <row r="807">
          <cell r="A807">
            <v>40556</v>
          </cell>
        </row>
        <row r="808">
          <cell r="A808">
            <v>40557</v>
          </cell>
        </row>
        <row r="809">
          <cell r="A809">
            <v>40560</v>
          </cell>
        </row>
        <row r="810">
          <cell r="A810">
            <v>40561</v>
          </cell>
        </row>
        <row r="811">
          <cell r="A811">
            <v>40562</v>
          </cell>
        </row>
        <row r="812">
          <cell r="A812">
            <v>40563</v>
          </cell>
        </row>
        <row r="813">
          <cell r="A813">
            <v>40564</v>
          </cell>
        </row>
        <row r="814">
          <cell r="A814">
            <v>40567</v>
          </cell>
        </row>
        <row r="815">
          <cell r="A815">
            <v>40568</v>
          </cell>
        </row>
        <row r="816">
          <cell r="A816">
            <v>40569</v>
          </cell>
        </row>
        <row r="817">
          <cell r="A817">
            <v>40570</v>
          </cell>
        </row>
        <row r="818">
          <cell r="A818">
            <v>40571</v>
          </cell>
        </row>
        <row r="819">
          <cell r="A819">
            <v>40573</v>
          </cell>
        </row>
        <row r="820">
          <cell r="A820">
            <v>40574</v>
          </cell>
        </row>
        <row r="821">
          <cell r="A821">
            <v>40575</v>
          </cell>
        </row>
        <row r="822">
          <cell r="A822">
            <v>40576</v>
          </cell>
        </row>
        <row r="823">
          <cell r="A823">
            <v>40577</v>
          </cell>
        </row>
        <row r="824">
          <cell r="A824">
            <v>40578</v>
          </cell>
        </row>
        <row r="825">
          <cell r="A825">
            <v>40581</v>
          </cell>
        </row>
        <row r="826">
          <cell r="A826">
            <v>40582</v>
          </cell>
        </row>
        <row r="827">
          <cell r="A827">
            <v>40583</v>
          </cell>
        </row>
        <row r="828">
          <cell r="A828">
            <v>40584</v>
          </cell>
        </row>
        <row r="829">
          <cell r="A829">
            <v>40585</v>
          </cell>
        </row>
        <row r="830">
          <cell r="A830">
            <v>40588</v>
          </cell>
        </row>
        <row r="831">
          <cell r="A831">
            <v>40589</v>
          </cell>
        </row>
        <row r="832">
          <cell r="A832">
            <v>40590</v>
          </cell>
        </row>
        <row r="833">
          <cell r="A833">
            <v>40591</v>
          </cell>
        </row>
        <row r="834">
          <cell r="A834">
            <v>40592</v>
          </cell>
        </row>
        <row r="835">
          <cell r="A835">
            <v>40595</v>
          </cell>
        </row>
        <row r="836">
          <cell r="A836">
            <v>40596</v>
          </cell>
        </row>
        <row r="837">
          <cell r="A837">
            <v>40597</v>
          </cell>
        </row>
        <row r="838">
          <cell r="A838">
            <v>40598</v>
          </cell>
        </row>
        <row r="839">
          <cell r="A839">
            <v>40599</v>
          </cell>
        </row>
        <row r="840">
          <cell r="A840">
            <v>40602</v>
          </cell>
        </row>
        <row r="841">
          <cell r="A841">
            <v>40603</v>
          </cell>
        </row>
        <row r="842">
          <cell r="A842">
            <v>40604</v>
          </cell>
        </row>
        <row r="843">
          <cell r="A843">
            <v>40605</v>
          </cell>
        </row>
        <row r="844">
          <cell r="A844">
            <v>40606</v>
          </cell>
        </row>
        <row r="845">
          <cell r="A845">
            <v>40609</v>
          </cell>
        </row>
        <row r="846">
          <cell r="A846">
            <v>40610</v>
          </cell>
        </row>
        <row r="847">
          <cell r="A847">
            <v>40611</v>
          </cell>
        </row>
        <row r="848">
          <cell r="A848">
            <v>40612</v>
          </cell>
        </row>
        <row r="849">
          <cell r="A849">
            <v>40613</v>
          </cell>
        </row>
        <row r="850">
          <cell r="A850">
            <v>40615</v>
          </cell>
        </row>
        <row r="851">
          <cell r="A851">
            <v>40616</v>
          </cell>
        </row>
        <row r="852">
          <cell r="A852">
            <v>40617</v>
          </cell>
        </row>
        <row r="853">
          <cell r="A853">
            <v>40618</v>
          </cell>
        </row>
        <row r="854">
          <cell r="A854">
            <v>40619</v>
          </cell>
        </row>
        <row r="855">
          <cell r="A855">
            <v>40620</v>
          </cell>
        </row>
        <row r="856">
          <cell r="A856">
            <v>40623</v>
          </cell>
        </row>
        <row r="857">
          <cell r="A857">
            <v>40624</v>
          </cell>
        </row>
        <row r="858">
          <cell r="A858">
            <v>40625</v>
          </cell>
        </row>
        <row r="859">
          <cell r="A859">
            <v>40626</v>
          </cell>
        </row>
        <row r="860">
          <cell r="A860">
            <v>40627</v>
          </cell>
        </row>
        <row r="861">
          <cell r="A861">
            <v>40630</v>
          </cell>
        </row>
        <row r="862">
          <cell r="A862">
            <v>40631</v>
          </cell>
        </row>
        <row r="863">
          <cell r="A863">
            <v>40632</v>
          </cell>
        </row>
        <row r="864">
          <cell r="A864">
            <v>40633</v>
          </cell>
        </row>
        <row r="865">
          <cell r="A865">
            <v>40634</v>
          </cell>
        </row>
        <row r="866">
          <cell r="A866">
            <v>40636</v>
          </cell>
        </row>
        <row r="867">
          <cell r="A867">
            <v>40637</v>
          </cell>
        </row>
        <row r="868">
          <cell r="A868">
            <v>40638</v>
          </cell>
        </row>
        <row r="869">
          <cell r="A869">
            <v>40639</v>
          </cell>
        </row>
        <row r="870">
          <cell r="A870">
            <v>40640</v>
          </cell>
        </row>
        <row r="871">
          <cell r="A871">
            <v>40641</v>
          </cell>
        </row>
        <row r="872">
          <cell r="A872">
            <v>40644</v>
          </cell>
        </row>
        <row r="873">
          <cell r="A873">
            <v>40645</v>
          </cell>
        </row>
        <row r="874">
          <cell r="A874">
            <v>40646</v>
          </cell>
        </row>
        <row r="875">
          <cell r="A875">
            <v>40647</v>
          </cell>
        </row>
        <row r="876">
          <cell r="A876">
            <v>40648</v>
          </cell>
        </row>
        <row r="877">
          <cell r="A877">
            <v>40651</v>
          </cell>
        </row>
        <row r="878">
          <cell r="A878">
            <v>40652</v>
          </cell>
        </row>
        <row r="879">
          <cell r="A879">
            <v>40653</v>
          </cell>
        </row>
        <row r="880">
          <cell r="A880">
            <v>40654</v>
          </cell>
        </row>
        <row r="881">
          <cell r="A881">
            <v>40655</v>
          </cell>
        </row>
        <row r="882">
          <cell r="A882">
            <v>40659</v>
          </cell>
        </row>
        <row r="883">
          <cell r="A883">
            <v>40660</v>
          </cell>
        </row>
        <row r="884">
          <cell r="A884">
            <v>40661</v>
          </cell>
        </row>
        <row r="885">
          <cell r="A885">
            <v>40662</v>
          </cell>
        </row>
        <row r="886">
          <cell r="A886">
            <v>40665</v>
          </cell>
        </row>
        <row r="887">
          <cell r="A887">
            <v>40666</v>
          </cell>
        </row>
        <row r="888">
          <cell r="A888">
            <v>40667</v>
          </cell>
        </row>
        <row r="889">
          <cell r="A889">
            <v>40668</v>
          </cell>
        </row>
        <row r="890">
          <cell r="A890">
            <v>40669</v>
          </cell>
        </row>
        <row r="891">
          <cell r="A891">
            <v>40672</v>
          </cell>
        </row>
        <row r="892">
          <cell r="A892">
            <v>40673</v>
          </cell>
        </row>
        <row r="893">
          <cell r="A893">
            <v>40674</v>
          </cell>
        </row>
        <row r="894">
          <cell r="A894">
            <v>40675</v>
          </cell>
        </row>
        <row r="895">
          <cell r="A895">
            <v>40676</v>
          </cell>
        </row>
        <row r="896">
          <cell r="A896">
            <v>40678</v>
          </cell>
        </row>
        <row r="897">
          <cell r="A897">
            <v>40679</v>
          </cell>
        </row>
        <row r="898">
          <cell r="A898">
            <v>40680</v>
          </cell>
        </row>
        <row r="899">
          <cell r="A899">
            <v>40681</v>
          </cell>
        </row>
        <row r="900">
          <cell r="A900">
            <v>40682</v>
          </cell>
        </row>
        <row r="901">
          <cell r="A901">
            <v>40683</v>
          </cell>
        </row>
        <row r="902">
          <cell r="A902">
            <v>40686</v>
          </cell>
        </row>
        <row r="903">
          <cell r="A903">
            <v>40687</v>
          </cell>
        </row>
        <row r="904">
          <cell r="A904">
            <v>40688</v>
          </cell>
        </row>
        <row r="905">
          <cell r="A905">
            <v>40689</v>
          </cell>
        </row>
        <row r="906">
          <cell r="A906">
            <v>40690</v>
          </cell>
        </row>
        <row r="907">
          <cell r="A907">
            <v>40693</v>
          </cell>
        </row>
        <row r="908">
          <cell r="A908">
            <v>40694</v>
          </cell>
        </row>
        <row r="909">
          <cell r="A909">
            <v>40695</v>
          </cell>
        </row>
        <row r="910">
          <cell r="A910">
            <v>40696</v>
          </cell>
        </row>
        <row r="911">
          <cell r="A911">
            <v>40697</v>
          </cell>
        </row>
        <row r="912">
          <cell r="A912">
            <v>40700</v>
          </cell>
        </row>
        <row r="913">
          <cell r="A913">
            <v>40701</v>
          </cell>
        </row>
        <row r="914">
          <cell r="A914">
            <v>40703</v>
          </cell>
        </row>
        <row r="915">
          <cell r="A915">
            <v>40704</v>
          </cell>
        </row>
        <row r="916">
          <cell r="A916">
            <v>40707</v>
          </cell>
        </row>
        <row r="917">
          <cell r="A917">
            <v>40708</v>
          </cell>
        </row>
        <row r="918">
          <cell r="A918">
            <v>40709</v>
          </cell>
        </row>
        <row r="919">
          <cell r="A919">
            <v>40710</v>
          </cell>
        </row>
        <row r="920">
          <cell r="A920">
            <v>40711</v>
          </cell>
        </row>
        <row r="921">
          <cell r="A921">
            <v>40714</v>
          </cell>
        </row>
        <row r="922">
          <cell r="A922">
            <v>40715</v>
          </cell>
        </row>
        <row r="923">
          <cell r="A923">
            <v>40716</v>
          </cell>
        </row>
        <row r="924">
          <cell r="A924">
            <v>40717</v>
          </cell>
        </row>
        <row r="925">
          <cell r="A925">
            <v>40718</v>
          </cell>
        </row>
        <row r="926">
          <cell r="A926">
            <v>40721</v>
          </cell>
        </row>
        <row r="927">
          <cell r="A927">
            <v>40722</v>
          </cell>
        </row>
        <row r="928">
          <cell r="A928">
            <v>40723</v>
          </cell>
        </row>
        <row r="929">
          <cell r="A929">
            <v>40724</v>
          </cell>
        </row>
        <row r="930">
          <cell r="A930">
            <v>40725</v>
          </cell>
        </row>
        <row r="931">
          <cell r="A931">
            <v>40727</v>
          </cell>
        </row>
        <row r="932">
          <cell r="A932">
            <v>40728</v>
          </cell>
        </row>
        <row r="933">
          <cell r="A933">
            <v>40729</v>
          </cell>
        </row>
        <row r="934">
          <cell r="A934">
            <v>40730</v>
          </cell>
        </row>
        <row r="935">
          <cell r="A935">
            <v>40731</v>
          </cell>
        </row>
        <row r="936">
          <cell r="A936">
            <v>40732</v>
          </cell>
        </row>
        <row r="937">
          <cell r="A937">
            <v>40735</v>
          </cell>
        </row>
        <row r="938">
          <cell r="A938">
            <v>40736</v>
          </cell>
        </row>
        <row r="939">
          <cell r="A939">
            <v>40737</v>
          </cell>
        </row>
        <row r="940">
          <cell r="A940">
            <v>40738</v>
          </cell>
        </row>
        <row r="941">
          <cell r="A941">
            <v>40739</v>
          </cell>
        </row>
        <row r="942">
          <cell r="A942">
            <v>40742</v>
          </cell>
        </row>
        <row r="943">
          <cell r="A943">
            <v>40743</v>
          </cell>
        </row>
        <row r="944">
          <cell r="A944">
            <v>40744</v>
          </cell>
        </row>
        <row r="945">
          <cell r="A945">
            <v>40745</v>
          </cell>
        </row>
        <row r="946">
          <cell r="A946">
            <v>40746</v>
          </cell>
        </row>
        <row r="947">
          <cell r="A947">
            <v>40749</v>
          </cell>
        </row>
        <row r="948">
          <cell r="A948">
            <v>40750</v>
          </cell>
        </row>
        <row r="949">
          <cell r="A949">
            <v>40751</v>
          </cell>
        </row>
        <row r="950">
          <cell r="A950">
            <v>40752</v>
          </cell>
        </row>
        <row r="951">
          <cell r="A951">
            <v>40753</v>
          </cell>
        </row>
        <row r="952">
          <cell r="A952">
            <v>40756</v>
          </cell>
        </row>
        <row r="953">
          <cell r="A953">
            <v>40757</v>
          </cell>
        </row>
        <row r="954">
          <cell r="A954">
            <v>40758</v>
          </cell>
        </row>
        <row r="955">
          <cell r="A955">
            <v>40759</v>
          </cell>
        </row>
        <row r="956">
          <cell r="A956">
            <v>40760</v>
          </cell>
        </row>
        <row r="957">
          <cell r="A957">
            <v>40763</v>
          </cell>
        </row>
        <row r="958">
          <cell r="A958">
            <v>40765</v>
          </cell>
        </row>
        <row r="959">
          <cell r="A959">
            <v>40766</v>
          </cell>
        </row>
        <row r="960">
          <cell r="A960">
            <v>40767</v>
          </cell>
        </row>
        <row r="961">
          <cell r="A961">
            <v>40770</v>
          </cell>
        </row>
        <row r="962">
          <cell r="A962">
            <v>40771</v>
          </cell>
        </row>
        <row r="963">
          <cell r="A963">
            <v>40772</v>
          </cell>
        </row>
        <row r="964">
          <cell r="A964">
            <v>40773</v>
          </cell>
        </row>
        <row r="965">
          <cell r="A965">
            <v>40774</v>
          </cell>
        </row>
        <row r="966">
          <cell r="A966">
            <v>40777</v>
          </cell>
        </row>
        <row r="967">
          <cell r="A967">
            <v>40778</v>
          </cell>
        </row>
        <row r="968">
          <cell r="A968">
            <v>40779</v>
          </cell>
        </row>
        <row r="969">
          <cell r="A969">
            <v>40780</v>
          </cell>
        </row>
        <row r="970">
          <cell r="A970">
            <v>40781</v>
          </cell>
        </row>
        <row r="971">
          <cell r="A971">
            <v>40784</v>
          </cell>
        </row>
        <row r="972">
          <cell r="A972">
            <v>40785</v>
          </cell>
        </row>
        <row r="973">
          <cell r="A973">
            <v>40786</v>
          </cell>
        </row>
        <row r="974">
          <cell r="A974">
            <v>40787</v>
          </cell>
        </row>
        <row r="975">
          <cell r="A975">
            <v>40788</v>
          </cell>
        </row>
        <row r="976">
          <cell r="A976">
            <v>40791</v>
          </cell>
        </row>
        <row r="977">
          <cell r="A977">
            <v>40792</v>
          </cell>
        </row>
        <row r="978">
          <cell r="A978">
            <v>40793</v>
          </cell>
        </row>
        <row r="979">
          <cell r="A979">
            <v>40794</v>
          </cell>
        </row>
        <row r="980">
          <cell r="A980">
            <v>40795</v>
          </cell>
        </row>
        <row r="981">
          <cell r="A981">
            <v>40798</v>
          </cell>
        </row>
        <row r="982">
          <cell r="A982">
            <v>40799</v>
          </cell>
        </row>
        <row r="983">
          <cell r="A983">
            <v>40800</v>
          </cell>
        </row>
        <row r="984">
          <cell r="A984">
            <v>40801</v>
          </cell>
        </row>
        <row r="985">
          <cell r="A985">
            <v>40802</v>
          </cell>
        </row>
        <row r="986">
          <cell r="A986">
            <v>40804</v>
          </cell>
        </row>
        <row r="987">
          <cell r="A987">
            <v>40805</v>
          </cell>
        </row>
        <row r="988">
          <cell r="A988">
            <v>40806</v>
          </cell>
        </row>
        <row r="989">
          <cell r="A989">
            <v>40807</v>
          </cell>
        </row>
        <row r="990">
          <cell r="A990">
            <v>40808</v>
          </cell>
        </row>
        <row r="991">
          <cell r="A991">
            <v>40809</v>
          </cell>
        </row>
        <row r="992">
          <cell r="A992">
            <v>40812</v>
          </cell>
        </row>
        <row r="993">
          <cell r="A993">
            <v>40813</v>
          </cell>
        </row>
        <row r="994">
          <cell r="A994">
            <v>40814</v>
          </cell>
        </row>
        <row r="995">
          <cell r="A995">
            <v>40819</v>
          </cell>
        </row>
        <row r="996">
          <cell r="A996">
            <v>40820</v>
          </cell>
        </row>
        <row r="997">
          <cell r="A997">
            <v>40821</v>
          </cell>
        </row>
        <row r="998">
          <cell r="A998">
            <v>40822</v>
          </cell>
        </row>
        <row r="999">
          <cell r="A999">
            <v>40823</v>
          </cell>
        </row>
        <row r="1000">
          <cell r="A1000">
            <v>40826</v>
          </cell>
        </row>
        <row r="1001">
          <cell r="A1001">
            <v>40827</v>
          </cell>
        </row>
        <row r="1002">
          <cell r="A1002">
            <v>40828</v>
          </cell>
        </row>
        <row r="1003">
          <cell r="A1003">
            <v>40829</v>
          </cell>
        </row>
        <row r="1004">
          <cell r="A1004">
            <v>40830</v>
          </cell>
        </row>
        <row r="1005">
          <cell r="A1005">
            <v>40832</v>
          </cell>
        </row>
        <row r="1006">
          <cell r="A1006">
            <v>40833</v>
          </cell>
        </row>
        <row r="1007">
          <cell r="A1007">
            <v>40834</v>
          </cell>
        </row>
        <row r="1008">
          <cell r="A1008">
            <v>40835</v>
          </cell>
        </row>
        <row r="1009">
          <cell r="A1009">
            <v>40837</v>
          </cell>
        </row>
        <row r="1010">
          <cell r="A1010">
            <v>40840</v>
          </cell>
        </row>
        <row r="1011">
          <cell r="A1011">
            <v>40841</v>
          </cell>
        </row>
        <row r="1012">
          <cell r="A1012">
            <v>40842</v>
          </cell>
        </row>
        <row r="1013">
          <cell r="A1013">
            <v>40843</v>
          </cell>
        </row>
        <row r="1014">
          <cell r="A1014">
            <v>40844</v>
          </cell>
        </row>
        <row r="1015">
          <cell r="A1015">
            <v>40847</v>
          </cell>
        </row>
        <row r="1016">
          <cell r="A1016">
            <v>40848</v>
          </cell>
        </row>
        <row r="1017">
          <cell r="A1017">
            <v>40849</v>
          </cell>
        </row>
        <row r="1018">
          <cell r="A1018">
            <v>40850</v>
          </cell>
        </row>
        <row r="1019">
          <cell r="A1019">
            <v>40851</v>
          </cell>
        </row>
        <row r="1020">
          <cell r="A1020">
            <v>40854</v>
          </cell>
        </row>
        <row r="1021">
          <cell r="A1021">
            <v>40855</v>
          </cell>
        </row>
        <row r="1022">
          <cell r="A1022">
            <v>40856</v>
          </cell>
        </row>
        <row r="1023">
          <cell r="A1023">
            <v>40857</v>
          </cell>
        </row>
        <row r="1024">
          <cell r="A1024">
            <v>40858</v>
          </cell>
        </row>
        <row r="1025">
          <cell r="A1025">
            <v>40860</v>
          </cell>
        </row>
        <row r="1026">
          <cell r="A1026">
            <v>40861</v>
          </cell>
        </row>
        <row r="1027">
          <cell r="A1027">
            <v>40862</v>
          </cell>
        </row>
        <row r="1028">
          <cell r="A1028">
            <v>40863</v>
          </cell>
        </row>
        <row r="1029">
          <cell r="A1029">
            <v>40864</v>
          </cell>
        </row>
        <row r="1030">
          <cell r="A1030">
            <v>40865</v>
          </cell>
        </row>
        <row r="1031">
          <cell r="A1031">
            <v>40868</v>
          </cell>
        </row>
        <row r="1032">
          <cell r="A1032">
            <v>40869</v>
          </cell>
        </row>
        <row r="1033">
          <cell r="A1033">
            <v>40870</v>
          </cell>
        </row>
        <row r="1034">
          <cell r="A1034">
            <v>40871</v>
          </cell>
        </row>
        <row r="1035">
          <cell r="A1035">
            <v>40872</v>
          </cell>
        </row>
        <row r="1036">
          <cell r="A1036">
            <v>40875</v>
          </cell>
        </row>
        <row r="1037">
          <cell r="A1037">
            <v>40876</v>
          </cell>
        </row>
        <row r="1038">
          <cell r="A1038">
            <v>40877</v>
          </cell>
        </row>
        <row r="1039">
          <cell r="A1039">
            <v>40878</v>
          </cell>
        </row>
        <row r="1040">
          <cell r="A1040">
            <v>40879</v>
          </cell>
        </row>
        <row r="1041">
          <cell r="A1041">
            <v>40882</v>
          </cell>
        </row>
        <row r="1042">
          <cell r="A1042">
            <v>40883</v>
          </cell>
        </row>
        <row r="1043">
          <cell r="A1043">
            <v>40884</v>
          </cell>
        </row>
        <row r="1044">
          <cell r="A1044">
            <v>40885</v>
          </cell>
        </row>
        <row r="1045">
          <cell r="A1045">
            <v>40886</v>
          </cell>
        </row>
        <row r="1046">
          <cell r="A1046">
            <v>40889</v>
          </cell>
        </row>
        <row r="1047">
          <cell r="A1047">
            <v>40890</v>
          </cell>
        </row>
        <row r="1048">
          <cell r="A1048">
            <v>40891</v>
          </cell>
        </row>
        <row r="1049">
          <cell r="A1049">
            <v>40892</v>
          </cell>
        </row>
        <row r="1050">
          <cell r="A1050">
            <v>40893</v>
          </cell>
        </row>
        <row r="1051">
          <cell r="A1051">
            <v>40895</v>
          </cell>
        </row>
        <row r="1052">
          <cell r="A1052">
            <v>40896</v>
          </cell>
        </row>
        <row r="1053">
          <cell r="A1053">
            <v>40897</v>
          </cell>
        </row>
        <row r="1054">
          <cell r="A1054">
            <v>40898</v>
          </cell>
        </row>
        <row r="1055">
          <cell r="A1055">
            <v>40899</v>
          </cell>
        </row>
        <row r="1056">
          <cell r="A1056">
            <v>40900</v>
          </cell>
        </row>
        <row r="1057">
          <cell r="A1057">
            <v>40903</v>
          </cell>
        </row>
        <row r="1058">
          <cell r="A1058">
            <v>40904</v>
          </cell>
        </row>
        <row r="1059">
          <cell r="A1059">
            <v>40905</v>
          </cell>
        </row>
        <row r="1060">
          <cell r="A1060">
            <v>40906</v>
          </cell>
        </row>
        <row r="1061">
          <cell r="A1061">
            <v>40907</v>
          </cell>
        </row>
        <row r="1062">
          <cell r="A1062">
            <v>40910</v>
          </cell>
        </row>
        <row r="1063">
          <cell r="A1063">
            <v>40911</v>
          </cell>
        </row>
        <row r="1064">
          <cell r="A1064">
            <v>40912</v>
          </cell>
        </row>
        <row r="1065">
          <cell r="A1065">
            <v>40913</v>
          </cell>
        </row>
        <row r="1066">
          <cell r="A1066">
            <v>40914</v>
          </cell>
        </row>
        <row r="1067">
          <cell r="A1067">
            <v>40916</v>
          </cell>
        </row>
        <row r="1068">
          <cell r="A1068">
            <v>40917</v>
          </cell>
        </row>
        <row r="1069">
          <cell r="A1069">
            <v>40918</v>
          </cell>
        </row>
        <row r="1070">
          <cell r="A1070">
            <v>40919</v>
          </cell>
        </row>
        <row r="1071">
          <cell r="A1071">
            <v>40920</v>
          </cell>
        </row>
        <row r="1072">
          <cell r="A1072">
            <v>40921</v>
          </cell>
        </row>
        <row r="1073">
          <cell r="A1073">
            <v>40923</v>
          </cell>
        </row>
        <row r="1074">
          <cell r="A1074">
            <v>40924</v>
          </cell>
        </row>
        <row r="1075">
          <cell r="A1075">
            <v>40925</v>
          </cell>
        </row>
        <row r="1076">
          <cell r="A1076">
            <v>40926</v>
          </cell>
        </row>
        <row r="1077">
          <cell r="A1077">
            <v>40927</v>
          </cell>
        </row>
        <row r="1078">
          <cell r="A1078">
            <v>40928</v>
          </cell>
        </row>
        <row r="1079">
          <cell r="A1079">
            <v>40931</v>
          </cell>
        </row>
        <row r="1080">
          <cell r="A1080">
            <v>40932</v>
          </cell>
        </row>
        <row r="1081">
          <cell r="A1081">
            <v>40933</v>
          </cell>
        </row>
        <row r="1082">
          <cell r="A1082">
            <v>40934</v>
          </cell>
        </row>
        <row r="1083">
          <cell r="A1083">
            <v>40935</v>
          </cell>
        </row>
        <row r="1084">
          <cell r="A1084">
            <v>40938</v>
          </cell>
        </row>
        <row r="1085">
          <cell r="A1085">
            <v>40939</v>
          </cell>
        </row>
        <row r="1086">
          <cell r="A1086">
            <v>40940</v>
          </cell>
        </row>
        <row r="1087">
          <cell r="A1087">
            <v>40941</v>
          </cell>
        </row>
        <row r="1088">
          <cell r="A1088">
            <v>40942</v>
          </cell>
        </row>
        <row r="1089">
          <cell r="A1089">
            <v>40945</v>
          </cell>
        </row>
        <row r="1090">
          <cell r="A1090">
            <v>40946</v>
          </cell>
        </row>
        <row r="1091">
          <cell r="A1091">
            <v>40947</v>
          </cell>
        </row>
        <row r="1092">
          <cell r="A1092">
            <v>40948</v>
          </cell>
        </row>
        <row r="1093">
          <cell r="A1093">
            <v>40949</v>
          </cell>
        </row>
        <row r="1094">
          <cell r="A1094">
            <v>40952</v>
          </cell>
        </row>
        <row r="1095">
          <cell r="A1095">
            <v>40953</v>
          </cell>
        </row>
        <row r="1096">
          <cell r="A1096">
            <v>40954</v>
          </cell>
        </row>
        <row r="1097">
          <cell r="A1097">
            <v>40955</v>
          </cell>
        </row>
        <row r="1098">
          <cell r="A1098">
            <v>40956</v>
          </cell>
        </row>
        <row r="1099">
          <cell r="A1099">
            <v>40959</v>
          </cell>
        </row>
        <row r="1100">
          <cell r="A1100">
            <v>40960</v>
          </cell>
        </row>
        <row r="1101">
          <cell r="A1101">
            <v>40961</v>
          </cell>
        </row>
        <row r="1102">
          <cell r="A1102">
            <v>40962</v>
          </cell>
        </row>
        <row r="1103">
          <cell r="A1103">
            <v>40963</v>
          </cell>
        </row>
        <row r="1104">
          <cell r="A1104">
            <v>40966</v>
          </cell>
        </row>
        <row r="1105">
          <cell r="A1105">
            <v>40967</v>
          </cell>
        </row>
        <row r="1106">
          <cell r="A1106">
            <v>40968</v>
          </cell>
        </row>
        <row r="1107">
          <cell r="A1107">
            <v>40969</v>
          </cell>
        </row>
        <row r="1108">
          <cell r="A1108">
            <v>40970</v>
          </cell>
        </row>
        <row r="1109">
          <cell r="A1109">
            <v>40973</v>
          </cell>
        </row>
        <row r="1110">
          <cell r="A1110">
            <v>40974</v>
          </cell>
        </row>
        <row r="1111">
          <cell r="A1111">
            <v>40975</v>
          </cell>
        </row>
        <row r="1112">
          <cell r="A1112">
            <v>40976</v>
          </cell>
        </row>
        <row r="1113">
          <cell r="A1113">
            <v>40977</v>
          </cell>
        </row>
        <row r="1114">
          <cell r="A1114">
            <v>40980</v>
          </cell>
        </row>
        <row r="1115">
          <cell r="A1115">
            <v>40981</v>
          </cell>
        </row>
        <row r="1116">
          <cell r="A1116">
            <v>40982</v>
          </cell>
        </row>
        <row r="1117">
          <cell r="A1117">
            <v>40983</v>
          </cell>
        </row>
        <row r="1118">
          <cell r="A1118">
            <v>40984</v>
          </cell>
        </row>
        <row r="1119">
          <cell r="A1119">
            <v>40986</v>
          </cell>
        </row>
        <row r="1120">
          <cell r="A1120">
            <v>40987</v>
          </cell>
        </row>
        <row r="1121">
          <cell r="A1121">
            <v>40988</v>
          </cell>
        </row>
        <row r="1122">
          <cell r="A1122">
            <v>40989</v>
          </cell>
        </row>
        <row r="1123">
          <cell r="A1123">
            <v>40990</v>
          </cell>
        </row>
        <row r="1124">
          <cell r="A1124">
            <v>40991</v>
          </cell>
        </row>
        <row r="1125">
          <cell r="A1125">
            <v>40994</v>
          </cell>
        </row>
        <row r="1126">
          <cell r="A1126">
            <v>40995</v>
          </cell>
        </row>
        <row r="1127">
          <cell r="A1127">
            <v>40996</v>
          </cell>
        </row>
        <row r="1128">
          <cell r="A1128">
            <v>40997</v>
          </cell>
        </row>
        <row r="1129">
          <cell r="A1129">
            <v>40998</v>
          </cell>
        </row>
        <row r="1130">
          <cell r="A1130">
            <v>41000</v>
          </cell>
        </row>
        <row r="1131">
          <cell r="A1131">
            <v>41001</v>
          </cell>
        </row>
        <row r="1132">
          <cell r="A1132">
            <v>41002</v>
          </cell>
        </row>
        <row r="1133">
          <cell r="A1133">
            <v>41003</v>
          </cell>
        </row>
        <row r="1134">
          <cell r="A1134">
            <v>41004</v>
          </cell>
        </row>
        <row r="1135">
          <cell r="A1135">
            <v>41005</v>
          </cell>
        </row>
        <row r="1136">
          <cell r="A1136">
            <v>41008</v>
          </cell>
        </row>
        <row r="1137">
          <cell r="A1137">
            <v>41009</v>
          </cell>
        </row>
        <row r="1138">
          <cell r="A1138">
            <v>41010</v>
          </cell>
        </row>
        <row r="1139">
          <cell r="A1139">
            <v>41011</v>
          </cell>
        </row>
        <row r="1140">
          <cell r="A1140">
            <v>41012</v>
          </cell>
        </row>
        <row r="1141">
          <cell r="A1141">
            <v>41015</v>
          </cell>
        </row>
        <row r="1142">
          <cell r="A1142">
            <v>41016</v>
          </cell>
        </row>
        <row r="1143">
          <cell r="A1143">
            <v>41017</v>
          </cell>
        </row>
        <row r="1144">
          <cell r="A1144">
            <v>41018</v>
          </cell>
        </row>
        <row r="1145">
          <cell r="A1145">
            <v>41019</v>
          </cell>
        </row>
        <row r="1146">
          <cell r="A1146">
            <v>41022</v>
          </cell>
        </row>
        <row r="1147">
          <cell r="A1147">
            <v>41023</v>
          </cell>
        </row>
        <row r="1148">
          <cell r="A1148">
            <v>41024</v>
          </cell>
        </row>
        <row r="1149">
          <cell r="A1149">
            <v>41025</v>
          </cell>
        </row>
        <row r="1150">
          <cell r="A1150">
            <v>41026</v>
          </cell>
        </row>
        <row r="1151">
          <cell r="A1151">
            <v>41029</v>
          </cell>
        </row>
        <row r="1152">
          <cell r="A1152">
            <v>41030</v>
          </cell>
        </row>
        <row r="1153">
          <cell r="A1153">
            <v>41031</v>
          </cell>
        </row>
        <row r="1154">
          <cell r="A1154">
            <v>41032</v>
          </cell>
        </row>
        <row r="1155">
          <cell r="A1155">
            <v>41033</v>
          </cell>
        </row>
        <row r="1156">
          <cell r="A1156">
            <v>41036</v>
          </cell>
        </row>
        <row r="1157">
          <cell r="A1157">
            <v>41037</v>
          </cell>
        </row>
        <row r="1158">
          <cell r="A1158">
            <v>41038</v>
          </cell>
        </row>
        <row r="1159">
          <cell r="A1159">
            <v>41039</v>
          </cell>
        </row>
        <row r="1160">
          <cell r="A1160">
            <v>41040</v>
          </cell>
        </row>
        <row r="1161">
          <cell r="A1161">
            <v>41042</v>
          </cell>
        </row>
        <row r="1162">
          <cell r="A1162">
            <v>41043</v>
          </cell>
        </row>
        <row r="1163">
          <cell r="A1163">
            <v>41044</v>
          </cell>
        </row>
        <row r="1164">
          <cell r="A1164">
            <v>41045</v>
          </cell>
        </row>
        <row r="1165">
          <cell r="A1165">
            <v>41046</v>
          </cell>
        </row>
        <row r="1166">
          <cell r="A1166">
            <v>41047</v>
          </cell>
        </row>
        <row r="1167">
          <cell r="A1167">
            <v>41050</v>
          </cell>
        </row>
        <row r="1168">
          <cell r="A1168">
            <v>41051</v>
          </cell>
        </row>
        <row r="1169">
          <cell r="A1169">
            <v>41052</v>
          </cell>
        </row>
        <row r="1170">
          <cell r="A1170">
            <v>41053</v>
          </cell>
        </row>
        <row r="1171">
          <cell r="A1171">
            <v>41054</v>
          </cell>
        </row>
        <row r="1172">
          <cell r="A1172">
            <v>41057</v>
          </cell>
        </row>
        <row r="1173">
          <cell r="A1173">
            <v>41058</v>
          </cell>
        </row>
        <row r="1174">
          <cell r="A1174">
            <v>41059</v>
          </cell>
        </row>
        <row r="1175">
          <cell r="A1175">
            <v>41060</v>
          </cell>
        </row>
        <row r="1176">
          <cell r="A1176">
            <v>41061</v>
          </cell>
        </row>
        <row r="1177">
          <cell r="A1177">
            <v>41064</v>
          </cell>
        </row>
        <row r="1178">
          <cell r="A1178">
            <v>41065</v>
          </cell>
        </row>
        <row r="1179">
          <cell r="A1179">
            <v>41066</v>
          </cell>
        </row>
        <row r="1180">
          <cell r="A1180">
            <v>41067</v>
          </cell>
        </row>
        <row r="1181">
          <cell r="A1181">
            <v>41068</v>
          </cell>
        </row>
        <row r="1182">
          <cell r="A1182">
            <v>41071</v>
          </cell>
        </row>
        <row r="1183">
          <cell r="A1183">
            <v>41072</v>
          </cell>
        </row>
        <row r="1184">
          <cell r="A1184">
            <v>41073</v>
          </cell>
        </row>
        <row r="1185">
          <cell r="A1185">
            <v>41074</v>
          </cell>
        </row>
        <row r="1186">
          <cell r="A1186">
            <v>41075</v>
          </cell>
        </row>
        <row r="1187">
          <cell r="A1187">
            <v>41078</v>
          </cell>
        </row>
        <row r="1188">
          <cell r="A1188">
            <v>41079</v>
          </cell>
        </row>
        <row r="1189">
          <cell r="A1189">
            <v>41080</v>
          </cell>
        </row>
        <row r="1190">
          <cell r="A1190">
            <v>41081</v>
          </cell>
        </row>
        <row r="1191">
          <cell r="A1191">
            <v>41082</v>
          </cell>
        </row>
        <row r="1192">
          <cell r="A1192">
            <v>41085</v>
          </cell>
        </row>
        <row r="1193">
          <cell r="A1193">
            <v>41086</v>
          </cell>
        </row>
        <row r="1194">
          <cell r="A1194">
            <v>41087</v>
          </cell>
        </row>
        <row r="1195">
          <cell r="A1195">
            <v>41088</v>
          </cell>
        </row>
        <row r="1196">
          <cell r="A1196">
            <v>41089</v>
          </cell>
        </row>
        <row r="1197">
          <cell r="A1197">
            <v>41091</v>
          </cell>
        </row>
        <row r="1198">
          <cell r="A1198">
            <v>41092</v>
          </cell>
        </row>
        <row r="1199">
          <cell r="A1199">
            <v>41093</v>
          </cell>
        </row>
        <row r="1200">
          <cell r="A1200">
            <v>41094</v>
          </cell>
        </row>
        <row r="1201">
          <cell r="A1201">
            <v>41095</v>
          </cell>
        </row>
        <row r="1202">
          <cell r="A1202">
            <v>41096</v>
          </cell>
        </row>
        <row r="1203">
          <cell r="A1203">
            <v>41099</v>
          </cell>
        </row>
        <row r="1204">
          <cell r="A1204">
            <v>41100</v>
          </cell>
        </row>
        <row r="1205">
          <cell r="A1205">
            <v>41101</v>
          </cell>
        </row>
        <row r="1206">
          <cell r="A1206">
            <v>41102</v>
          </cell>
        </row>
        <row r="1207">
          <cell r="A1207">
            <v>41103</v>
          </cell>
        </row>
        <row r="1208">
          <cell r="A1208">
            <v>41106</v>
          </cell>
        </row>
        <row r="1209">
          <cell r="A1209">
            <v>41107</v>
          </cell>
        </row>
        <row r="1210">
          <cell r="A1210">
            <v>41108</v>
          </cell>
        </row>
        <row r="1211">
          <cell r="A1211">
            <v>41109</v>
          </cell>
        </row>
        <row r="1212">
          <cell r="A1212">
            <v>41110</v>
          </cell>
        </row>
        <row r="1213">
          <cell r="A1213">
            <v>41113</v>
          </cell>
        </row>
        <row r="1214">
          <cell r="A1214">
            <v>41114</v>
          </cell>
        </row>
        <row r="1215">
          <cell r="A1215">
            <v>41115</v>
          </cell>
        </row>
        <row r="1216">
          <cell r="A1216">
            <v>41116</v>
          </cell>
        </row>
        <row r="1217">
          <cell r="A1217">
            <v>41117</v>
          </cell>
        </row>
        <row r="1218">
          <cell r="A1218">
            <v>41120</v>
          </cell>
        </row>
        <row r="1219">
          <cell r="A1219">
            <v>41121</v>
          </cell>
        </row>
        <row r="1220">
          <cell r="A1220">
            <v>41122</v>
          </cell>
        </row>
        <row r="1221">
          <cell r="A1221">
            <v>41123</v>
          </cell>
        </row>
        <row r="1222">
          <cell r="A1222">
            <v>41124</v>
          </cell>
        </row>
        <row r="1223">
          <cell r="A1223">
            <v>41127</v>
          </cell>
        </row>
        <row r="1224">
          <cell r="A1224">
            <v>41128</v>
          </cell>
        </row>
        <row r="1225">
          <cell r="A1225">
            <v>41129</v>
          </cell>
        </row>
        <row r="1226">
          <cell r="A1226">
            <v>41130</v>
          </cell>
        </row>
        <row r="1227">
          <cell r="A1227">
            <v>41131</v>
          </cell>
        </row>
        <row r="1228">
          <cell r="A1228">
            <v>41134</v>
          </cell>
        </row>
        <row r="1229">
          <cell r="A1229">
            <v>41135</v>
          </cell>
        </row>
        <row r="1230">
          <cell r="A1230">
            <v>41136</v>
          </cell>
        </row>
        <row r="1231">
          <cell r="A1231">
            <v>41137</v>
          </cell>
        </row>
        <row r="1232">
          <cell r="A1232">
            <v>41138</v>
          </cell>
        </row>
        <row r="1233">
          <cell r="A1233">
            <v>41141</v>
          </cell>
        </row>
        <row r="1234">
          <cell r="A1234">
            <v>41142</v>
          </cell>
        </row>
        <row r="1235">
          <cell r="A1235">
            <v>41143</v>
          </cell>
        </row>
        <row r="1236">
          <cell r="A1236">
            <v>41144</v>
          </cell>
        </row>
        <row r="1237">
          <cell r="A1237">
            <v>41145</v>
          </cell>
        </row>
        <row r="1238">
          <cell r="A1238">
            <v>41148</v>
          </cell>
        </row>
        <row r="1239">
          <cell r="A1239">
            <v>41149</v>
          </cell>
        </row>
        <row r="1240">
          <cell r="A1240">
            <v>41150</v>
          </cell>
        </row>
        <row r="1241">
          <cell r="A1241">
            <v>41151</v>
          </cell>
        </row>
        <row r="1242">
          <cell r="A1242">
            <v>41152</v>
          </cell>
        </row>
        <row r="1243">
          <cell r="A1243">
            <v>41155</v>
          </cell>
        </row>
        <row r="1244">
          <cell r="A1244">
            <v>41156</v>
          </cell>
        </row>
        <row r="1245">
          <cell r="A1245">
            <v>41157</v>
          </cell>
        </row>
        <row r="1246">
          <cell r="A1246">
            <v>41158</v>
          </cell>
        </row>
        <row r="1247">
          <cell r="A1247">
            <v>41159</v>
          </cell>
        </row>
        <row r="1248">
          <cell r="A1248">
            <v>41162</v>
          </cell>
        </row>
        <row r="1249">
          <cell r="A1249">
            <v>41163</v>
          </cell>
        </row>
        <row r="1250">
          <cell r="A1250">
            <v>41164</v>
          </cell>
        </row>
        <row r="1251">
          <cell r="A1251">
            <v>41165</v>
          </cell>
        </row>
        <row r="1252">
          <cell r="A1252">
            <v>41166</v>
          </cell>
        </row>
        <row r="1253">
          <cell r="A1253">
            <v>41171</v>
          </cell>
        </row>
        <row r="1254">
          <cell r="A1254">
            <v>41172</v>
          </cell>
        </row>
        <row r="1255">
          <cell r="A1255">
            <v>41173</v>
          </cell>
        </row>
        <row r="1256">
          <cell r="A1256">
            <v>41176</v>
          </cell>
        </row>
        <row r="1257">
          <cell r="A1257">
            <v>41177</v>
          </cell>
        </row>
        <row r="1258">
          <cell r="A1258">
            <v>41178</v>
          </cell>
        </row>
        <row r="1259">
          <cell r="A1259">
            <v>41179</v>
          </cell>
        </row>
        <row r="1260">
          <cell r="A1260">
            <v>41180</v>
          </cell>
        </row>
        <row r="1261">
          <cell r="A1261">
            <v>41183</v>
          </cell>
        </row>
        <row r="1262">
          <cell r="A1262">
            <v>41184</v>
          </cell>
        </row>
        <row r="1263">
          <cell r="A1263">
            <v>41185</v>
          </cell>
        </row>
        <row r="1264">
          <cell r="A1264">
            <v>41186</v>
          </cell>
        </row>
        <row r="1265">
          <cell r="A1265">
            <v>41187</v>
          </cell>
        </row>
        <row r="1266">
          <cell r="A1266">
            <v>41191</v>
          </cell>
        </row>
        <row r="1267">
          <cell r="A1267">
            <v>41192</v>
          </cell>
        </row>
        <row r="1268">
          <cell r="A1268">
            <v>41193</v>
          </cell>
        </row>
        <row r="1269">
          <cell r="A1269">
            <v>41194</v>
          </cell>
        </row>
        <row r="1270">
          <cell r="A1270">
            <v>41197</v>
          </cell>
        </row>
        <row r="1271">
          <cell r="A1271">
            <v>41198</v>
          </cell>
        </row>
        <row r="1272">
          <cell r="A1272">
            <v>41199</v>
          </cell>
        </row>
        <row r="1273">
          <cell r="A1273">
            <v>41200</v>
          </cell>
        </row>
        <row r="1274">
          <cell r="A1274">
            <v>41201</v>
          </cell>
        </row>
        <row r="1275">
          <cell r="A1275">
            <v>41202</v>
          </cell>
        </row>
        <row r="1276">
          <cell r="A1276">
            <v>41204</v>
          </cell>
        </row>
        <row r="1277">
          <cell r="A1277">
            <v>41205</v>
          </cell>
        </row>
        <row r="1278">
          <cell r="A1278">
            <v>41206</v>
          </cell>
        </row>
        <row r="1279">
          <cell r="A1279">
            <v>41207</v>
          </cell>
        </row>
        <row r="1280">
          <cell r="A1280">
            <v>41208</v>
          </cell>
        </row>
        <row r="1281">
          <cell r="A1281">
            <v>41211</v>
          </cell>
        </row>
        <row r="1282">
          <cell r="A1282">
            <v>41212</v>
          </cell>
        </row>
        <row r="1283">
          <cell r="A1283">
            <v>41213</v>
          </cell>
        </row>
        <row r="1284">
          <cell r="A1284">
            <v>41214</v>
          </cell>
        </row>
        <row r="1285">
          <cell r="A1285">
            <v>41215</v>
          </cell>
        </row>
        <row r="1286">
          <cell r="A1286">
            <v>41218</v>
          </cell>
        </row>
        <row r="1287">
          <cell r="A1287">
            <v>41219</v>
          </cell>
        </row>
        <row r="1288">
          <cell r="A1288">
            <v>41220</v>
          </cell>
        </row>
        <row r="1289">
          <cell r="A1289">
            <v>41221</v>
          </cell>
        </row>
        <row r="1290">
          <cell r="A1290">
            <v>41222</v>
          </cell>
        </row>
        <row r="1291">
          <cell r="A1291">
            <v>41225</v>
          </cell>
        </row>
        <row r="1292">
          <cell r="A1292">
            <v>41226</v>
          </cell>
        </row>
        <row r="1293">
          <cell r="A1293">
            <v>41227</v>
          </cell>
        </row>
        <row r="1294">
          <cell r="A1294">
            <v>41228</v>
          </cell>
        </row>
        <row r="1295">
          <cell r="A1295">
            <v>41229</v>
          </cell>
        </row>
        <row r="1296">
          <cell r="A1296">
            <v>41232</v>
          </cell>
        </row>
        <row r="1297">
          <cell r="A1297">
            <v>41233</v>
          </cell>
        </row>
        <row r="1298">
          <cell r="A1298">
            <v>41234</v>
          </cell>
        </row>
        <row r="1299">
          <cell r="A1299">
            <v>41235</v>
          </cell>
        </row>
        <row r="1300">
          <cell r="A1300">
            <v>41236</v>
          </cell>
        </row>
        <row r="1301">
          <cell r="A1301">
            <v>41239</v>
          </cell>
        </row>
        <row r="1302">
          <cell r="A1302">
            <v>41240</v>
          </cell>
        </row>
        <row r="1303">
          <cell r="A1303">
            <v>41241</v>
          </cell>
        </row>
        <row r="1304">
          <cell r="A1304">
            <v>41242</v>
          </cell>
        </row>
        <row r="1305">
          <cell r="A1305">
            <v>41243</v>
          </cell>
        </row>
        <row r="1306">
          <cell r="A1306">
            <v>41246</v>
          </cell>
        </row>
        <row r="1307">
          <cell r="A1307">
            <v>41247</v>
          </cell>
        </row>
        <row r="1308">
          <cell r="A1308">
            <v>41248</v>
          </cell>
        </row>
        <row r="1309">
          <cell r="A1309">
            <v>41249</v>
          </cell>
        </row>
        <row r="1310">
          <cell r="A1310">
            <v>41250</v>
          </cell>
        </row>
        <row r="1311">
          <cell r="A1311">
            <v>41253</v>
          </cell>
        </row>
        <row r="1312">
          <cell r="A1312">
            <v>41254</v>
          </cell>
        </row>
        <row r="1313">
          <cell r="A1313">
            <v>41255</v>
          </cell>
        </row>
        <row r="1314">
          <cell r="A1314">
            <v>41256</v>
          </cell>
        </row>
        <row r="1315">
          <cell r="A1315">
            <v>41257</v>
          </cell>
        </row>
        <row r="1316">
          <cell r="A1316">
            <v>41260</v>
          </cell>
        </row>
        <row r="1317">
          <cell r="A1317">
            <v>41261</v>
          </cell>
        </row>
        <row r="1318">
          <cell r="A1318">
            <v>41262</v>
          </cell>
        </row>
        <row r="1319">
          <cell r="A1319">
            <v>41263</v>
          </cell>
        </row>
        <row r="1320">
          <cell r="A1320">
            <v>41264</v>
          </cell>
        </row>
        <row r="1321">
          <cell r="A1321">
            <v>41267</v>
          </cell>
        </row>
        <row r="1322">
          <cell r="A1322">
            <v>41268</v>
          </cell>
        </row>
        <row r="1323">
          <cell r="A1323">
            <v>41269</v>
          </cell>
        </row>
        <row r="1324">
          <cell r="A1324">
            <v>41270</v>
          </cell>
        </row>
        <row r="1325">
          <cell r="A1325">
            <v>41271</v>
          </cell>
        </row>
        <row r="1326">
          <cell r="A1326">
            <v>41274</v>
          </cell>
        </row>
        <row r="1327">
          <cell r="A1327">
            <v>41275</v>
          </cell>
        </row>
        <row r="1328">
          <cell r="A1328">
            <v>41276</v>
          </cell>
        </row>
        <row r="1329">
          <cell r="A1329">
            <v>41277</v>
          </cell>
        </row>
        <row r="1330">
          <cell r="A1330">
            <v>41278</v>
          </cell>
        </row>
        <row r="1331">
          <cell r="A1331">
            <v>41279</v>
          </cell>
        </row>
        <row r="1332">
          <cell r="A1332">
            <v>41281</v>
          </cell>
        </row>
        <row r="1333">
          <cell r="A1333">
            <v>41282</v>
          </cell>
        </row>
        <row r="1334">
          <cell r="A1334">
            <v>41283</v>
          </cell>
        </row>
        <row r="1335">
          <cell r="A1335">
            <v>41284</v>
          </cell>
        </row>
        <row r="1336">
          <cell r="A1336">
            <v>41285</v>
          </cell>
        </row>
        <row r="1337">
          <cell r="A1337">
            <v>41288</v>
          </cell>
        </row>
        <row r="1338">
          <cell r="A1338">
            <v>41289</v>
          </cell>
        </row>
        <row r="1339">
          <cell r="A1339">
            <v>41290</v>
          </cell>
        </row>
        <row r="1340">
          <cell r="A1340">
            <v>41291</v>
          </cell>
        </row>
        <row r="1341">
          <cell r="A1341">
            <v>41292</v>
          </cell>
        </row>
        <row r="1342">
          <cell r="A1342">
            <v>41295</v>
          </cell>
        </row>
        <row r="1343">
          <cell r="A1343">
            <v>41296</v>
          </cell>
        </row>
        <row r="1344">
          <cell r="A1344">
            <v>41297</v>
          </cell>
        </row>
        <row r="1345">
          <cell r="A1345">
            <v>41298</v>
          </cell>
        </row>
        <row r="1346">
          <cell r="A1346">
            <v>41299</v>
          </cell>
        </row>
        <row r="1347">
          <cell r="A1347">
            <v>41302</v>
          </cell>
        </row>
        <row r="1348">
          <cell r="A1348">
            <v>41303</v>
          </cell>
        </row>
        <row r="1349">
          <cell r="A1349">
            <v>41304</v>
          </cell>
        </row>
        <row r="1350">
          <cell r="A1350">
            <v>41305</v>
          </cell>
        </row>
        <row r="1351">
          <cell r="A1351">
            <v>41306</v>
          </cell>
        </row>
        <row r="1352">
          <cell r="A1352">
            <v>41309</v>
          </cell>
        </row>
        <row r="1353">
          <cell r="A1353">
            <v>41310</v>
          </cell>
        </row>
        <row r="1354">
          <cell r="A1354">
            <v>41311</v>
          </cell>
        </row>
        <row r="1355">
          <cell r="A1355">
            <v>41312</v>
          </cell>
        </row>
        <row r="1356">
          <cell r="A1356">
            <v>41313</v>
          </cell>
        </row>
        <row r="1357">
          <cell r="A1357">
            <v>41316</v>
          </cell>
        </row>
        <row r="1358">
          <cell r="A1358">
            <v>41317</v>
          </cell>
        </row>
        <row r="1359">
          <cell r="A1359">
            <v>41318</v>
          </cell>
        </row>
        <row r="1360">
          <cell r="A1360">
            <v>41319</v>
          </cell>
        </row>
        <row r="1361">
          <cell r="A1361">
            <v>41320</v>
          </cell>
        </row>
        <row r="1362">
          <cell r="A1362">
            <v>41323</v>
          </cell>
        </row>
        <row r="1363">
          <cell r="A1363">
            <v>41324</v>
          </cell>
        </row>
        <row r="1364">
          <cell r="A1364">
            <v>41325</v>
          </cell>
        </row>
        <row r="1365">
          <cell r="A1365">
            <v>41326</v>
          </cell>
        </row>
        <row r="1366">
          <cell r="A1366">
            <v>41327</v>
          </cell>
        </row>
        <row r="1367">
          <cell r="A1367">
            <v>41330</v>
          </cell>
        </row>
        <row r="1368">
          <cell r="A1368">
            <v>41331</v>
          </cell>
        </row>
        <row r="1369">
          <cell r="A1369">
            <v>41332</v>
          </cell>
        </row>
        <row r="1370">
          <cell r="A1370">
            <v>41333</v>
          </cell>
        </row>
        <row r="1371">
          <cell r="A1371">
            <v>41334</v>
          </cell>
        </row>
        <row r="1372">
          <cell r="A1372">
            <v>41337</v>
          </cell>
        </row>
        <row r="1373">
          <cell r="A1373">
            <v>41338</v>
          </cell>
        </row>
        <row r="1374">
          <cell r="A1374">
            <v>41339</v>
          </cell>
        </row>
        <row r="1375">
          <cell r="A1375">
            <v>41340</v>
          </cell>
        </row>
        <row r="1376">
          <cell r="A1376">
            <v>41341</v>
          </cell>
        </row>
        <row r="1377">
          <cell r="A1377">
            <v>41344</v>
          </cell>
        </row>
        <row r="1378">
          <cell r="A1378">
            <v>41345</v>
          </cell>
        </row>
        <row r="1379">
          <cell r="A1379">
            <v>41346</v>
          </cell>
        </row>
        <row r="1380">
          <cell r="A1380">
            <v>41347</v>
          </cell>
        </row>
        <row r="1381">
          <cell r="A1381">
            <v>41348</v>
          </cell>
        </row>
        <row r="1382">
          <cell r="A1382">
            <v>41351</v>
          </cell>
        </row>
        <row r="1383">
          <cell r="A1383">
            <v>41352</v>
          </cell>
        </row>
        <row r="1384">
          <cell r="A1384">
            <v>41353</v>
          </cell>
        </row>
        <row r="1385">
          <cell r="A1385">
            <v>41354</v>
          </cell>
        </row>
        <row r="1386">
          <cell r="A1386">
            <v>41355</v>
          </cell>
        </row>
        <row r="1387">
          <cell r="A1387">
            <v>41358</v>
          </cell>
        </row>
        <row r="1388">
          <cell r="A1388">
            <v>41360</v>
          </cell>
        </row>
        <row r="1389">
          <cell r="A1389">
            <v>41361</v>
          </cell>
        </row>
        <row r="1390">
          <cell r="A1390">
            <v>41362</v>
          </cell>
        </row>
        <row r="1391">
          <cell r="A1391">
            <v>41364</v>
          </cell>
        </row>
        <row r="1392">
          <cell r="A1392">
            <v>41365</v>
          </cell>
        </row>
        <row r="1393">
          <cell r="A1393">
            <v>41366</v>
          </cell>
        </row>
        <row r="1394">
          <cell r="A1394">
            <v>41367</v>
          </cell>
        </row>
        <row r="1395">
          <cell r="A1395">
            <v>41368</v>
          </cell>
        </row>
        <row r="1396">
          <cell r="A1396">
            <v>41369</v>
          </cell>
        </row>
        <row r="1397">
          <cell r="A1397">
            <v>41372</v>
          </cell>
        </row>
        <row r="1398">
          <cell r="A1398">
            <v>41373</v>
          </cell>
        </row>
        <row r="1399">
          <cell r="A1399">
            <v>41374</v>
          </cell>
        </row>
        <row r="1400">
          <cell r="A1400">
            <v>41375</v>
          </cell>
        </row>
        <row r="1401">
          <cell r="A1401">
            <v>41376</v>
          </cell>
        </row>
        <row r="1402">
          <cell r="A1402">
            <v>41379</v>
          </cell>
        </row>
        <row r="1403">
          <cell r="A1403">
            <v>41380</v>
          </cell>
        </row>
        <row r="1404">
          <cell r="A1404">
            <v>41381</v>
          </cell>
        </row>
        <row r="1405">
          <cell r="A1405">
            <v>41382</v>
          </cell>
        </row>
        <row r="1406">
          <cell r="A1406">
            <v>41383</v>
          </cell>
        </row>
        <row r="1407">
          <cell r="A1407">
            <v>41386</v>
          </cell>
        </row>
        <row r="1408">
          <cell r="A1408">
            <v>41387</v>
          </cell>
        </row>
        <row r="1409">
          <cell r="A1409">
            <v>41388</v>
          </cell>
        </row>
        <row r="1410">
          <cell r="A1410">
            <v>41389</v>
          </cell>
        </row>
        <row r="1411">
          <cell r="A1411">
            <v>41390</v>
          </cell>
        </row>
        <row r="1412">
          <cell r="A1412">
            <v>41393</v>
          </cell>
        </row>
        <row r="1413">
          <cell r="A1413">
            <v>41394</v>
          </cell>
        </row>
        <row r="1414">
          <cell r="A1414">
            <v>41395</v>
          </cell>
        </row>
        <row r="1415">
          <cell r="A1415">
            <v>41396</v>
          </cell>
        </row>
        <row r="1416">
          <cell r="A1416">
            <v>41397</v>
          </cell>
        </row>
        <row r="1417">
          <cell r="A1417">
            <v>41400</v>
          </cell>
        </row>
        <row r="1418">
          <cell r="A1418">
            <v>41401</v>
          </cell>
        </row>
        <row r="1419">
          <cell r="A1419">
            <v>41402</v>
          </cell>
        </row>
        <row r="1420">
          <cell r="A1420">
            <v>41403</v>
          </cell>
        </row>
        <row r="1421">
          <cell r="A1421">
            <v>41404</v>
          </cell>
        </row>
        <row r="1422">
          <cell r="A1422">
            <v>41407</v>
          </cell>
        </row>
        <row r="1423">
          <cell r="A1423">
            <v>41408</v>
          </cell>
        </row>
        <row r="1424">
          <cell r="A1424">
            <v>41409</v>
          </cell>
        </row>
        <row r="1425">
          <cell r="A1425">
            <v>41410</v>
          </cell>
        </row>
        <row r="1426">
          <cell r="A1426">
            <v>41411</v>
          </cell>
        </row>
        <row r="1427">
          <cell r="A1427">
            <v>41414</v>
          </cell>
        </row>
        <row r="1428">
          <cell r="A1428">
            <v>41415</v>
          </cell>
        </row>
        <row r="1429">
          <cell r="A1429">
            <v>41416</v>
          </cell>
        </row>
        <row r="1430">
          <cell r="A1430">
            <v>41417</v>
          </cell>
        </row>
        <row r="1431">
          <cell r="A1431">
            <v>41418</v>
          </cell>
        </row>
        <row r="1432">
          <cell r="A1432">
            <v>41421</v>
          </cell>
        </row>
        <row r="1433">
          <cell r="A1433">
            <v>41422</v>
          </cell>
        </row>
        <row r="1434">
          <cell r="A1434">
            <v>41423</v>
          </cell>
        </row>
        <row r="1435">
          <cell r="A1435">
            <v>41424</v>
          </cell>
        </row>
        <row r="1436">
          <cell r="A1436">
            <v>41425</v>
          </cell>
        </row>
        <row r="1437">
          <cell r="A1437">
            <v>41428</v>
          </cell>
        </row>
        <row r="1438">
          <cell r="A1438">
            <v>41429</v>
          </cell>
        </row>
        <row r="1439">
          <cell r="A1439">
            <v>41430</v>
          </cell>
        </row>
        <row r="1440">
          <cell r="A1440">
            <v>41431</v>
          </cell>
        </row>
        <row r="1441">
          <cell r="A1441">
            <v>41432</v>
          </cell>
        </row>
        <row r="1442">
          <cell r="A1442">
            <v>41435</v>
          </cell>
        </row>
        <row r="1443">
          <cell r="A1443">
            <v>41436</v>
          </cell>
        </row>
        <row r="1444">
          <cell r="A1444">
            <v>41437</v>
          </cell>
        </row>
        <row r="1445">
          <cell r="A1445">
            <v>41438</v>
          </cell>
        </row>
        <row r="1446">
          <cell r="A1446">
            <v>41439</v>
          </cell>
        </row>
        <row r="1447">
          <cell r="A1447">
            <v>41442</v>
          </cell>
        </row>
        <row r="1448">
          <cell r="A1448">
            <v>41443</v>
          </cell>
        </row>
        <row r="1449">
          <cell r="A1449">
            <v>41444</v>
          </cell>
        </row>
        <row r="1450">
          <cell r="A1450">
            <v>41445</v>
          </cell>
        </row>
        <row r="1451">
          <cell r="A1451">
            <v>41446</v>
          </cell>
        </row>
        <row r="1452">
          <cell r="A1452">
            <v>41449</v>
          </cell>
        </row>
        <row r="1453">
          <cell r="A1453">
            <v>41450</v>
          </cell>
        </row>
        <row r="1454">
          <cell r="A1454">
            <v>41451</v>
          </cell>
        </row>
        <row r="1455">
          <cell r="A1455">
            <v>41452</v>
          </cell>
        </row>
        <row r="1456">
          <cell r="A1456">
            <v>41453</v>
          </cell>
        </row>
        <row r="1457">
          <cell r="A1457">
            <v>41456</v>
          </cell>
        </row>
        <row r="1458">
          <cell r="A1458">
            <v>41457</v>
          </cell>
        </row>
        <row r="1459">
          <cell r="A1459">
            <v>41458</v>
          </cell>
        </row>
        <row r="1460">
          <cell r="A1460">
            <v>41459</v>
          </cell>
        </row>
        <row r="1461">
          <cell r="A1461">
            <v>41460</v>
          </cell>
        </row>
        <row r="1462">
          <cell r="A1462">
            <v>41463</v>
          </cell>
        </row>
        <row r="1463">
          <cell r="A1463">
            <v>41464</v>
          </cell>
        </row>
        <row r="1464">
          <cell r="A1464">
            <v>41465</v>
          </cell>
        </row>
        <row r="1465">
          <cell r="A1465">
            <v>41466</v>
          </cell>
        </row>
        <row r="1466">
          <cell r="A1466">
            <v>41467</v>
          </cell>
        </row>
        <row r="1467">
          <cell r="A1467">
            <v>41470</v>
          </cell>
        </row>
        <row r="1468">
          <cell r="A1468">
            <v>41471</v>
          </cell>
        </row>
        <row r="1469">
          <cell r="A1469">
            <v>41472</v>
          </cell>
        </row>
        <row r="1470">
          <cell r="A1470">
            <v>41473</v>
          </cell>
        </row>
        <row r="1471">
          <cell r="A1471">
            <v>41474</v>
          </cell>
        </row>
        <row r="1472">
          <cell r="A1472">
            <v>41477</v>
          </cell>
        </row>
        <row r="1473">
          <cell r="A1473">
            <v>41478</v>
          </cell>
        </row>
        <row r="1474">
          <cell r="A1474">
            <v>41479</v>
          </cell>
        </row>
        <row r="1475">
          <cell r="A1475">
            <v>41480</v>
          </cell>
        </row>
        <row r="1476">
          <cell r="A1476">
            <v>41481</v>
          </cell>
        </row>
        <row r="1477">
          <cell r="A1477">
            <v>41484</v>
          </cell>
        </row>
        <row r="1478">
          <cell r="A1478">
            <v>41485</v>
          </cell>
        </row>
        <row r="1479">
          <cell r="A1479">
            <v>41486</v>
          </cell>
        </row>
        <row r="1480">
          <cell r="A1480">
            <v>41487</v>
          </cell>
        </row>
        <row r="1481">
          <cell r="A1481">
            <v>41488</v>
          </cell>
        </row>
        <row r="1482">
          <cell r="A1482">
            <v>41491</v>
          </cell>
        </row>
        <row r="1483">
          <cell r="A1483">
            <v>41492</v>
          </cell>
        </row>
        <row r="1484">
          <cell r="A1484">
            <v>41493</v>
          </cell>
        </row>
        <row r="1485">
          <cell r="A1485">
            <v>41494</v>
          </cell>
        </row>
        <row r="1486">
          <cell r="A1486">
            <v>41495</v>
          </cell>
        </row>
        <row r="1487">
          <cell r="A1487">
            <v>41498</v>
          </cell>
        </row>
        <row r="1488">
          <cell r="A1488">
            <v>41499</v>
          </cell>
        </row>
        <row r="1489">
          <cell r="A1489">
            <v>41500</v>
          </cell>
        </row>
        <row r="1490">
          <cell r="A1490">
            <v>41501</v>
          </cell>
        </row>
        <row r="1491">
          <cell r="A1491">
            <v>41502</v>
          </cell>
        </row>
        <row r="1492">
          <cell r="A1492">
            <v>41505</v>
          </cell>
        </row>
        <row r="1493">
          <cell r="A1493">
            <v>41506</v>
          </cell>
        </row>
        <row r="1494">
          <cell r="A1494">
            <v>41507</v>
          </cell>
        </row>
        <row r="1495">
          <cell r="A1495">
            <v>41508</v>
          </cell>
        </row>
        <row r="1496">
          <cell r="A1496">
            <v>41509</v>
          </cell>
        </row>
        <row r="1497">
          <cell r="A1497">
            <v>41512</v>
          </cell>
        </row>
        <row r="1498">
          <cell r="A1498">
            <v>41513</v>
          </cell>
        </row>
        <row r="1499">
          <cell r="A1499">
            <v>41514</v>
          </cell>
        </row>
        <row r="1500">
          <cell r="A1500">
            <v>41515</v>
          </cell>
        </row>
        <row r="1501">
          <cell r="A1501">
            <v>41516</v>
          </cell>
        </row>
        <row r="1502">
          <cell r="A1502">
            <v>41519</v>
          </cell>
        </row>
        <row r="1503">
          <cell r="A1503">
            <v>41520</v>
          </cell>
        </row>
        <row r="1504">
          <cell r="A1504">
            <v>41521</v>
          </cell>
        </row>
        <row r="1505">
          <cell r="A1505">
            <v>41522</v>
          </cell>
        </row>
        <row r="1506">
          <cell r="A1506">
            <v>41526</v>
          </cell>
        </row>
        <row r="1507">
          <cell r="A1507">
            <v>41527</v>
          </cell>
        </row>
        <row r="1508">
          <cell r="A1508">
            <v>41528</v>
          </cell>
        </row>
        <row r="1509">
          <cell r="A1509">
            <v>41529</v>
          </cell>
        </row>
        <row r="1510">
          <cell r="A1510">
            <v>41530</v>
          </cell>
        </row>
        <row r="1511">
          <cell r="A1511">
            <v>41533</v>
          </cell>
        </row>
        <row r="1512">
          <cell r="A1512">
            <v>41534</v>
          </cell>
        </row>
        <row r="1513">
          <cell r="A1513">
            <v>41535</v>
          </cell>
        </row>
        <row r="1514">
          <cell r="A1514">
            <v>41537</v>
          </cell>
        </row>
        <row r="1515">
          <cell r="A1515">
            <v>41540</v>
          </cell>
        </row>
        <row r="1516">
          <cell r="A1516">
            <v>41541</v>
          </cell>
        </row>
        <row r="1517">
          <cell r="A1517">
            <v>41542</v>
          </cell>
        </row>
        <row r="1518">
          <cell r="A1518">
            <v>41543</v>
          </cell>
        </row>
        <row r="1519">
          <cell r="A1519">
            <v>41544</v>
          </cell>
        </row>
        <row r="1520">
          <cell r="A1520">
            <v>41547</v>
          </cell>
        </row>
        <row r="1521">
          <cell r="A1521">
            <v>41548</v>
          </cell>
        </row>
        <row r="1522">
          <cell r="A1522">
            <v>41549</v>
          </cell>
        </row>
        <row r="1523">
          <cell r="A1523">
            <v>41550</v>
          </cell>
        </row>
        <row r="1524">
          <cell r="A1524">
            <v>41551</v>
          </cell>
        </row>
        <row r="1525">
          <cell r="A1525">
            <v>41554</v>
          </cell>
        </row>
        <row r="1526">
          <cell r="A1526">
            <v>41555</v>
          </cell>
        </row>
        <row r="1527">
          <cell r="A1527">
            <v>41556</v>
          </cell>
        </row>
        <row r="1528">
          <cell r="A1528">
            <v>41557</v>
          </cell>
        </row>
        <row r="1529">
          <cell r="A1529">
            <v>41558</v>
          </cell>
        </row>
        <row r="1530">
          <cell r="A1530">
            <v>41561</v>
          </cell>
        </row>
        <row r="1531">
          <cell r="A1531">
            <v>41562</v>
          </cell>
        </row>
        <row r="1532">
          <cell r="A1532">
            <v>41563</v>
          </cell>
        </row>
        <row r="1533">
          <cell r="A1533">
            <v>41564</v>
          </cell>
        </row>
        <row r="1534">
          <cell r="A1534">
            <v>41565</v>
          </cell>
        </row>
        <row r="1535">
          <cell r="A1535">
            <v>41567</v>
          </cell>
        </row>
        <row r="1536">
          <cell r="A1536">
            <v>41568</v>
          </cell>
        </row>
        <row r="1537">
          <cell r="A1537">
            <v>41569</v>
          </cell>
        </row>
        <row r="1538">
          <cell r="A1538">
            <v>41570</v>
          </cell>
        </row>
        <row r="1539">
          <cell r="A1539">
            <v>41571</v>
          </cell>
        </row>
        <row r="1540">
          <cell r="A1540">
            <v>41572</v>
          </cell>
        </row>
        <row r="1541">
          <cell r="A1541">
            <v>41575</v>
          </cell>
        </row>
        <row r="1542">
          <cell r="A1542">
            <v>41576</v>
          </cell>
        </row>
        <row r="1543">
          <cell r="A1543">
            <v>41577</v>
          </cell>
        </row>
        <row r="1544">
          <cell r="A1544">
            <v>41578</v>
          </cell>
        </row>
        <row r="1545">
          <cell r="A1545">
            <v>41579</v>
          </cell>
        </row>
        <row r="1546">
          <cell r="A1546">
            <v>41582</v>
          </cell>
        </row>
        <row r="1547">
          <cell r="A1547">
            <v>41583</v>
          </cell>
        </row>
        <row r="1548">
          <cell r="A1548">
            <v>41584</v>
          </cell>
        </row>
        <row r="1549">
          <cell r="A1549">
            <v>41585</v>
          </cell>
        </row>
        <row r="1550">
          <cell r="A1550">
            <v>41586</v>
          </cell>
        </row>
        <row r="1551">
          <cell r="A1551">
            <v>41589</v>
          </cell>
        </row>
        <row r="1552">
          <cell r="A1552">
            <v>41590</v>
          </cell>
        </row>
        <row r="1553">
          <cell r="A1553">
            <v>41591</v>
          </cell>
        </row>
        <row r="1554">
          <cell r="A1554">
            <v>41592</v>
          </cell>
        </row>
        <row r="1555">
          <cell r="A1555">
            <v>41593</v>
          </cell>
        </row>
        <row r="1556">
          <cell r="A1556">
            <v>41596</v>
          </cell>
        </row>
        <row r="1557">
          <cell r="A1557">
            <v>41597</v>
          </cell>
        </row>
        <row r="1558">
          <cell r="A1558">
            <v>41598</v>
          </cell>
        </row>
        <row r="1559">
          <cell r="A1559">
            <v>41599</v>
          </cell>
        </row>
        <row r="1560">
          <cell r="A1560">
            <v>41600</v>
          </cell>
        </row>
        <row r="1561">
          <cell r="A1561">
            <v>41603</v>
          </cell>
        </row>
        <row r="1562">
          <cell r="A1562">
            <v>41604</v>
          </cell>
        </row>
        <row r="1563">
          <cell r="A1563">
            <v>41605</v>
          </cell>
        </row>
        <row r="1564">
          <cell r="A1564">
            <v>41606</v>
          </cell>
        </row>
        <row r="1565">
          <cell r="A1565">
            <v>41607</v>
          </cell>
        </row>
        <row r="1566">
          <cell r="A1566">
            <v>41609</v>
          </cell>
        </row>
        <row r="1567">
          <cell r="A1567">
            <v>41610</v>
          </cell>
        </row>
        <row r="1568">
          <cell r="A1568">
            <v>41611</v>
          </cell>
        </row>
        <row r="1569">
          <cell r="A1569">
            <v>41612</v>
          </cell>
        </row>
        <row r="1570">
          <cell r="A1570">
            <v>41613</v>
          </cell>
        </row>
        <row r="1571">
          <cell r="A1571">
            <v>41614</v>
          </cell>
        </row>
        <row r="1572">
          <cell r="A1572">
            <v>41617</v>
          </cell>
        </row>
        <row r="1573">
          <cell r="A1573">
            <v>41618</v>
          </cell>
        </row>
        <row r="1574">
          <cell r="A1574">
            <v>41619</v>
          </cell>
        </row>
        <row r="1575">
          <cell r="A1575">
            <v>41620</v>
          </cell>
        </row>
        <row r="1576">
          <cell r="A1576">
            <v>41621</v>
          </cell>
        </row>
        <row r="1577">
          <cell r="A1577">
            <v>41624</v>
          </cell>
        </row>
        <row r="1578">
          <cell r="A1578">
            <v>41625</v>
          </cell>
        </row>
        <row r="1579">
          <cell r="A1579">
            <v>41626</v>
          </cell>
        </row>
        <row r="1580">
          <cell r="A1580">
            <v>41627</v>
          </cell>
        </row>
        <row r="1581">
          <cell r="A1581">
            <v>41628</v>
          </cell>
        </row>
        <row r="1582">
          <cell r="A1582">
            <v>41631</v>
          </cell>
        </row>
        <row r="1583">
          <cell r="A1583">
            <v>41632</v>
          </cell>
        </row>
        <row r="1584">
          <cell r="A1584">
            <v>41633</v>
          </cell>
        </row>
        <row r="1585">
          <cell r="A1585">
            <v>41634</v>
          </cell>
        </row>
        <row r="1586">
          <cell r="A1586">
            <v>41635</v>
          </cell>
        </row>
        <row r="1587">
          <cell r="A1587">
            <v>41638</v>
          </cell>
        </row>
        <row r="1588">
          <cell r="A1588">
            <v>41639</v>
          </cell>
        </row>
        <row r="1589">
          <cell r="A1589">
            <v>41640</v>
          </cell>
        </row>
        <row r="1590">
          <cell r="A1590">
            <v>41641</v>
          </cell>
        </row>
        <row r="1591">
          <cell r="A1591">
            <v>41642</v>
          </cell>
        </row>
        <row r="1592">
          <cell r="A1592">
            <v>41645</v>
          </cell>
        </row>
        <row r="1593">
          <cell r="A1593">
            <v>41646</v>
          </cell>
        </row>
        <row r="1594">
          <cell r="A1594">
            <v>41647</v>
          </cell>
        </row>
        <row r="1595">
          <cell r="A1595">
            <v>41648</v>
          </cell>
        </row>
        <row r="1596">
          <cell r="A1596">
            <v>41649</v>
          </cell>
        </row>
        <row r="1597">
          <cell r="A1597">
            <v>41652</v>
          </cell>
        </row>
        <row r="1598">
          <cell r="A1598">
            <v>41653</v>
          </cell>
        </row>
        <row r="1599">
          <cell r="A1599">
            <v>41654</v>
          </cell>
        </row>
        <row r="1600">
          <cell r="A1600">
            <v>41655</v>
          </cell>
        </row>
        <row r="1601">
          <cell r="A1601">
            <v>41656</v>
          </cell>
        </row>
        <row r="1602">
          <cell r="A1602">
            <v>41659</v>
          </cell>
        </row>
        <row r="1603">
          <cell r="A1603">
            <v>41660</v>
          </cell>
        </row>
        <row r="1604">
          <cell r="A1604">
            <v>41661</v>
          </cell>
        </row>
        <row r="1605">
          <cell r="A1605">
            <v>41662</v>
          </cell>
        </row>
        <row r="1606">
          <cell r="A1606">
            <v>41663</v>
          </cell>
        </row>
        <row r="1607">
          <cell r="A1607">
            <v>41666</v>
          </cell>
        </row>
        <row r="1608">
          <cell r="A1608">
            <v>41667</v>
          </cell>
        </row>
        <row r="1609">
          <cell r="A1609">
            <v>41668</v>
          </cell>
        </row>
        <row r="1610">
          <cell r="A1610">
            <v>41669</v>
          </cell>
        </row>
        <row r="1611">
          <cell r="A1611">
            <v>41670</v>
          </cell>
        </row>
        <row r="1612">
          <cell r="A1612">
            <v>41673</v>
          </cell>
        </row>
        <row r="1613">
          <cell r="A1613">
            <v>41674</v>
          </cell>
        </row>
        <row r="1614">
          <cell r="A1614">
            <v>41675</v>
          </cell>
        </row>
        <row r="1615">
          <cell r="A1615">
            <v>41676</v>
          </cell>
        </row>
        <row r="1616">
          <cell r="A1616">
            <v>41677</v>
          </cell>
        </row>
        <row r="1617">
          <cell r="A1617">
            <v>41680</v>
          </cell>
        </row>
        <row r="1618">
          <cell r="A1618">
            <v>41681</v>
          </cell>
        </row>
        <row r="1619">
          <cell r="A1619">
            <v>41682</v>
          </cell>
        </row>
        <row r="1620">
          <cell r="A1620">
            <v>41683</v>
          </cell>
        </row>
        <row r="1621">
          <cell r="A1621">
            <v>41684</v>
          </cell>
        </row>
        <row r="1622">
          <cell r="A1622">
            <v>41687</v>
          </cell>
        </row>
        <row r="1623">
          <cell r="A1623">
            <v>41688</v>
          </cell>
        </row>
        <row r="1624">
          <cell r="A1624">
            <v>41689</v>
          </cell>
        </row>
        <row r="1625">
          <cell r="A1625">
            <v>41690</v>
          </cell>
        </row>
        <row r="1626">
          <cell r="A1626">
            <v>41691</v>
          </cell>
        </row>
        <row r="1627">
          <cell r="A1627">
            <v>41694</v>
          </cell>
        </row>
        <row r="1628">
          <cell r="A1628">
            <v>41695</v>
          </cell>
        </row>
        <row r="1629">
          <cell r="A1629">
            <v>41696</v>
          </cell>
        </row>
        <row r="1630">
          <cell r="A1630">
            <v>41697</v>
          </cell>
        </row>
        <row r="1631">
          <cell r="A1631">
            <v>41698</v>
          </cell>
        </row>
        <row r="1632">
          <cell r="A1632">
            <v>41701</v>
          </cell>
        </row>
        <row r="1633">
          <cell r="A1633">
            <v>41702</v>
          </cell>
        </row>
        <row r="1634">
          <cell r="A1634">
            <v>41703</v>
          </cell>
        </row>
        <row r="1635">
          <cell r="A1635">
            <v>41704</v>
          </cell>
        </row>
        <row r="1636">
          <cell r="A1636">
            <v>41705</v>
          </cell>
        </row>
        <row r="1637">
          <cell r="A1637">
            <v>41708</v>
          </cell>
        </row>
        <row r="1638">
          <cell r="A1638">
            <v>41709</v>
          </cell>
        </row>
        <row r="1639">
          <cell r="A1639">
            <v>41710</v>
          </cell>
        </row>
        <row r="1640">
          <cell r="A1640">
            <v>41711</v>
          </cell>
        </row>
        <row r="1641">
          <cell r="A1641">
            <v>41712</v>
          </cell>
        </row>
        <row r="1642">
          <cell r="A1642">
            <v>41715</v>
          </cell>
        </row>
        <row r="1643">
          <cell r="A1643">
            <v>41716</v>
          </cell>
        </row>
        <row r="1644">
          <cell r="A1644">
            <v>41717</v>
          </cell>
        </row>
        <row r="1645">
          <cell r="A1645">
            <v>41718</v>
          </cell>
        </row>
        <row r="1646">
          <cell r="A1646">
            <v>41719</v>
          </cell>
        </row>
        <row r="1647">
          <cell r="A1647">
            <v>41722</v>
          </cell>
        </row>
        <row r="1648">
          <cell r="A1648">
            <v>41723</v>
          </cell>
        </row>
        <row r="1649">
          <cell r="A1649">
            <v>41724</v>
          </cell>
        </row>
        <row r="1650">
          <cell r="A1650">
            <v>41725</v>
          </cell>
        </row>
        <row r="1651">
          <cell r="A1651">
            <v>41726</v>
          </cell>
        </row>
        <row r="1652">
          <cell r="A1652">
            <v>41729</v>
          </cell>
        </row>
        <row r="1653">
          <cell r="A1653">
            <v>41730</v>
          </cell>
        </row>
        <row r="1654">
          <cell r="A1654">
            <v>41731</v>
          </cell>
        </row>
        <row r="1655">
          <cell r="A1655">
            <v>41732</v>
          </cell>
        </row>
        <row r="1656">
          <cell r="A1656">
            <v>41733</v>
          </cell>
        </row>
        <row r="1657">
          <cell r="A1657">
            <v>41736</v>
          </cell>
        </row>
        <row r="1658">
          <cell r="A1658">
            <v>41737</v>
          </cell>
        </row>
        <row r="1659">
          <cell r="A1659">
            <v>41738</v>
          </cell>
        </row>
        <row r="1660">
          <cell r="A1660">
            <v>41739</v>
          </cell>
        </row>
        <row r="1661">
          <cell r="A1661">
            <v>41740</v>
          </cell>
        </row>
        <row r="1662">
          <cell r="A1662">
            <v>41743</v>
          </cell>
        </row>
        <row r="1663">
          <cell r="A1663">
            <v>41744</v>
          </cell>
        </row>
        <row r="1664">
          <cell r="A1664">
            <v>41745</v>
          </cell>
        </row>
        <row r="1665">
          <cell r="A1665">
            <v>41746</v>
          </cell>
        </row>
        <row r="1666">
          <cell r="A1666">
            <v>41747</v>
          </cell>
        </row>
        <row r="1667">
          <cell r="A1667">
            <v>41750</v>
          </cell>
        </row>
        <row r="1668">
          <cell r="A1668">
            <v>41751</v>
          </cell>
        </row>
        <row r="1669">
          <cell r="A1669">
            <v>41752</v>
          </cell>
        </row>
        <row r="1670">
          <cell r="A1670">
            <v>41753</v>
          </cell>
        </row>
        <row r="1671">
          <cell r="A1671">
            <v>41754</v>
          </cell>
        </row>
        <row r="1672">
          <cell r="A1672">
            <v>41757</v>
          </cell>
        </row>
        <row r="1673">
          <cell r="A1673">
            <v>41758</v>
          </cell>
        </row>
        <row r="1674">
          <cell r="A1674">
            <v>41759</v>
          </cell>
        </row>
        <row r="1675">
          <cell r="A1675">
            <v>41760</v>
          </cell>
        </row>
        <row r="1676">
          <cell r="A1676">
            <v>41761</v>
          </cell>
        </row>
        <row r="1677">
          <cell r="A1677">
            <v>41764</v>
          </cell>
        </row>
        <row r="1678">
          <cell r="A1678">
            <v>41765</v>
          </cell>
        </row>
        <row r="1679">
          <cell r="A1679">
            <v>41766</v>
          </cell>
        </row>
        <row r="1680">
          <cell r="A1680">
            <v>41767</v>
          </cell>
        </row>
        <row r="1681">
          <cell r="A1681">
            <v>41768</v>
          </cell>
        </row>
        <row r="1682">
          <cell r="A1682">
            <v>41771</v>
          </cell>
        </row>
        <row r="1683">
          <cell r="A1683">
            <v>41772</v>
          </cell>
        </row>
        <row r="1684">
          <cell r="A1684">
            <v>41773</v>
          </cell>
        </row>
        <row r="1685">
          <cell r="A1685">
            <v>41774</v>
          </cell>
        </row>
        <row r="1686">
          <cell r="A1686">
            <v>41775</v>
          </cell>
        </row>
        <row r="1687">
          <cell r="A1687">
            <v>41778</v>
          </cell>
        </row>
        <row r="1688">
          <cell r="A1688">
            <v>41779</v>
          </cell>
        </row>
        <row r="1689">
          <cell r="A1689">
            <v>41780</v>
          </cell>
        </row>
        <row r="1690">
          <cell r="A1690">
            <v>41781</v>
          </cell>
        </row>
        <row r="1691">
          <cell r="A1691">
            <v>41782</v>
          </cell>
        </row>
        <row r="1692">
          <cell r="A1692">
            <v>41785</v>
          </cell>
        </row>
        <row r="1693">
          <cell r="A1693">
            <v>41786</v>
          </cell>
        </row>
        <row r="1694">
          <cell r="A1694">
            <v>41787</v>
          </cell>
        </row>
        <row r="1695">
          <cell r="A1695">
            <v>41788</v>
          </cell>
        </row>
        <row r="1696">
          <cell r="A1696">
            <v>41789</v>
          </cell>
        </row>
        <row r="1697">
          <cell r="A1697">
            <v>41792</v>
          </cell>
        </row>
        <row r="1698">
          <cell r="A1698">
            <v>41793</v>
          </cell>
        </row>
        <row r="1699">
          <cell r="A1699">
            <v>41794</v>
          </cell>
        </row>
        <row r="1700">
          <cell r="A1700">
            <v>41795</v>
          </cell>
        </row>
        <row r="1701">
          <cell r="A1701">
            <v>41796</v>
          </cell>
        </row>
        <row r="1702">
          <cell r="A1702">
            <v>41799</v>
          </cell>
        </row>
        <row r="1703">
          <cell r="A1703">
            <v>41800</v>
          </cell>
        </row>
        <row r="1704">
          <cell r="A1704">
            <v>41801</v>
          </cell>
        </row>
        <row r="1705">
          <cell r="A1705">
            <v>41802</v>
          </cell>
        </row>
        <row r="1706">
          <cell r="A1706">
            <v>41803</v>
          </cell>
        </row>
        <row r="1707">
          <cell r="A1707">
            <v>41806</v>
          </cell>
        </row>
        <row r="1708">
          <cell r="A1708">
            <v>41807</v>
          </cell>
        </row>
        <row r="1709">
          <cell r="A1709">
            <v>41808</v>
          </cell>
        </row>
        <row r="1710">
          <cell r="A1710">
            <v>41809</v>
          </cell>
        </row>
        <row r="1711">
          <cell r="A1711">
            <v>41810</v>
          </cell>
        </row>
        <row r="1712">
          <cell r="A1712">
            <v>41813</v>
          </cell>
        </row>
        <row r="1713">
          <cell r="A1713">
            <v>41814</v>
          </cell>
        </row>
        <row r="1714">
          <cell r="A1714">
            <v>41815</v>
          </cell>
        </row>
        <row r="1715">
          <cell r="A1715">
            <v>41816</v>
          </cell>
        </row>
        <row r="1716">
          <cell r="A1716">
            <v>41817</v>
          </cell>
        </row>
        <row r="1717">
          <cell r="A1717">
            <v>41820</v>
          </cell>
        </row>
        <row r="1718">
          <cell r="A1718">
            <v>41821</v>
          </cell>
        </row>
        <row r="1719">
          <cell r="A1719">
            <v>41822</v>
          </cell>
        </row>
        <row r="1720">
          <cell r="A1720">
            <v>41823</v>
          </cell>
        </row>
        <row r="1721">
          <cell r="A1721">
            <v>41824</v>
          </cell>
        </row>
        <row r="1722">
          <cell r="A1722">
            <v>41827</v>
          </cell>
        </row>
        <row r="1723">
          <cell r="A1723">
            <v>41828</v>
          </cell>
        </row>
        <row r="1724">
          <cell r="A1724">
            <v>41829</v>
          </cell>
        </row>
        <row r="1725">
          <cell r="A1725">
            <v>41830</v>
          </cell>
        </row>
        <row r="1726">
          <cell r="A1726">
            <v>41831</v>
          </cell>
        </row>
        <row r="1727">
          <cell r="A1727">
            <v>41834</v>
          </cell>
        </row>
        <row r="1728">
          <cell r="A1728">
            <v>41835</v>
          </cell>
        </row>
        <row r="1729">
          <cell r="A1729">
            <v>41836</v>
          </cell>
        </row>
        <row r="1730">
          <cell r="A1730">
            <v>41837</v>
          </cell>
        </row>
        <row r="1731">
          <cell r="A1731">
            <v>41838</v>
          </cell>
        </row>
        <row r="1732">
          <cell r="A1732">
            <v>41840</v>
          </cell>
        </row>
        <row r="1733">
          <cell r="A1733">
            <v>41841</v>
          </cell>
        </row>
        <row r="1734">
          <cell r="A1734">
            <v>41842</v>
          </cell>
        </row>
        <row r="1735">
          <cell r="A1735">
            <v>41843</v>
          </cell>
        </row>
        <row r="1736">
          <cell r="A1736">
            <v>41844</v>
          </cell>
        </row>
        <row r="1737">
          <cell r="A1737">
            <v>41845</v>
          </cell>
        </row>
        <row r="1738">
          <cell r="A1738">
            <v>41848</v>
          </cell>
        </row>
        <row r="1739">
          <cell r="A1739">
            <v>41849</v>
          </cell>
        </row>
        <row r="1740">
          <cell r="A1740">
            <v>41850</v>
          </cell>
        </row>
        <row r="1741">
          <cell r="A1741">
            <v>41851</v>
          </cell>
        </row>
        <row r="1742">
          <cell r="A1742">
            <v>41852</v>
          </cell>
        </row>
        <row r="1743">
          <cell r="A1743">
            <v>41855</v>
          </cell>
        </row>
        <row r="1744">
          <cell r="A1744">
            <v>41857</v>
          </cell>
        </row>
        <row r="1745">
          <cell r="A1745">
            <v>41858</v>
          </cell>
        </row>
        <row r="1746">
          <cell r="A1746">
            <v>41859</v>
          </cell>
        </row>
        <row r="1747">
          <cell r="A1747">
            <v>41862</v>
          </cell>
        </row>
        <row r="1748">
          <cell r="A1748">
            <v>41863</v>
          </cell>
        </row>
        <row r="1749">
          <cell r="A1749">
            <v>41864</v>
          </cell>
        </row>
        <row r="1750">
          <cell r="A1750">
            <v>41865</v>
          </cell>
        </row>
        <row r="1751">
          <cell r="A1751">
            <v>41866</v>
          </cell>
        </row>
        <row r="1752">
          <cell r="A1752">
            <v>41869</v>
          </cell>
        </row>
        <row r="1753">
          <cell r="A1753">
            <v>41870</v>
          </cell>
        </row>
        <row r="1754">
          <cell r="A1754">
            <v>41871</v>
          </cell>
        </row>
        <row r="1755">
          <cell r="A1755">
            <v>41872</v>
          </cell>
        </row>
        <row r="1756">
          <cell r="A1756">
            <v>41873</v>
          </cell>
        </row>
        <row r="1757">
          <cell r="A1757">
            <v>41876</v>
          </cell>
        </row>
        <row r="1758">
          <cell r="A1758">
            <v>41877</v>
          </cell>
        </row>
        <row r="1759">
          <cell r="A1759">
            <v>41878</v>
          </cell>
        </row>
        <row r="1760">
          <cell r="A1760">
            <v>41879</v>
          </cell>
        </row>
        <row r="1761">
          <cell r="A1761">
            <v>41880</v>
          </cell>
        </row>
        <row r="1762">
          <cell r="A1762">
            <v>41882</v>
          </cell>
        </row>
        <row r="1763">
          <cell r="A1763">
            <v>41883</v>
          </cell>
        </row>
        <row r="1764">
          <cell r="A1764">
            <v>41884</v>
          </cell>
        </row>
        <row r="1765">
          <cell r="A1765">
            <v>41885</v>
          </cell>
        </row>
        <row r="1766">
          <cell r="A1766">
            <v>41886</v>
          </cell>
        </row>
        <row r="1767">
          <cell r="A1767">
            <v>41887</v>
          </cell>
        </row>
        <row r="1768">
          <cell r="A1768">
            <v>41890</v>
          </cell>
        </row>
        <row r="1769">
          <cell r="A1769">
            <v>41891</v>
          </cell>
        </row>
        <row r="1770">
          <cell r="A1770">
            <v>41892</v>
          </cell>
        </row>
        <row r="1771">
          <cell r="A1771">
            <v>41893</v>
          </cell>
        </row>
        <row r="1772">
          <cell r="A1772">
            <v>41894</v>
          </cell>
        </row>
        <row r="1773">
          <cell r="A1773">
            <v>41897</v>
          </cell>
        </row>
        <row r="1774">
          <cell r="A1774">
            <v>41898</v>
          </cell>
        </row>
        <row r="1775">
          <cell r="A1775">
            <v>41899</v>
          </cell>
        </row>
        <row r="1776">
          <cell r="A1776">
            <v>41900</v>
          </cell>
        </row>
        <row r="1777">
          <cell r="A1777">
            <v>41901</v>
          </cell>
        </row>
        <row r="1778">
          <cell r="A1778">
            <v>41904</v>
          </cell>
        </row>
        <row r="1779">
          <cell r="A1779">
            <v>41905</v>
          </cell>
        </row>
        <row r="1780">
          <cell r="A1780">
            <v>41906</v>
          </cell>
        </row>
        <row r="1781">
          <cell r="A1781">
            <v>41907</v>
          </cell>
        </row>
        <row r="1782">
          <cell r="A1782">
            <v>41908</v>
          </cell>
        </row>
        <row r="1783">
          <cell r="A1783">
            <v>41911</v>
          </cell>
        </row>
        <row r="1784">
          <cell r="A1784">
            <v>41912</v>
          </cell>
        </row>
        <row r="1785">
          <cell r="A1785">
            <v>41913</v>
          </cell>
        </row>
        <row r="1786">
          <cell r="A1786">
            <v>41914</v>
          </cell>
        </row>
        <row r="1787">
          <cell r="A1787">
            <v>41915</v>
          </cell>
        </row>
        <row r="1788">
          <cell r="A1788">
            <v>41918</v>
          </cell>
        </row>
        <row r="1789">
          <cell r="A1789">
            <v>41919</v>
          </cell>
        </row>
        <row r="1790">
          <cell r="A1790">
            <v>41920</v>
          </cell>
        </row>
        <row r="1791">
          <cell r="A1791">
            <v>41922</v>
          </cell>
        </row>
        <row r="1792">
          <cell r="A1792">
            <v>41925</v>
          </cell>
        </row>
        <row r="1793">
          <cell r="A1793">
            <v>41926</v>
          </cell>
        </row>
        <row r="1794">
          <cell r="A1794">
            <v>41927</v>
          </cell>
        </row>
        <row r="1795">
          <cell r="A1795">
            <v>41929</v>
          </cell>
        </row>
        <row r="1796">
          <cell r="A1796">
            <v>41932</v>
          </cell>
        </row>
        <row r="1797">
          <cell r="A1797">
            <v>41933</v>
          </cell>
        </row>
        <row r="1798">
          <cell r="A1798">
            <v>41934</v>
          </cell>
        </row>
        <row r="1799">
          <cell r="A1799">
            <v>41935</v>
          </cell>
        </row>
        <row r="1800">
          <cell r="A1800">
            <v>41936</v>
          </cell>
        </row>
        <row r="1801">
          <cell r="A1801">
            <v>41939</v>
          </cell>
        </row>
        <row r="1802">
          <cell r="A1802">
            <v>41940</v>
          </cell>
        </row>
        <row r="1803">
          <cell r="A1803">
            <v>41941</v>
          </cell>
        </row>
        <row r="1804">
          <cell r="A1804">
            <v>41942</v>
          </cell>
        </row>
        <row r="1805">
          <cell r="A1805">
            <v>41943</v>
          </cell>
        </row>
        <row r="1806">
          <cell r="A1806">
            <v>41946</v>
          </cell>
        </row>
        <row r="1807">
          <cell r="A1807">
            <v>41947</v>
          </cell>
        </row>
        <row r="1808">
          <cell r="A1808">
            <v>41948</v>
          </cell>
        </row>
        <row r="1809">
          <cell r="A1809">
            <v>41949</v>
          </cell>
        </row>
        <row r="1810">
          <cell r="A1810">
            <v>41950</v>
          </cell>
        </row>
        <row r="1811">
          <cell r="A1811">
            <v>41953</v>
          </cell>
        </row>
        <row r="1812">
          <cell r="A1812">
            <v>41954</v>
          </cell>
        </row>
        <row r="1813">
          <cell r="A1813">
            <v>41955</v>
          </cell>
        </row>
        <row r="1814">
          <cell r="A1814">
            <v>41956</v>
          </cell>
        </row>
        <row r="1815">
          <cell r="A1815">
            <v>41957</v>
          </cell>
        </row>
        <row r="1816">
          <cell r="A1816">
            <v>41960</v>
          </cell>
        </row>
        <row r="1817">
          <cell r="A1817">
            <v>41961</v>
          </cell>
        </row>
        <row r="1818">
          <cell r="A1818">
            <v>41962</v>
          </cell>
        </row>
        <row r="1819">
          <cell r="A1819">
            <v>41963</v>
          </cell>
        </row>
        <row r="1820">
          <cell r="A1820">
            <v>41964</v>
          </cell>
        </row>
        <row r="1821">
          <cell r="A1821">
            <v>41967</v>
          </cell>
        </row>
        <row r="1822">
          <cell r="A1822">
            <v>41968</v>
          </cell>
        </row>
        <row r="1823">
          <cell r="A1823">
            <v>41969</v>
          </cell>
        </row>
        <row r="1824">
          <cell r="A1824">
            <v>41970</v>
          </cell>
        </row>
        <row r="1825">
          <cell r="A1825">
            <v>41971</v>
          </cell>
        </row>
        <row r="1826">
          <cell r="A1826">
            <v>41974</v>
          </cell>
        </row>
        <row r="1827">
          <cell r="A1827">
            <v>41975</v>
          </cell>
        </row>
        <row r="1828">
          <cell r="A1828">
            <v>41976</v>
          </cell>
        </row>
        <row r="1829">
          <cell r="A1829">
            <v>41977</v>
          </cell>
        </row>
        <row r="1830">
          <cell r="A1830">
            <v>41978</v>
          </cell>
        </row>
        <row r="1831">
          <cell r="A1831">
            <v>41981</v>
          </cell>
        </row>
        <row r="1832">
          <cell r="A1832">
            <v>41982</v>
          </cell>
        </row>
        <row r="1833">
          <cell r="A1833">
            <v>41983</v>
          </cell>
        </row>
        <row r="1834">
          <cell r="A1834">
            <v>41984</v>
          </cell>
        </row>
        <row r="1835">
          <cell r="A1835">
            <v>41985</v>
          </cell>
        </row>
        <row r="1836">
          <cell r="A1836">
            <v>41988</v>
          </cell>
        </row>
        <row r="1837">
          <cell r="A1837">
            <v>41989</v>
          </cell>
        </row>
        <row r="1838">
          <cell r="A1838">
            <v>41990</v>
          </cell>
        </row>
        <row r="1839">
          <cell r="A1839">
            <v>41991</v>
          </cell>
        </row>
        <row r="1840">
          <cell r="A1840">
            <v>41992</v>
          </cell>
        </row>
        <row r="1841">
          <cell r="A1841">
            <v>41995</v>
          </cell>
        </row>
        <row r="1842">
          <cell r="A1842">
            <v>41996</v>
          </cell>
        </row>
        <row r="1843">
          <cell r="A1843">
            <v>41997</v>
          </cell>
        </row>
        <row r="1844">
          <cell r="A1844">
            <v>41998</v>
          </cell>
        </row>
        <row r="1845">
          <cell r="A1845">
            <v>41999</v>
          </cell>
        </row>
        <row r="1846">
          <cell r="A1846">
            <v>42002</v>
          </cell>
        </row>
        <row r="1847">
          <cell r="A1847">
            <v>42003</v>
          </cell>
        </row>
        <row r="1848">
          <cell r="A1848">
            <v>42004</v>
          </cell>
        </row>
        <row r="1849">
          <cell r="A1849">
            <v>42005</v>
          </cell>
        </row>
        <row r="1850">
          <cell r="A1850">
            <v>42006</v>
          </cell>
        </row>
        <row r="1851">
          <cell r="A1851">
            <v>42009</v>
          </cell>
        </row>
        <row r="1852">
          <cell r="A1852">
            <v>42010</v>
          </cell>
        </row>
        <row r="1853">
          <cell r="A1853">
            <v>42011</v>
          </cell>
        </row>
        <row r="1854">
          <cell r="A1854">
            <v>42012</v>
          </cell>
        </row>
        <row r="1855">
          <cell r="A1855">
            <v>42013</v>
          </cell>
        </row>
        <row r="1856">
          <cell r="A1856">
            <v>42016</v>
          </cell>
        </row>
        <row r="1857">
          <cell r="A1857">
            <v>42017</v>
          </cell>
        </row>
        <row r="1858">
          <cell r="A1858">
            <v>42018</v>
          </cell>
        </row>
        <row r="1859">
          <cell r="A1859">
            <v>42019</v>
          </cell>
        </row>
        <row r="1860">
          <cell r="A1860">
            <v>42020</v>
          </cell>
        </row>
        <row r="1861">
          <cell r="A1861">
            <v>42023</v>
          </cell>
        </row>
        <row r="1862">
          <cell r="A1862">
            <v>42024</v>
          </cell>
        </row>
        <row r="1863">
          <cell r="A1863">
            <v>42025</v>
          </cell>
        </row>
        <row r="1864">
          <cell r="A1864">
            <v>42026</v>
          </cell>
        </row>
        <row r="1865">
          <cell r="A1865">
            <v>42027</v>
          </cell>
        </row>
        <row r="1866">
          <cell r="A1866">
            <v>42029</v>
          </cell>
        </row>
        <row r="1867">
          <cell r="A1867">
            <v>42030</v>
          </cell>
        </row>
        <row r="1868">
          <cell r="A1868">
            <v>42031</v>
          </cell>
        </row>
        <row r="1869">
          <cell r="A1869">
            <v>42032</v>
          </cell>
        </row>
        <row r="1870">
          <cell r="A1870">
            <v>42033</v>
          </cell>
        </row>
        <row r="1871">
          <cell r="A1871">
            <v>42034</v>
          </cell>
        </row>
        <row r="1872">
          <cell r="A1872">
            <v>42036</v>
          </cell>
        </row>
        <row r="1873">
          <cell r="A1873">
            <v>42037</v>
          </cell>
        </row>
        <row r="1874">
          <cell r="A1874">
            <v>42038</v>
          </cell>
        </row>
        <row r="1875">
          <cell r="A1875">
            <v>42039</v>
          </cell>
        </row>
        <row r="1876">
          <cell r="A1876">
            <v>42040</v>
          </cell>
        </row>
        <row r="1877">
          <cell r="A1877">
            <v>42041</v>
          </cell>
        </row>
        <row r="1878">
          <cell r="A1878">
            <v>42043</v>
          </cell>
        </row>
        <row r="1879">
          <cell r="A1879">
            <v>42044</v>
          </cell>
        </row>
        <row r="1880">
          <cell r="A1880">
            <v>42045</v>
          </cell>
        </row>
        <row r="1881">
          <cell r="A1881">
            <v>42046</v>
          </cell>
        </row>
        <row r="1882">
          <cell r="A1882">
            <v>42047</v>
          </cell>
        </row>
        <row r="1883">
          <cell r="A1883">
            <v>42048</v>
          </cell>
        </row>
        <row r="1884">
          <cell r="A1884">
            <v>42050</v>
          </cell>
        </row>
        <row r="1885">
          <cell r="A1885">
            <v>42051</v>
          </cell>
        </row>
        <row r="1886">
          <cell r="A1886">
            <v>42052</v>
          </cell>
        </row>
        <row r="1887">
          <cell r="A1887">
            <v>42053</v>
          </cell>
        </row>
        <row r="1888">
          <cell r="A1888">
            <v>42054</v>
          </cell>
        </row>
        <row r="1889">
          <cell r="A1889">
            <v>42055</v>
          </cell>
        </row>
        <row r="1890">
          <cell r="A1890">
            <v>42057</v>
          </cell>
        </row>
        <row r="1891">
          <cell r="A1891">
            <v>42058</v>
          </cell>
        </row>
        <row r="1892">
          <cell r="A1892">
            <v>42059</v>
          </cell>
        </row>
        <row r="1893">
          <cell r="A1893">
            <v>42060</v>
          </cell>
        </row>
        <row r="1894">
          <cell r="A1894">
            <v>42061</v>
          </cell>
        </row>
        <row r="1895">
          <cell r="A1895">
            <v>42062</v>
          </cell>
        </row>
        <row r="1896">
          <cell r="A1896">
            <v>42064</v>
          </cell>
        </row>
        <row r="1897">
          <cell r="A1897">
            <v>42065</v>
          </cell>
        </row>
        <row r="1898">
          <cell r="A1898">
            <v>42066</v>
          </cell>
        </row>
        <row r="1899">
          <cell r="A1899">
            <v>42067</v>
          </cell>
        </row>
        <row r="1900">
          <cell r="A1900">
            <v>42068</v>
          </cell>
        </row>
        <row r="1901">
          <cell r="A1901">
            <v>42069</v>
          </cell>
        </row>
        <row r="1902">
          <cell r="A1902">
            <v>42071</v>
          </cell>
        </row>
        <row r="1903">
          <cell r="A1903">
            <v>42072</v>
          </cell>
        </row>
        <row r="1904">
          <cell r="A1904">
            <v>42073</v>
          </cell>
        </row>
        <row r="1905">
          <cell r="A1905">
            <v>42074</v>
          </cell>
        </row>
        <row r="1906">
          <cell r="A1906">
            <v>42075</v>
          </cell>
        </row>
        <row r="1907">
          <cell r="A1907">
            <v>42076</v>
          </cell>
        </row>
        <row r="1908">
          <cell r="A1908">
            <v>42078</v>
          </cell>
        </row>
        <row r="1909">
          <cell r="A1909">
            <v>42079</v>
          </cell>
        </row>
        <row r="1910">
          <cell r="A1910">
            <v>42080</v>
          </cell>
        </row>
        <row r="1911">
          <cell r="A1911">
            <v>42081</v>
          </cell>
        </row>
        <row r="1912">
          <cell r="A1912">
            <v>42082</v>
          </cell>
        </row>
        <row r="1913">
          <cell r="A1913">
            <v>42083</v>
          </cell>
        </row>
        <row r="1914">
          <cell r="A1914">
            <v>42085</v>
          </cell>
        </row>
        <row r="1915">
          <cell r="A1915">
            <v>42086</v>
          </cell>
        </row>
        <row r="1916">
          <cell r="A1916">
            <v>42087</v>
          </cell>
        </row>
        <row r="1917">
          <cell r="A1917">
            <v>42088</v>
          </cell>
        </row>
        <row r="1918">
          <cell r="A1918">
            <v>42089</v>
          </cell>
        </row>
        <row r="1919">
          <cell r="A1919">
            <v>42090</v>
          </cell>
        </row>
        <row r="1920">
          <cell r="A1920">
            <v>42092</v>
          </cell>
        </row>
        <row r="1921">
          <cell r="A1921">
            <v>42093</v>
          </cell>
        </row>
        <row r="1922">
          <cell r="A1922">
            <v>42094</v>
          </cell>
        </row>
        <row r="1923">
          <cell r="A1923">
            <v>42095</v>
          </cell>
        </row>
        <row r="1924">
          <cell r="A1924">
            <v>42096</v>
          </cell>
        </row>
        <row r="1925">
          <cell r="A1925">
            <v>42097</v>
          </cell>
        </row>
        <row r="1926">
          <cell r="A1926">
            <v>42099</v>
          </cell>
        </row>
        <row r="1927">
          <cell r="A1927">
            <v>42100</v>
          </cell>
        </row>
        <row r="1928">
          <cell r="A1928">
            <v>42101</v>
          </cell>
        </row>
        <row r="1929">
          <cell r="A1929">
            <v>42102</v>
          </cell>
        </row>
        <row r="1930">
          <cell r="A1930">
            <v>42103</v>
          </cell>
        </row>
        <row r="1931">
          <cell r="A1931">
            <v>42106</v>
          </cell>
        </row>
        <row r="1932">
          <cell r="A1932">
            <v>42107</v>
          </cell>
        </row>
        <row r="1933">
          <cell r="A1933">
            <v>42108</v>
          </cell>
        </row>
        <row r="1934">
          <cell r="A1934">
            <v>42109</v>
          </cell>
        </row>
        <row r="1935">
          <cell r="A1935">
            <v>42110</v>
          </cell>
        </row>
        <row r="1936">
          <cell r="A1936">
            <v>42111</v>
          </cell>
        </row>
        <row r="1937">
          <cell r="A1937">
            <v>42113</v>
          </cell>
        </row>
        <row r="1938">
          <cell r="A1938">
            <v>42114</v>
          </cell>
        </row>
        <row r="1939">
          <cell r="A1939">
            <v>42115</v>
          </cell>
        </row>
        <row r="1940">
          <cell r="A1940">
            <v>42116</v>
          </cell>
        </row>
        <row r="1941">
          <cell r="A1941">
            <v>42118</v>
          </cell>
        </row>
        <row r="1942">
          <cell r="A1942">
            <v>42120</v>
          </cell>
        </row>
        <row r="1943">
          <cell r="A1943">
            <v>42121</v>
          </cell>
        </row>
        <row r="1944">
          <cell r="A1944">
            <v>42122</v>
          </cell>
        </row>
        <row r="1945">
          <cell r="A1945">
            <v>42123</v>
          </cell>
        </row>
        <row r="1946">
          <cell r="A1946">
            <v>42124</v>
          </cell>
        </row>
        <row r="1947">
          <cell r="A1947">
            <v>42125</v>
          </cell>
        </row>
        <row r="1948">
          <cell r="A1948">
            <v>42127</v>
          </cell>
        </row>
        <row r="1949">
          <cell r="A1949">
            <v>42128</v>
          </cell>
        </row>
        <row r="1950">
          <cell r="A1950">
            <v>42129</v>
          </cell>
        </row>
        <row r="1951">
          <cell r="A1951">
            <v>42130</v>
          </cell>
        </row>
        <row r="1952">
          <cell r="A1952">
            <v>42131</v>
          </cell>
        </row>
        <row r="1953">
          <cell r="A1953">
            <v>42132</v>
          </cell>
        </row>
        <row r="1954">
          <cell r="A1954">
            <v>42134</v>
          </cell>
        </row>
        <row r="1955">
          <cell r="A1955">
            <v>42135</v>
          </cell>
        </row>
        <row r="1956">
          <cell r="A1956">
            <v>42136</v>
          </cell>
        </row>
        <row r="1957">
          <cell r="A1957">
            <v>42137</v>
          </cell>
        </row>
        <row r="1958">
          <cell r="A1958">
            <v>42138</v>
          </cell>
        </row>
        <row r="1959">
          <cell r="A1959">
            <v>42139</v>
          </cell>
        </row>
        <row r="1960">
          <cell r="A1960">
            <v>42142</v>
          </cell>
        </row>
        <row r="1961">
          <cell r="A1961">
            <v>42143</v>
          </cell>
        </row>
        <row r="1962">
          <cell r="A1962">
            <v>42144</v>
          </cell>
        </row>
        <row r="1963">
          <cell r="A1963">
            <v>42145</v>
          </cell>
        </row>
        <row r="1964">
          <cell r="A1964">
            <v>42146</v>
          </cell>
        </row>
        <row r="1965">
          <cell r="A1965">
            <v>42149</v>
          </cell>
        </row>
        <row r="1966">
          <cell r="A1966">
            <v>42150</v>
          </cell>
        </row>
        <row r="1967">
          <cell r="A1967">
            <v>42151</v>
          </cell>
        </row>
        <row r="1968">
          <cell r="A1968">
            <v>42152</v>
          </cell>
        </row>
        <row r="1969">
          <cell r="A1969">
            <v>42153</v>
          </cell>
        </row>
        <row r="1970">
          <cell r="A1970">
            <v>42156</v>
          </cell>
        </row>
        <row r="1971">
          <cell r="A1971">
            <v>42157</v>
          </cell>
        </row>
        <row r="1972">
          <cell r="A1972">
            <v>42158</v>
          </cell>
        </row>
        <row r="1973">
          <cell r="A1973">
            <v>42159</v>
          </cell>
        </row>
        <row r="1974">
          <cell r="A1974">
            <v>42160</v>
          </cell>
        </row>
        <row r="1975">
          <cell r="A1975">
            <v>42163</v>
          </cell>
        </row>
        <row r="1976">
          <cell r="A1976">
            <v>42164</v>
          </cell>
        </row>
        <row r="1977">
          <cell r="A1977">
            <v>42165</v>
          </cell>
        </row>
        <row r="1978">
          <cell r="A1978">
            <v>42166</v>
          </cell>
        </row>
        <row r="1979">
          <cell r="A1979">
            <v>42167</v>
          </cell>
        </row>
        <row r="1980">
          <cell r="A1980">
            <v>42170</v>
          </cell>
        </row>
        <row r="1981">
          <cell r="A1981">
            <v>42171</v>
          </cell>
        </row>
        <row r="1982">
          <cell r="A1982">
            <v>42172</v>
          </cell>
        </row>
        <row r="1983">
          <cell r="A1983">
            <v>42173</v>
          </cell>
        </row>
        <row r="1984">
          <cell r="A1984">
            <v>42174</v>
          </cell>
        </row>
        <row r="1985">
          <cell r="A1985">
            <v>42177</v>
          </cell>
        </row>
        <row r="1986">
          <cell r="A1986">
            <v>42178</v>
          </cell>
        </row>
        <row r="1987">
          <cell r="A1987">
            <v>42179</v>
          </cell>
        </row>
        <row r="1988">
          <cell r="A1988">
            <v>42180</v>
          </cell>
        </row>
        <row r="1989">
          <cell r="A1989">
            <v>42181</v>
          </cell>
        </row>
        <row r="1990">
          <cell r="A1990">
            <v>42184</v>
          </cell>
        </row>
        <row r="1991">
          <cell r="A1991">
            <v>42185</v>
          </cell>
        </row>
        <row r="1992">
          <cell r="A1992">
            <v>42186</v>
          </cell>
        </row>
        <row r="1993">
          <cell r="A1993">
            <v>42187</v>
          </cell>
        </row>
        <row r="1994">
          <cell r="A1994">
            <v>42188</v>
          </cell>
        </row>
        <row r="1995">
          <cell r="A1995">
            <v>42191</v>
          </cell>
        </row>
        <row r="1996">
          <cell r="A1996">
            <v>42192</v>
          </cell>
        </row>
        <row r="1997">
          <cell r="A1997">
            <v>42193</v>
          </cell>
        </row>
        <row r="1998">
          <cell r="A1998">
            <v>42194</v>
          </cell>
        </row>
        <row r="1999">
          <cell r="A1999">
            <v>42195</v>
          </cell>
        </row>
        <row r="2000">
          <cell r="A2000">
            <v>42198</v>
          </cell>
        </row>
        <row r="2001">
          <cell r="A2001">
            <v>42199</v>
          </cell>
        </row>
        <row r="2002">
          <cell r="A2002">
            <v>42200</v>
          </cell>
        </row>
        <row r="2003">
          <cell r="A2003">
            <v>42201</v>
          </cell>
        </row>
        <row r="2004">
          <cell r="A2004">
            <v>42202</v>
          </cell>
        </row>
        <row r="2005">
          <cell r="A2005">
            <v>42205</v>
          </cell>
        </row>
        <row r="2006">
          <cell r="A2006">
            <v>42206</v>
          </cell>
        </row>
        <row r="2007">
          <cell r="A2007">
            <v>42207</v>
          </cell>
        </row>
        <row r="2008">
          <cell r="A2008">
            <v>42208</v>
          </cell>
        </row>
        <row r="2009">
          <cell r="A2009">
            <v>42209</v>
          </cell>
        </row>
        <row r="2010">
          <cell r="A2010">
            <v>42212</v>
          </cell>
        </row>
        <row r="2011">
          <cell r="A2011">
            <v>42213</v>
          </cell>
        </row>
        <row r="2012">
          <cell r="A2012">
            <v>42214</v>
          </cell>
        </row>
        <row r="2013">
          <cell r="A2013">
            <v>42215</v>
          </cell>
        </row>
        <row r="2014">
          <cell r="A2014">
            <v>42216</v>
          </cell>
        </row>
        <row r="2015">
          <cell r="A2015">
            <v>42219</v>
          </cell>
        </row>
        <row r="2016">
          <cell r="A2016">
            <v>42220</v>
          </cell>
        </row>
        <row r="2017">
          <cell r="A2017">
            <v>42221</v>
          </cell>
        </row>
        <row r="2018">
          <cell r="A2018">
            <v>42222</v>
          </cell>
        </row>
        <row r="2019">
          <cell r="A2019">
            <v>42223</v>
          </cell>
        </row>
        <row r="2020">
          <cell r="A2020">
            <v>42226</v>
          </cell>
        </row>
        <row r="2021">
          <cell r="A2021">
            <v>42227</v>
          </cell>
        </row>
        <row r="2022">
          <cell r="A2022">
            <v>42228</v>
          </cell>
        </row>
        <row r="2023">
          <cell r="A2023">
            <v>42229</v>
          </cell>
        </row>
        <row r="2024">
          <cell r="A2024">
            <v>42230</v>
          </cell>
        </row>
        <row r="2025">
          <cell r="A2025">
            <v>42233</v>
          </cell>
        </row>
        <row r="2026">
          <cell r="A2026">
            <v>42234</v>
          </cell>
        </row>
        <row r="2027">
          <cell r="A2027">
            <v>42235</v>
          </cell>
        </row>
        <row r="2028">
          <cell r="A2028">
            <v>42236</v>
          </cell>
        </row>
        <row r="2029">
          <cell r="A2029">
            <v>42237</v>
          </cell>
        </row>
        <row r="2030">
          <cell r="A2030">
            <v>42240</v>
          </cell>
        </row>
        <row r="2031">
          <cell r="A2031">
            <v>42241</v>
          </cell>
        </row>
        <row r="2032">
          <cell r="A2032">
            <v>42242</v>
          </cell>
        </row>
        <row r="2033">
          <cell r="A2033">
            <v>42243</v>
          </cell>
        </row>
        <row r="2034">
          <cell r="A2034">
            <v>42244</v>
          </cell>
        </row>
        <row r="2035">
          <cell r="A2035">
            <v>42247</v>
          </cell>
        </row>
        <row r="2036">
          <cell r="A2036">
            <v>42248</v>
          </cell>
        </row>
        <row r="2037">
          <cell r="A2037">
            <v>42249</v>
          </cell>
        </row>
        <row r="2038">
          <cell r="A2038">
            <v>42250</v>
          </cell>
        </row>
        <row r="2039">
          <cell r="A2039">
            <v>42251</v>
          </cell>
        </row>
        <row r="2040">
          <cell r="A2040">
            <v>42254</v>
          </cell>
        </row>
        <row r="2041">
          <cell r="A2041">
            <v>42255</v>
          </cell>
        </row>
        <row r="2042">
          <cell r="A2042">
            <v>42256</v>
          </cell>
        </row>
        <row r="2043">
          <cell r="A2043">
            <v>42257</v>
          </cell>
        </row>
        <row r="2044">
          <cell r="A2044">
            <v>42258</v>
          </cell>
        </row>
        <row r="2045">
          <cell r="A2045">
            <v>42261</v>
          </cell>
        </row>
        <row r="2046">
          <cell r="A2046">
            <v>42262</v>
          </cell>
        </row>
        <row r="2047">
          <cell r="A2047">
            <v>42263</v>
          </cell>
        </row>
        <row r="2048">
          <cell r="A2048">
            <v>42264</v>
          </cell>
        </row>
        <row r="2049">
          <cell r="A2049">
            <v>42265</v>
          </cell>
        </row>
        <row r="2050">
          <cell r="A2050">
            <v>42268</v>
          </cell>
        </row>
        <row r="2051">
          <cell r="A2051">
            <v>42269</v>
          </cell>
        </row>
        <row r="2052">
          <cell r="A2052">
            <v>42270</v>
          </cell>
        </row>
        <row r="2053">
          <cell r="A2053">
            <v>42271</v>
          </cell>
        </row>
        <row r="2054">
          <cell r="A2054">
            <v>42272</v>
          </cell>
        </row>
        <row r="2055">
          <cell r="A2055">
            <v>42275</v>
          </cell>
        </row>
        <row r="2056">
          <cell r="A2056">
            <v>42276</v>
          </cell>
        </row>
        <row r="2057">
          <cell r="A2057">
            <v>42277</v>
          </cell>
        </row>
        <row r="2058">
          <cell r="A2058">
            <v>42278</v>
          </cell>
        </row>
        <row r="2059">
          <cell r="A2059">
            <v>42279</v>
          </cell>
        </row>
        <row r="2060">
          <cell r="A2060">
            <v>42282</v>
          </cell>
        </row>
        <row r="2061">
          <cell r="A2061">
            <v>42283</v>
          </cell>
        </row>
        <row r="2062">
          <cell r="A2062">
            <v>42284</v>
          </cell>
        </row>
        <row r="2063">
          <cell r="A2063">
            <v>42285</v>
          </cell>
        </row>
        <row r="2064">
          <cell r="A2064">
            <v>42286</v>
          </cell>
        </row>
        <row r="2065">
          <cell r="A2065">
            <v>42289</v>
          </cell>
        </row>
        <row r="2066">
          <cell r="A2066">
            <v>42290</v>
          </cell>
        </row>
        <row r="2067">
          <cell r="A2067">
            <v>42291</v>
          </cell>
        </row>
        <row r="2068">
          <cell r="A2068">
            <v>42292</v>
          </cell>
        </row>
        <row r="2069">
          <cell r="A2069">
            <v>42293</v>
          </cell>
        </row>
        <row r="2070">
          <cell r="A2070">
            <v>42296</v>
          </cell>
        </row>
        <row r="2071">
          <cell r="A2071">
            <v>42297</v>
          </cell>
        </row>
        <row r="2072">
          <cell r="A2072">
            <v>42298</v>
          </cell>
        </row>
        <row r="2073">
          <cell r="A2073">
            <v>42299</v>
          </cell>
        </row>
        <row r="2074">
          <cell r="A2074">
            <v>42300</v>
          </cell>
        </row>
        <row r="2075">
          <cell r="A2075">
            <v>42303</v>
          </cell>
        </row>
        <row r="2076">
          <cell r="A2076">
            <v>42304</v>
          </cell>
        </row>
        <row r="2077">
          <cell r="A2077">
            <v>42305</v>
          </cell>
        </row>
        <row r="2078">
          <cell r="A2078">
            <v>42306</v>
          </cell>
        </row>
        <row r="2079">
          <cell r="A2079">
            <v>42307</v>
          </cell>
        </row>
        <row r="2080">
          <cell r="A2080">
            <v>42310</v>
          </cell>
        </row>
        <row r="2081">
          <cell r="A2081">
            <v>42311</v>
          </cell>
        </row>
        <row r="2082">
          <cell r="A2082">
            <v>42312</v>
          </cell>
        </row>
        <row r="2083">
          <cell r="A2083">
            <v>42313</v>
          </cell>
        </row>
        <row r="2084">
          <cell r="A2084">
            <v>42314</v>
          </cell>
        </row>
        <row r="2085">
          <cell r="A2085">
            <v>42317</v>
          </cell>
        </row>
        <row r="2086">
          <cell r="A2086">
            <v>42318</v>
          </cell>
        </row>
        <row r="2087">
          <cell r="A2087">
            <v>42319</v>
          </cell>
        </row>
        <row r="2088">
          <cell r="A2088">
            <v>42320</v>
          </cell>
        </row>
        <row r="2089">
          <cell r="A2089">
            <v>42321</v>
          </cell>
        </row>
        <row r="2090">
          <cell r="A2090">
            <v>42324</v>
          </cell>
        </row>
        <row r="2091">
          <cell r="A2091">
            <v>42325</v>
          </cell>
        </row>
        <row r="2092">
          <cell r="A2092">
            <v>42326</v>
          </cell>
        </row>
        <row r="2093">
          <cell r="A2093">
            <v>42327</v>
          </cell>
        </row>
        <row r="2094">
          <cell r="A2094">
            <v>42328</v>
          </cell>
        </row>
        <row r="2095">
          <cell r="A2095">
            <v>42331</v>
          </cell>
        </row>
        <row r="2096">
          <cell r="A2096">
            <v>42332</v>
          </cell>
        </row>
        <row r="2097">
          <cell r="A2097">
            <v>42333</v>
          </cell>
        </row>
        <row r="2098">
          <cell r="A2098">
            <v>42334</v>
          </cell>
        </row>
        <row r="2099">
          <cell r="A2099">
            <v>42335</v>
          </cell>
        </row>
        <row r="2100">
          <cell r="A2100">
            <v>42338</v>
          </cell>
        </row>
        <row r="2101">
          <cell r="A2101">
            <v>42339</v>
          </cell>
        </row>
        <row r="2102">
          <cell r="A2102">
            <v>42340</v>
          </cell>
        </row>
        <row r="2103">
          <cell r="A2103">
            <v>42341</v>
          </cell>
        </row>
        <row r="2104">
          <cell r="A2104">
            <v>42342</v>
          </cell>
        </row>
        <row r="2105">
          <cell r="A2105">
            <v>42345</v>
          </cell>
        </row>
        <row r="2106">
          <cell r="A2106">
            <v>42346</v>
          </cell>
        </row>
        <row r="2107">
          <cell r="A2107">
            <v>42347</v>
          </cell>
        </row>
        <row r="2108">
          <cell r="A2108">
            <v>42348</v>
          </cell>
        </row>
        <row r="2109">
          <cell r="A2109">
            <v>42349</v>
          </cell>
        </row>
        <row r="2110">
          <cell r="A2110">
            <v>42352</v>
          </cell>
        </row>
        <row r="2111">
          <cell r="A2111">
            <v>42353</v>
          </cell>
        </row>
        <row r="2112">
          <cell r="A2112">
            <v>42354</v>
          </cell>
        </row>
        <row r="2113">
          <cell r="A2113">
            <v>42355</v>
          </cell>
        </row>
        <row r="2114">
          <cell r="A2114">
            <v>42356</v>
          </cell>
        </row>
        <row r="2115">
          <cell r="A2115">
            <v>42359</v>
          </cell>
        </row>
        <row r="2116">
          <cell r="A2116">
            <v>42360</v>
          </cell>
        </row>
        <row r="2117">
          <cell r="A2117">
            <v>42361</v>
          </cell>
        </row>
        <row r="2118">
          <cell r="A2118">
            <v>42362</v>
          </cell>
        </row>
        <row r="2119">
          <cell r="A2119">
            <v>42363</v>
          </cell>
        </row>
        <row r="2120">
          <cell r="A2120">
            <v>42366</v>
          </cell>
        </row>
        <row r="2121">
          <cell r="A2121">
            <v>42367</v>
          </cell>
        </row>
        <row r="2122">
          <cell r="A2122">
            <v>42368</v>
          </cell>
        </row>
        <row r="2123">
          <cell r="A2123">
            <v>42369</v>
          </cell>
        </row>
        <row r="2124">
          <cell r="A2124">
            <v>42370</v>
          </cell>
        </row>
        <row r="2125">
          <cell r="A2125">
            <v>42373</v>
          </cell>
        </row>
        <row r="2126">
          <cell r="A2126">
            <v>42374</v>
          </cell>
        </row>
        <row r="2127">
          <cell r="A2127">
            <v>42375</v>
          </cell>
        </row>
        <row r="2128">
          <cell r="A2128">
            <v>42376</v>
          </cell>
        </row>
        <row r="2129">
          <cell r="A2129">
            <v>42377</v>
          </cell>
        </row>
        <row r="2130">
          <cell r="A2130">
            <v>42380</v>
          </cell>
        </row>
        <row r="2131">
          <cell r="A2131">
            <v>42381</v>
          </cell>
        </row>
        <row r="2132">
          <cell r="A2132">
            <v>42382</v>
          </cell>
        </row>
        <row r="2133">
          <cell r="A2133">
            <v>42383</v>
          </cell>
        </row>
        <row r="2134">
          <cell r="A2134">
            <v>42384</v>
          </cell>
        </row>
        <row r="2135">
          <cell r="A2135">
            <v>42387</v>
          </cell>
        </row>
        <row r="2136">
          <cell r="A2136">
            <v>42388</v>
          </cell>
        </row>
        <row r="2137">
          <cell r="A2137">
            <v>42389</v>
          </cell>
        </row>
        <row r="2138">
          <cell r="A2138">
            <v>42390</v>
          </cell>
        </row>
        <row r="2139">
          <cell r="A2139">
            <v>42391</v>
          </cell>
        </row>
        <row r="2140">
          <cell r="A2140">
            <v>42394</v>
          </cell>
        </row>
        <row r="2141">
          <cell r="A2141">
            <v>42395</v>
          </cell>
        </row>
        <row r="2142">
          <cell r="A2142">
            <v>42396</v>
          </cell>
        </row>
        <row r="2143">
          <cell r="A2143">
            <v>42397</v>
          </cell>
        </row>
        <row r="2144">
          <cell r="A2144">
            <v>42398</v>
          </cell>
        </row>
        <row r="2145">
          <cell r="A2145">
            <v>42401</v>
          </cell>
        </row>
        <row r="2146">
          <cell r="A2146">
            <v>42402</v>
          </cell>
        </row>
        <row r="2147">
          <cell r="A2147">
            <v>42403</v>
          </cell>
        </row>
        <row r="2148">
          <cell r="A2148">
            <v>42404</v>
          </cell>
        </row>
        <row r="2149">
          <cell r="A2149">
            <v>42405</v>
          </cell>
        </row>
        <row r="2150">
          <cell r="A2150">
            <v>42408</v>
          </cell>
        </row>
        <row r="2151">
          <cell r="A2151">
            <v>42409</v>
          </cell>
        </row>
        <row r="2152">
          <cell r="A2152">
            <v>42410</v>
          </cell>
        </row>
        <row r="2153">
          <cell r="A2153">
            <v>42411</v>
          </cell>
        </row>
        <row r="2154">
          <cell r="A2154">
            <v>42412</v>
          </cell>
        </row>
        <row r="2155">
          <cell r="A2155">
            <v>42415</v>
          </cell>
        </row>
        <row r="2156">
          <cell r="A2156">
            <v>42416</v>
          </cell>
        </row>
        <row r="2157">
          <cell r="A2157">
            <v>42417</v>
          </cell>
        </row>
        <row r="2158">
          <cell r="A2158">
            <v>42418</v>
          </cell>
        </row>
        <row r="2159">
          <cell r="A2159">
            <v>42419</v>
          </cell>
        </row>
        <row r="2160">
          <cell r="A2160">
            <v>42422</v>
          </cell>
        </row>
        <row r="2161">
          <cell r="A2161">
            <v>42423</v>
          </cell>
        </row>
        <row r="2162">
          <cell r="A2162">
            <v>42424</v>
          </cell>
        </row>
        <row r="2163">
          <cell r="A2163">
            <v>42425</v>
          </cell>
        </row>
        <row r="2164">
          <cell r="A2164">
            <v>42426</v>
          </cell>
        </row>
        <row r="2165">
          <cell r="A2165">
            <v>42429</v>
          </cell>
        </row>
        <row r="2166">
          <cell r="A2166">
            <v>42430</v>
          </cell>
        </row>
        <row r="2167">
          <cell r="A2167">
            <v>42431</v>
          </cell>
        </row>
        <row r="2168">
          <cell r="A2168">
            <v>42432</v>
          </cell>
        </row>
        <row r="2169">
          <cell r="A2169">
            <v>42433</v>
          </cell>
        </row>
        <row r="2170">
          <cell r="A2170">
            <v>42436</v>
          </cell>
        </row>
        <row r="2171">
          <cell r="A2171">
            <v>42437</v>
          </cell>
        </row>
        <row r="2172">
          <cell r="A2172">
            <v>42438</v>
          </cell>
        </row>
        <row r="2173">
          <cell r="A2173">
            <v>42439</v>
          </cell>
        </row>
        <row r="2174">
          <cell r="A2174">
            <v>42440</v>
          </cell>
        </row>
        <row r="2175">
          <cell r="A2175">
            <v>42443</v>
          </cell>
        </row>
        <row r="2176">
          <cell r="A2176">
            <v>42444</v>
          </cell>
        </row>
        <row r="2177">
          <cell r="A2177">
            <v>42445</v>
          </cell>
        </row>
        <row r="2178">
          <cell r="A2178">
            <v>42446</v>
          </cell>
        </row>
        <row r="2179">
          <cell r="A2179">
            <v>42447</v>
          </cell>
        </row>
        <row r="2180">
          <cell r="A2180">
            <v>42450</v>
          </cell>
        </row>
        <row r="2181">
          <cell r="A2181">
            <v>42451</v>
          </cell>
        </row>
        <row r="2182">
          <cell r="A2182">
            <v>42452</v>
          </cell>
        </row>
        <row r="2183">
          <cell r="A2183">
            <v>42453</v>
          </cell>
        </row>
        <row r="2184">
          <cell r="A2184">
            <v>42454</v>
          </cell>
        </row>
        <row r="2185">
          <cell r="A2185">
            <v>42457</v>
          </cell>
        </row>
        <row r="2186">
          <cell r="A2186">
            <v>42458</v>
          </cell>
        </row>
        <row r="2187">
          <cell r="A2187">
            <v>42459</v>
          </cell>
        </row>
        <row r="2188">
          <cell r="A2188">
            <v>42460</v>
          </cell>
        </row>
        <row r="2189">
          <cell r="A2189">
            <v>42461</v>
          </cell>
        </row>
        <row r="2190">
          <cell r="A2190">
            <v>42464</v>
          </cell>
        </row>
        <row r="2191">
          <cell r="A2191">
            <v>42465</v>
          </cell>
        </row>
        <row r="2192">
          <cell r="A2192">
            <v>42466</v>
          </cell>
        </row>
        <row r="2193">
          <cell r="A2193">
            <v>42467</v>
          </cell>
        </row>
        <row r="2194">
          <cell r="A2194">
            <v>42468</v>
          </cell>
        </row>
        <row r="2195">
          <cell r="A2195">
            <v>42471</v>
          </cell>
        </row>
        <row r="2196">
          <cell r="A2196">
            <v>42472</v>
          </cell>
        </row>
        <row r="2197">
          <cell r="A2197">
            <v>42473</v>
          </cell>
        </row>
        <row r="2198">
          <cell r="A2198">
            <v>42474</v>
          </cell>
        </row>
        <row r="2199">
          <cell r="A2199">
            <v>42475</v>
          </cell>
        </row>
        <row r="2200">
          <cell r="A2200">
            <v>42478</v>
          </cell>
        </row>
        <row r="2201">
          <cell r="A2201">
            <v>42479</v>
          </cell>
        </row>
        <row r="2202">
          <cell r="A2202">
            <v>42480</v>
          </cell>
        </row>
        <row r="2203">
          <cell r="A2203">
            <v>42481</v>
          </cell>
        </row>
        <row r="2204">
          <cell r="A2204">
            <v>42482</v>
          </cell>
        </row>
        <row r="2205">
          <cell r="A2205">
            <v>42485</v>
          </cell>
        </row>
        <row r="2206">
          <cell r="A2206">
            <v>42486</v>
          </cell>
        </row>
        <row r="2207">
          <cell r="A2207">
            <v>42487</v>
          </cell>
        </row>
        <row r="2208">
          <cell r="A2208">
            <v>42488</v>
          </cell>
        </row>
        <row r="2209">
          <cell r="A2209">
            <v>42489</v>
          </cell>
        </row>
        <row r="2210">
          <cell r="A2210">
            <v>42492</v>
          </cell>
        </row>
        <row r="2211">
          <cell r="A2211">
            <v>42493</v>
          </cell>
        </row>
        <row r="2212">
          <cell r="A2212">
            <v>42494</v>
          </cell>
        </row>
        <row r="2213">
          <cell r="A2213">
            <v>42495</v>
          </cell>
        </row>
        <row r="2214">
          <cell r="A2214">
            <v>42496</v>
          </cell>
        </row>
        <row r="2215">
          <cell r="A2215">
            <v>42499</v>
          </cell>
        </row>
        <row r="2216">
          <cell r="A2216">
            <v>42500</v>
          </cell>
        </row>
        <row r="2217">
          <cell r="A2217">
            <v>42501</v>
          </cell>
        </row>
        <row r="2218">
          <cell r="A2218">
            <v>42502</v>
          </cell>
        </row>
        <row r="2219">
          <cell r="A2219">
            <v>42503</v>
          </cell>
        </row>
        <row r="2220">
          <cell r="A2220">
            <v>42506</v>
          </cell>
        </row>
        <row r="2221">
          <cell r="A2221">
            <v>42507</v>
          </cell>
        </row>
        <row r="2222">
          <cell r="A2222">
            <v>42508</v>
          </cell>
        </row>
        <row r="2223">
          <cell r="A2223">
            <v>42509</v>
          </cell>
        </row>
        <row r="2224">
          <cell r="A2224">
            <v>42510</v>
          </cell>
        </row>
        <row r="2225">
          <cell r="A2225">
            <v>42513</v>
          </cell>
        </row>
        <row r="2226">
          <cell r="A2226">
            <v>42514</v>
          </cell>
        </row>
        <row r="2227">
          <cell r="A2227">
            <v>42515</v>
          </cell>
        </row>
        <row r="2228">
          <cell r="A2228">
            <v>42516</v>
          </cell>
        </row>
        <row r="2229">
          <cell r="A2229">
            <v>42517</v>
          </cell>
        </row>
        <row r="2230">
          <cell r="A2230">
            <v>42520</v>
          </cell>
        </row>
        <row r="2231">
          <cell r="A2231">
            <v>42521</v>
          </cell>
        </row>
        <row r="2232">
          <cell r="A2232">
            <v>42522</v>
          </cell>
        </row>
        <row r="2233">
          <cell r="A2233">
            <v>42523</v>
          </cell>
        </row>
        <row r="2234">
          <cell r="A2234">
            <v>42524</v>
          </cell>
        </row>
        <row r="2235">
          <cell r="A2235">
            <v>42527</v>
          </cell>
        </row>
        <row r="2236">
          <cell r="A2236">
            <v>42528</v>
          </cell>
        </row>
        <row r="2237">
          <cell r="A2237">
            <v>42529</v>
          </cell>
        </row>
        <row r="2238">
          <cell r="A2238">
            <v>42530</v>
          </cell>
        </row>
        <row r="2239">
          <cell r="A2239">
            <v>42531</v>
          </cell>
        </row>
        <row r="2240">
          <cell r="A2240">
            <v>42534</v>
          </cell>
        </row>
        <row r="2241">
          <cell r="A2241">
            <v>42535</v>
          </cell>
        </row>
        <row r="2242">
          <cell r="A2242">
            <v>42536</v>
          </cell>
        </row>
        <row r="2243">
          <cell r="A2243">
            <v>42537</v>
          </cell>
        </row>
        <row r="2244">
          <cell r="A2244">
            <v>42538</v>
          </cell>
        </row>
        <row r="2245">
          <cell r="A2245">
            <v>42541</v>
          </cell>
        </row>
        <row r="2246">
          <cell r="A2246">
            <v>42542</v>
          </cell>
        </row>
        <row r="2247">
          <cell r="A2247">
            <v>42543</v>
          </cell>
        </row>
        <row r="2248">
          <cell r="A2248">
            <v>42544</v>
          </cell>
        </row>
        <row r="2249">
          <cell r="A2249">
            <v>42545</v>
          </cell>
        </row>
        <row r="2250">
          <cell r="A2250">
            <v>42548</v>
          </cell>
        </row>
        <row r="2251">
          <cell r="A2251">
            <v>42549</v>
          </cell>
        </row>
        <row r="2252">
          <cell r="A2252">
            <v>42550</v>
          </cell>
        </row>
        <row r="2253">
          <cell r="A2253">
            <v>42551</v>
          </cell>
        </row>
        <row r="2254">
          <cell r="A2254">
            <v>42552</v>
          </cell>
        </row>
        <row r="2255">
          <cell r="A2255">
            <v>42555</v>
          </cell>
        </row>
        <row r="2256">
          <cell r="A2256">
            <v>42556</v>
          </cell>
        </row>
        <row r="2257">
          <cell r="A2257">
            <v>42557</v>
          </cell>
        </row>
        <row r="2258">
          <cell r="A2258">
            <v>42558</v>
          </cell>
        </row>
        <row r="2259">
          <cell r="A2259">
            <v>42559</v>
          </cell>
        </row>
        <row r="2260">
          <cell r="A2260">
            <v>42562</v>
          </cell>
        </row>
        <row r="2261">
          <cell r="A2261">
            <v>42563</v>
          </cell>
        </row>
        <row r="2262">
          <cell r="A2262">
            <v>42564</v>
          </cell>
        </row>
        <row r="2263">
          <cell r="A2263">
            <v>42565</v>
          </cell>
        </row>
        <row r="2264">
          <cell r="A2264">
            <v>42566</v>
          </cell>
        </row>
        <row r="2265">
          <cell r="A2265">
            <v>42569</v>
          </cell>
        </row>
        <row r="2266">
          <cell r="A2266">
            <v>42570</v>
          </cell>
        </row>
        <row r="2267">
          <cell r="A2267">
            <v>42571</v>
          </cell>
        </row>
        <row r="2268">
          <cell r="A2268">
            <v>42572</v>
          </cell>
        </row>
        <row r="2269">
          <cell r="A2269">
            <v>42573</v>
          </cell>
        </row>
        <row r="2270">
          <cell r="A2270">
            <v>42576</v>
          </cell>
        </row>
        <row r="2271">
          <cell r="A2271">
            <v>42577</v>
          </cell>
        </row>
        <row r="2272">
          <cell r="A2272">
            <v>42578</v>
          </cell>
        </row>
        <row r="2273">
          <cell r="A2273">
            <v>42579</v>
          </cell>
        </row>
        <row r="2274">
          <cell r="A2274">
            <v>42580</v>
          </cell>
        </row>
        <row r="2275">
          <cell r="A2275">
            <v>42583</v>
          </cell>
        </row>
        <row r="2276">
          <cell r="A2276">
            <v>42584</v>
          </cell>
        </row>
        <row r="2277">
          <cell r="A2277">
            <v>42585</v>
          </cell>
        </row>
        <row r="2278">
          <cell r="A2278">
            <v>42586</v>
          </cell>
        </row>
        <row r="2279">
          <cell r="A2279">
            <v>42587</v>
          </cell>
        </row>
        <row r="2280">
          <cell r="A2280">
            <v>42590</v>
          </cell>
        </row>
        <row r="2281">
          <cell r="A2281">
            <v>42591</v>
          </cell>
        </row>
        <row r="2282">
          <cell r="A2282">
            <v>42592</v>
          </cell>
        </row>
        <row r="2283">
          <cell r="A2283">
            <v>42593</v>
          </cell>
        </row>
        <row r="2284">
          <cell r="A2284">
            <v>42594</v>
          </cell>
        </row>
        <row r="2285">
          <cell r="A2285">
            <v>42597</v>
          </cell>
        </row>
        <row r="2286">
          <cell r="A2286">
            <v>42598</v>
          </cell>
        </row>
        <row r="2287">
          <cell r="A2287">
            <v>42599</v>
          </cell>
        </row>
        <row r="2288">
          <cell r="A2288">
            <v>42600</v>
          </cell>
        </row>
        <row r="2289">
          <cell r="A2289">
            <v>42601</v>
          </cell>
        </row>
        <row r="2290">
          <cell r="A2290">
            <v>42604</v>
          </cell>
        </row>
        <row r="2291">
          <cell r="A2291">
            <v>42605</v>
          </cell>
        </row>
        <row r="2292">
          <cell r="A2292">
            <v>42606</v>
          </cell>
        </row>
        <row r="2293">
          <cell r="A2293">
            <v>42607</v>
          </cell>
        </row>
        <row r="2294">
          <cell r="A2294">
            <v>42608</v>
          </cell>
        </row>
        <row r="2295">
          <cell r="A2295">
            <v>42610</v>
          </cell>
        </row>
        <row r="2296">
          <cell r="A2296">
            <v>42611</v>
          </cell>
        </row>
        <row r="2297">
          <cell r="A2297">
            <v>42612</v>
          </cell>
        </row>
        <row r="2298">
          <cell r="A2298">
            <v>42613</v>
          </cell>
        </row>
        <row r="2299">
          <cell r="A2299">
            <v>42614</v>
          </cell>
        </row>
        <row r="2300">
          <cell r="A2300">
            <v>42615</v>
          </cell>
        </row>
        <row r="2301">
          <cell r="A2301">
            <v>42618</v>
          </cell>
        </row>
        <row r="2302">
          <cell r="A2302">
            <v>42619</v>
          </cell>
        </row>
        <row r="2303">
          <cell r="A2303">
            <v>42620</v>
          </cell>
        </row>
        <row r="2304">
          <cell r="A2304">
            <v>42621</v>
          </cell>
        </row>
        <row r="2305">
          <cell r="A2305">
            <v>42622</v>
          </cell>
        </row>
        <row r="2306">
          <cell r="A2306">
            <v>42625</v>
          </cell>
        </row>
        <row r="2307">
          <cell r="A2307">
            <v>42626</v>
          </cell>
        </row>
        <row r="2308">
          <cell r="A2308">
            <v>42627</v>
          </cell>
        </row>
        <row r="2309">
          <cell r="A2309">
            <v>42628</v>
          </cell>
        </row>
        <row r="2310">
          <cell r="A2310">
            <v>42629</v>
          </cell>
        </row>
        <row r="2311">
          <cell r="A2311">
            <v>42632</v>
          </cell>
        </row>
        <row r="2312">
          <cell r="A2312">
            <v>42633</v>
          </cell>
        </row>
        <row r="2313">
          <cell r="A2313">
            <v>42634</v>
          </cell>
        </row>
        <row r="2314">
          <cell r="A2314">
            <v>42635</v>
          </cell>
        </row>
        <row r="2315">
          <cell r="A2315">
            <v>42636</v>
          </cell>
        </row>
        <row r="2316">
          <cell r="A2316">
            <v>42639</v>
          </cell>
        </row>
        <row r="2317">
          <cell r="A2317">
            <v>42640</v>
          </cell>
        </row>
        <row r="2318">
          <cell r="A2318">
            <v>42641</v>
          </cell>
        </row>
        <row r="2319">
          <cell r="A2319">
            <v>42642</v>
          </cell>
        </row>
        <row r="2320">
          <cell r="A2320">
            <v>42643</v>
          </cell>
        </row>
        <row r="2321">
          <cell r="A2321">
            <v>42646</v>
          </cell>
        </row>
        <row r="2322">
          <cell r="A2322">
            <v>42648</v>
          </cell>
        </row>
        <row r="2323">
          <cell r="A2323">
            <v>42649</v>
          </cell>
        </row>
        <row r="2324">
          <cell r="A2324">
            <v>42650</v>
          </cell>
        </row>
        <row r="2325">
          <cell r="A2325">
            <v>42653</v>
          </cell>
        </row>
        <row r="2326">
          <cell r="A2326">
            <v>42654</v>
          </cell>
        </row>
        <row r="2327">
          <cell r="A2327">
            <v>42656</v>
          </cell>
        </row>
        <row r="2328">
          <cell r="A2328">
            <v>42657</v>
          </cell>
        </row>
        <row r="2329">
          <cell r="A2329">
            <v>42660</v>
          </cell>
        </row>
        <row r="2330">
          <cell r="A2330">
            <v>42661</v>
          </cell>
        </row>
        <row r="2331">
          <cell r="A2331">
            <v>42662</v>
          </cell>
        </row>
        <row r="2332">
          <cell r="A2332">
            <v>42663</v>
          </cell>
        </row>
        <row r="2333">
          <cell r="A2333">
            <v>42664</v>
          </cell>
        </row>
        <row r="2334">
          <cell r="A2334">
            <v>42667</v>
          </cell>
        </row>
        <row r="2335">
          <cell r="A2335">
            <v>42668</v>
          </cell>
        </row>
        <row r="2336">
          <cell r="A2336">
            <v>42669</v>
          </cell>
        </row>
        <row r="2337">
          <cell r="A2337">
            <v>42670</v>
          </cell>
        </row>
        <row r="2338">
          <cell r="A2338">
            <v>42671</v>
          </cell>
        </row>
        <row r="2339">
          <cell r="A2339">
            <v>42674</v>
          </cell>
        </row>
        <row r="2340">
          <cell r="A2340">
            <v>42675</v>
          </cell>
        </row>
        <row r="2341">
          <cell r="A2341">
            <v>42676</v>
          </cell>
        </row>
        <row r="2342">
          <cell r="A2342">
            <v>42677</v>
          </cell>
        </row>
        <row r="2343">
          <cell r="A2343">
            <v>42678</v>
          </cell>
        </row>
        <row r="2344">
          <cell r="A2344">
            <v>42681</v>
          </cell>
        </row>
        <row r="2345">
          <cell r="A2345">
            <v>42682</v>
          </cell>
        </row>
        <row r="2346">
          <cell r="A2346">
            <v>42683</v>
          </cell>
        </row>
        <row r="2347">
          <cell r="A2347">
            <v>42684</v>
          </cell>
        </row>
        <row r="2348">
          <cell r="A2348">
            <v>42685</v>
          </cell>
        </row>
        <row r="2349">
          <cell r="A2349">
            <v>42688</v>
          </cell>
        </row>
        <row r="2350">
          <cell r="A2350">
            <v>42689</v>
          </cell>
        </row>
        <row r="2351">
          <cell r="A2351">
            <v>42690</v>
          </cell>
        </row>
        <row r="2352">
          <cell r="A2352">
            <v>42691</v>
          </cell>
        </row>
        <row r="2353">
          <cell r="A2353">
            <v>42692</v>
          </cell>
        </row>
        <row r="2354">
          <cell r="A2354">
            <v>42695</v>
          </cell>
        </row>
        <row r="2355">
          <cell r="A2355">
            <v>42696</v>
          </cell>
        </row>
        <row r="2356">
          <cell r="A2356">
            <v>42697</v>
          </cell>
        </row>
        <row r="2357">
          <cell r="A2357">
            <v>42698</v>
          </cell>
        </row>
        <row r="2358">
          <cell r="A2358">
            <v>42699</v>
          </cell>
        </row>
        <row r="2359">
          <cell r="A2359">
            <v>42702</v>
          </cell>
        </row>
        <row r="2360">
          <cell r="A2360">
            <v>42703</v>
          </cell>
        </row>
        <row r="2361">
          <cell r="A2361">
            <v>42704</v>
          </cell>
        </row>
        <row r="2362">
          <cell r="A2362">
            <v>42705</v>
          </cell>
        </row>
        <row r="2363">
          <cell r="A2363">
            <v>42706</v>
          </cell>
        </row>
        <row r="2364">
          <cell r="A2364">
            <v>42709</v>
          </cell>
        </row>
        <row r="2365">
          <cell r="A2365">
            <v>42710</v>
          </cell>
        </row>
        <row r="2366">
          <cell r="A2366">
            <v>42711</v>
          </cell>
        </row>
        <row r="2367">
          <cell r="A2367">
            <v>42712</v>
          </cell>
        </row>
        <row r="2368">
          <cell r="A2368">
            <v>42713</v>
          </cell>
        </row>
        <row r="2369">
          <cell r="A2369">
            <v>42716</v>
          </cell>
        </row>
        <row r="2370">
          <cell r="A2370">
            <v>42717</v>
          </cell>
        </row>
        <row r="2371">
          <cell r="A2371">
            <v>42718</v>
          </cell>
        </row>
        <row r="2372">
          <cell r="A2372">
            <v>42719</v>
          </cell>
        </row>
        <row r="2373">
          <cell r="A2373">
            <v>42720</v>
          </cell>
        </row>
        <row r="2374">
          <cell r="A2374">
            <v>42723</v>
          </cell>
        </row>
        <row r="2375">
          <cell r="A2375">
            <v>42724</v>
          </cell>
        </row>
        <row r="2376">
          <cell r="A2376">
            <v>42725</v>
          </cell>
        </row>
        <row r="2377">
          <cell r="A2377">
            <v>42726</v>
          </cell>
        </row>
        <row r="2378">
          <cell r="A2378">
            <v>42727</v>
          </cell>
        </row>
        <row r="2379">
          <cell r="A2379">
            <v>42730</v>
          </cell>
        </row>
        <row r="2380">
          <cell r="A2380">
            <v>42731</v>
          </cell>
        </row>
        <row r="2381">
          <cell r="A2381">
            <v>42732</v>
          </cell>
        </row>
        <row r="2382">
          <cell r="A2382">
            <v>42733</v>
          </cell>
        </row>
        <row r="2383">
          <cell r="A2383">
            <v>42734</v>
          </cell>
        </row>
        <row r="2384">
          <cell r="A2384">
            <v>42737</v>
          </cell>
        </row>
        <row r="2385">
          <cell r="A2385">
            <v>42738</v>
          </cell>
        </row>
        <row r="2386">
          <cell r="A2386">
            <v>42739</v>
          </cell>
        </row>
        <row r="2387">
          <cell r="A2387">
            <v>42740</v>
          </cell>
        </row>
        <row r="2388">
          <cell r="A2388">
            <v>42741</v>
          </cell>
        </row>
        <row r="2389">
          <cell r="A2389">
            <v>42744</v>
          </cell>
        </row>
        <row r="2390">
          <cell r="A2390">
            <v>42745</v>
          </cell>
        </row>
        <row r="2391">
          <cell r="A2391">
            <v>42746</v>
          </cell>
        </row>
        <row r="2392">
          <cell r="A2392">
            <v>42747</v>
          </cell>
        </row>
        <row r="2393">
          <cell r="A2393">
            <v>42748</v>
          </cell>
        </row>
        <row r="2394">
          <cell r="A2394">
            <v>42751</v>
          </cell>
        </row>
        <row r="2395">
          <cell r="A2395">
            <v>42752</v>
          </cell>
        </row>
        <row r="2396">
          <cell r="A2396">
            <v>42753</v>
          </cell>
        </row>
        <row r="2397">
          <cell r="A2397">
            <v>42754</v>
          </cell>
        </row>
        <row r="2398">
          <cell r="A2398">
            <v>42755</v>
          </cell>
        </row>
        <row r="2399">
          <cell r="A2399">
            <v>42758</v>
          </cell>
        </row>
        <row r="2400">
          <cell r="A2400">
            <v>42759</v>
          </cell>
        </row>
        <row r="2401">
          <cell r="A2401">
            <v>42760</v>
          </cell>
        </row>
        <row r="2402">
          <cell r="A2402">
            <v>42761</v>
          </cell>
        </row>
        <row r="2403">
          <cell r="A2403">
            <v>42762</v>
          </cell>
        </row>
        <row r="2404">
          <cell r="A2404">
            <v>42765</v>
          </cell>
        </row>
        <row r="2405">
          <cell r="A2405">
            <v>42766</v>
          </cell>
        </row>
        <row r="2406">
          <cell r="A2406">
            <v>42767</v>
          </cell>
        </row>
        <row r="2407">
          <cell r="A2407">
            <v>42768</v>
          </cell>
        </row>
        <row r="2408">
          <cell r="A2408">
            <v>42769</v>
          </cell>
        </row>
        <row r="2409">
          <cell r="A2409">
            <v>42772</v>
          </cell>
        </row>
        <row r="2410">
          <cell r="A2410">
            <v>42773</v>
          </cell>
        </row>
        <row r="2411">
          <cell r="A2411">
            <v>42774</v>
          </cell>
        </row>
        <row r="2412">
          <cell r="A2412">
            <v>42775</v>
          </cell>
        </row>
        <row r="2413">
          <cell r="A2413">
            <v>42776</v>
          </cell>
        </row>
        <row r="2414">
          <cell r="A2414">
            <v>42779</v>
          </cell>
        </row>
        <row r="2415">
          <cell r="A2415">
            <v>42780</v>
          </cell>
        </row>
        <row r="2416">
          <cell r="A2416">
            <v>42781</v>
          </cell>
        </row>
        <row r="2417">
          <cell r="A2417">
            <v>42782</v>
          </cell>
        </row>
        <row r="2418">
          <cell r="A2418">
            <v>42783</v>
          </cell>
        </row>
        <row r="2419">
          <cell r="A2419">
            <v>42785</v>
          </cell>
        </row>
        <row r="2420">
          <cell r="A2420">
            <v>42786</v>
          </cell>
        </row>
        <row r="2421">
          <cell r="A2421">
            <v>42787</v>
          </cell>
        </row>
        <row r="2422">
          <cell r="A2422">
            <v>42788</v>
          </cell>
        </row>
        <row r="2423">
          <cell r="A2423">
            <v>42789</v>
          </cell>
        </row>
        <row r="2424">
          <cell r="A2424">
            <v>42790</v>
          </cell>
        </row>
        <row r="2425">
          <cell r="A2425">
            <v>42793</v>
          </cell>
        </row>
        <row r="2426">
          <cell r="A2426">
            <v>42794</v>
          </cell>
        </row>
        <row r="2427">
          <cell r="A2427">
            <v>42795</v>
          </cell>
        </row>
        <row r="2428">
          <cell r="A2428">
            <v>42796</v>
          </cell>
        </row>
        <row r="2429">
          <cell r="A2429">
            <v>42797</v>
          </cell>
        </row>
        <row r="2430">
          <cell r="A2430">
            <v>42799</v>
          </cell>
        </row>
        <row r="2431">
          <cell r="A2431">
            <v>42800</v>
          </cell>
        </row>
        <row r="2432">
          <cell r="A2432">
            <v>42801</v>
          </cell>
        </row>
        <row r="2433">
          <cell r="A2433">
            <v>42802</v>
          </cell>
        </row>
        <row r="2434">
          <cell r="A2434">
            <v>42803</v>
          </cell>
        </row>
        <row r="2435">
          <cell r="A2435">
            <v>42804</v>
          </cell>
        </row>
        <row r="2436">
          <cell r="A2436">
            <v>42807</v>
          </cell>
        </row>
        <row r="2437">
          <cell r="A2437">
            <v>42808</v>
          </cell>
        </row>
        <row r="2438">
          <cell r="A2438">
            <v>42809</v>
          </cell>
        </row>
        <row r="2439">
          <cell r="A2439">
            <v>42810</v>
          </cell>
        </row>
        <row r="2440">
          <cell r="A2440">
            <v>42811</v>
          </cell>
        </row>
        <row r="2441">
          <cell r="A2441">
            <v>42813</v>
          </cell>
        </row>
        <row r="2442">
          <cell r="A2442">
            <v>42814</v>
          </cell>
        </row>
        <row r="2443">
          <cell r="A2443">
            <v>42815</v>
          </cell>
        </row>
        <row r="2444">
          <cell r="A2444">
            <v>42816</v>
          </cell>
        </row>
        <row r="2445">
          <cell r="A2445">
            <v>42817</v>
          </cell>
        </row>
        <row r="2446">
          <cell r="A2446">
            <v>42818</v>
          </cell>
        </row>
        <row r="2447">
          <cell r="A2447">
            <v>42820</v>
          </cell>
        </row>
        <row r="2448">
          <cell r="A2448">
            <v>42821</v>
          </cell>
        </row>
        <row r="2449">
          <cell r="A2449">
            <v>42822</v>
          </cell>
        </row>
        <row r="2450">
          <cell r="A2450">
            <v>42823</v>
          </cell>
        </row>
        <row r="2451">
          <cell r="A2451">
            <v>42824</v>
          </cell>
        </row>
        <row r="2452">
          <cell r="A2452">
            <v>42825</v>
          </cell>
        </row>
        <row r="2453">
          <cell r="A2453">
            <v>42827</v>
          </cell>
        </row>
        <row r="2454">
          <cell r="A2454">
            <v>42828</v>
          </cell>
        </row>
        <row r="2455">
          <cell r="A2455">
            <v>42829</v>
          </cell>
        </row>
        <row r="2456">
          <cell r="A2456">
            <v>42830</v>
          </cell>
        </row>
        <row r="2457">
          <cell r="A2457">
            <v>42831</v>
          </cell>
        </row>
        <row r="2458">
          <cell r="A2458">
            <v>42832</v>
          </cell>
        </row>
        <row r="2459">
          <cell r="A2459">
            <v>42834</v>
          </cell>
        </row>
        <row r="2460">
          <cell r="A2460">
            <v>42835</v>
          </cell>
        </row>
        <row r="2461">
          <cell r="A2461">
            <v>42836</v>
          </cell>
        </row>
        <row r="2462">
          <cell r="A2462">
            <v>42837</v>
          </cell>
        </row>
        <row r="2463">
          <cell r="A2463">
            <v>42838</v>
          </cell>
        </row>
        <row r="2464">
          <cell r="A2464">
            <v>42839</v>
          </cell>
        </row>
        <row r="2465">
          <cell r="A2465">
            <v>42841</v>
          </cell>
        </row>
        <row r="2466">
          <cell r="A2466">
            <v>42842</v>
          </cell>
        </row>
        <row r="2467">
          <cell r="A2467">
            <v>42843</v>
          </cell>
        </row>
        <row r="2468">
          <cell r="A2468">
            <v>42844</v>
          </cell>
        </row>
        <row r="2469">
          <cell r="A2469">
            <v>42845</v>
          </cell>
        </row>
        <row r="2470">
          <cell r="A2470">
            <v>42846</v>
          </cell>
        </row>
        <row r="2471">
          <cell r="A2471">
            <v>42848</v>
          </cell>
        </row>
        <row r="2472">
          <cell r="A2472">
            <v>42849</v>
          </cell>
        </row>
        <row r="2473">
          <cell r="A2473">
            <v>42850</v>
          </cell>
        </row>
        <row r="2474">
          <cell r="A2474">
            <v>42851</v>
          </cell>
        </row>
        <row r="2475">
          <cell r="A2475">
            <v>42852</v>
          </cell>
        </row>
        <row r="2476">
          <cell r="A2476">
            <v>42853</v>
          </cell>
        </row>
        <row r="2477">
          <cell r="A2477">
            <v>42855</v>
          </cell>
        </row>
        <row r="2478">
          <cell r="A2478">
            <v>42856</v>
          </cell>
        </row>
        <row r="2479">
          <cell r="A2479">
            <v>42857</v>
          </cell>
        </row>
        <row r="2480">
          <cell r="A2480">
            <v>42858</v>
          </cell>
        </row>
        <row r="2481">
          <cell r="A2481">
            <v>42859</v>
          </cell>
        </row>
        <row r="2482">
          <cell r="A2482">
            <v>42860</v>
          </cell>
        </row>
        <row r="2483">
          <cell r="A2483">
            <v>42862</v>
          </cell>
        </row>
        <row r="2484">
          <cell r="A2484">
            <v>42863</v>
          </cell>
        </row>
        <row r="2485">
          <cell r="A2485">
            <v>42864</v>
          </cell>
        </row>
        <row r="2486">
          <cell r="A2486">
            <v>42865</v>
          </cell>
        </row>
        <row r="2487">
          <cell r="A2487">
            <v>42866</v>
          </cell>
        </row>
        <row r="2488">
          <cell r="A2488">
            <v>42867</v>
          </cell>
        </row>
        <row r="2489">
          <cell r="A2489">
            <v>42869</v>
          </cell>
        </row>
        <row r="2490">
          <cell r="A2490">
            <v>42870</v>
          </cell>
        </row>
        <row r="2491">
          <cell r="A2491">
            <v>42871</v>
          </cell>
        </row>
        <row r="2492">
          <cell r="A2492">
            <v>42872</v>
          </cell>
        </row>
        <row r="2493">
          <cell r="A2493">
            <v>42873</v>
          </cell>
        </row>
        <row r="2494">
          <cell r="A2494">
            <v>42874</v>
          </cell>
        </row>
        <row r="2495">
          <cell r="A2495">
            <v>42875</v>
          </cell>
        </row>
        <row r="2496">
          <cell r="A2496">
            <v>42876</v>
          </cell>
        </row>
        <row r="2497">
          <cell r="A2497">
            <v>42877</v>
          </cell>
        </row>
        <row r="2498">
          <cell r="A2498">
            <v>42878</v>
          </cell>
        </row>
        <row r="2499">
          <cell r="A2499">
            <v>42879</v>
          </cell>
        </row>
        <row r="2500">
          <cell r="A2500">
            <v>42880</v>
          </cell>
        </row>
        <row r="2501">
          <cell r="A2501">
            <v>42881</v>
          </cell>
        </row>
        <row r="2502">
          <cell r="A2502">
            <v>42883</v>
          </cell>
        </row>
        <row r="2503">
          <cell r="A2503">
            <v>42884</v>
          </cell>
        </row>
        <row r="2504">
          <cell r="A2504">
            <v>42885</v>
          </cell>
        </row>
        <row r="2505">
          <cell r="A2505">
            <v>42886</v>
          </cell>
        </row>
        <row r="2506">
          <cell r="A2506">
            <v>42887</v>
          </cell>
        </row>
        <row r="2507">
          <cell r="A2507">
            <v>42888</v>
          </cell>
        </row>
        <row r="2508">
          <cell r="A2508">
            <v>42890</v>
          </cell>
        </row>
        <row r="2509">
          <cell r="A2509">
            <v>42891</v>
          </cell>
        </row>
        <row r="2510">
          <cell r="A2510">
            <v>42892</v>
          </cell>
        </row>
        <row r="2511">
          <cell r="A2511">
            <v>42893</v>
          </cell>
        </row>
        <row r="2512">
          <cell r="A2512">
            <v>42894</v>
          </cell>
        </row>
        <row r="2513">
          <cell r="A2513">
            <v>42895</v>
          </cell>
        </row>
        <row r="2514">
          <cell r="A2514">
            <v>42897</v>
          </cell>
        </row>
        <row r="2515">
          <cell r="A2515">
            <v>42898</v>
          </cell>
        </row>
        <row r="2516">
          <cell r="A2516">
            <v>42899</v>
          </cell>
        </row>
        <row r="2517">
          <cell r="A2517">
            <v>42900</v>
          </cell>
        </row>
        <row r="2518">
          <cell r="A2518">
            <v>42901</v>
          </cell>
        </row>
        <row r="2519">
          <cell r="A2519">
            <v>42902</v>
          </cell>
        </row>
        <row r="2520">
          <cell r="A2520">
            <v>42904</v>
          </cell>
        </row>
        <row r="2521">
          <cell r="A2521">
            <v>42905</v>
          </cell>
        </row>
        <row r="2522">
          <cell r="A2522">
            <v>42906</v>
          </cell>
        </row>
        <row r="2523">
          <cell r="A2523">
            <v>42907</v>
          </cell>
        </row>
        <row r="2524">
          <cell r="A2524">
            <v>42908</v>
          </cell>
        </row>
        <row r="2525">
          <cell r="A2525">
            <v>42909</v>
          </cell>
        </row>
        <row r="2526">
          <cell r="A2526">
            <v>42911</v>
          </cell>
        </row>
        <row r="2527">
          <cell r="A2527">
            <v>42912</v>
          </cell>
        </row>
        <row r="2528">
          <cell r="A2528">
            <v>42913</v>
          </cell>
        </row>
        <row r="2529">
          <cell r="A2529">
            <v>42914</v>
          </cell>
        </row>
        <row r="2530">
          <cell r="A2530">
            <v>42915</v>
          </cell>
        </row>
        <row r="2531">
          <cell r="A2531">
            <v>42916</v>
          </cell>
        </row>
        <row r="2532">
          <cell r="A2532">
            <v>42918</v>
          </cell>
        </row>
        <row r="2533">
          <cell r="A2533">
            <v>42919</v>
          </cell>
        </row>
        <row r="2534">
          <cell r="A2534">
            <v>42920</v>
          </cell>
        </row>
        <row r="2535">
          <cell r="A2535">
            <v>42921</v>
          </cell>
        </row>
        <row r="2536">
          <cell r="A2536">
            <v>42922</v>
          </cell>
        </row>
        <row r="2537">
          <cell r="A2537">
            <v>42923</v>
          </cell>
        </row>
        <row r="2538">
          <cell r="A2538">
            <v>42924</v>
          </cell>
        </row>
        <row r="2539">
          <cell r="A2539">
            <v>42925</v>
          </cell>
        </row>
        <row r="2540">
          <cell r="A2540">
            <v>42926</v>
          </cell>
        </row>
        <row r="2541">
          <cell r="A2541">
            <v>42927</v>
          </cell>
        </row>
        <row r="2542">
          <cell r="A2542">
            <v>42928</v>
          </cell>
        </row>
        <row r="2543">
          <cell r="A2543">
            <v>42929</v>
          </cell>
        </row>
        <row r="2544">
          <cell r="A2544">
            <v>42930</v>
          </cell>
        </row>
        <row r="2545">
          <cell r="A2545">
            <v>42932</v>
          </cell>
        </row>
        <row r="2546">
          <cell r="A2546">
            <v>42933</v>
          </cell>
        </row>
        <row r="2547">
          <cell r="A2547">
            <v>42934</v>
          </cell>
        </row>
        <row r="2548">
          <cell r="A2548">
            <v>42935</v>
          </cell>
        </row>
        <row r="2549">
          <cell r="A2549">
            <v>42936</v>
          </cell>
        </row>
        <row r="2550">
          <cell r="A2550">
            <v>42937</v>
          </cell>
        </row>
        <row r="2551">
          <cell r="A2551">
            <v>42938</v>
          </cell>
        </row>
        <row r="2552">
          <cell r="A2552">
            <v>42939</v>
          </cell>
        </row>
        <row r="2553">
          <cell r="A2553">
            <v>42940</v>
          </cell>
        </row>
        <row r="2554">
          <cell r="A2554">
            <v>42941</v>
          </cell>
        </row>
        <row r="2555">
          <cell r="A2555">
            <v>42942</v>
          </cell>
        </row>
        <row r="2556">
          <cell r="A2556">
            <v>42943</v>
          </cell>
        </row>
        <row r="2557">
          <cell r="A2557">
            <v>42944</v>
          </cell>
        </row>
        <row r="2558">
          <cell r="A2558">
            <v>42946</v>
          </cell>
        </row>
        <row r="2559">
          <cell r="A2559">
            <v>42947</v>
          </cell>
        </row>
        <row r="2560">
          <cell r="A2560">
            <v>42948</v>
          </cell>
        </row>
        <row r="2561">
          <cell r="A2561">
            <v>42949</v>
          </cell>
        </row>
        <row r="2562">
          <cell r="A2562">
            <v>42950</v>
          </cell>
        </row>
        <row r="2563">
          <cell r="A2563">
            <v>42951</v>
          </cell>
        </row>
        <row r="2564">
          <cell r="A2564">
            <v>42953</v>
          </cell>
        </row>
        <row r="2565">
          <cell r="A2565">
            <v>42954</v>
          </cell>
        </row>
        <row r="2566">
          <cell r="A2566">
            <v>42955</v>
          </cell>
        </row>
        <row r="2567">
          <cell r="A2567">
            <v>42956</v>
          </cell>
        </row>
        <row r="2568">
          <cell r="A2568">
            <v>42957</v>
          </cell>
        </row>
        <row r="2569">
          <cell r="A2569">
            <v>42958</v>
          </cell>
        </row>
        <row r="2570">
          <cell r="A2570">
            <v>42960</v>
          </cell>
        </row>
        <row r="2571">
          <cell r="A2571">
            <v>42961</v>
          </cell>
        </row>
        <row r="2572">
          <cell r="A2572">
            <v>42962</v>
          </cell>
        </row>
        <row r="2573">
          <cell r="A2573">
            <v>42963</v>
          </cell>
        </row>
        <row r="2574">
          <cell r="A2574">
            <v>42964</v>
          </cell>
        </row>
        <row r="2575">
          <cell r="A2575">
            <v>42965</v>
          </cell>
        </row>
        <row r="2576">
          <cell r="A2576">
            <v>42967</v>
          </cell>
        </row>
        <row r="2577">
          <cell r="A2577">
            <v>42968</v>
          </cell>
        </row>
        <row r="2578">
          <cell r="A2578">
            <v>42969</v>
          </cell>
        </row>
        <row r="2579">
          <cell r="A2579">
            <v>42970</v>
          </cell>
        </row>
        <row r="2580">
          <cell r="A2580">
            <v>42971</v>
          </cell>
        </row>
        <row r="2581">
          <cell r="A2581">
            <v>42972</v>
          </cell>
        </row>
        <row r="2582">
          <cell r="A2582">
            <v>42974</v>
          </cell>
        </row>
        <row r="2583">
          <cell r="A2583">
            <v>42975</v>
          </cell>
        </row>
        <row r="2584">
          <cell r="A2584">
            <v>42976</v>
          </cell>
        </row>
        <row r="2585">
          <cell r="A2585">
            <v>42977</v>
          </cell>
        </row>
        <row r="2586">
          <cell r="A2586">
            <v>42978</v>
          </cell>
        </row>
        <row r="2587">
          <cell r="A2587">
            <v>42979</v>
          </cell>
        </row>
        <row r="2588">
          <cell r="A2588">
            <v>42981</v>
          </cell>
        </row>
        <row r="2589">
          <cell r="A2589">
            <v>42982</v>
          </cell>
        </row>
        <row r="2590">
          <cell r="A2590">
            <v>42983</v>
          </cell>
        </row>
        <row r="2591">
          <cell r="A2591">
            <v>42984</v>
          </cell>
        </row>
        <row r="2592">
          <cell r="A2592">
            <v>42985</v>
          </cell>
        </row>
        <row r="2593">
          <cell r="A2593">
            <v>42986</v>
          </cell>
        </row>
        <row r="2594">
          <cell r="A2594">
            <v>42988</v>
          </cell>
        </row>
        <row r="2595">
          <cell r="A2595">
            <v>42989</v>
          </cell>
        </row>
        <row r="2596">
          <cell r="A2596">
            <v>42990</v>
          </cell>
        </row>
        <row r="2597">
          <cell r="A2597">
            <v>42991</v>
          </cell>
        </row>
        <row r="2598">
          <cell r="A2598">
            <v>42992</v>
          </cell>
        </row>
        <row r="2599">
          <cell r="A2599">
            <v>42993</v>
          </cell>
        </row>
        <row r="2600">
          <cell r="A2600">
            <v>42995</v>
          </cell>
        </row>
        <row r="2601">
          <cell r="A2601">
            <v>42996</v>
          </cell>
        </row>
        <row r="2602">
          <cell r="A2602">
            <v>42997</v>
          </cell>
        </row>
        <row r="2603">
          <cell r="A2603">
            <v>42998</v>
          </cell>
        </row>
        <row r="2604">
          <cell r="A2604">
            <v>42999</v>
          </cell>
        </row>
        <row r="2605">
          <cell r="A2605">
            <v>43000</v>
          </cell>
        </row>
        <row r="2606">
          <cell r="A2606">
            <v>43002</v>
          </cell>
        </row>
        <row r="2607">
          <cell r="A2607">
            <v>43003</v>
          </cell>
        </row>
        <row r="2608">
          <cell r="A2608">
            <v>43004</v>
          </cell>
        </row>
        <row r="2609">
          <cell r="A2609">
            <v>43005</v>
          </cell>
        </row>
        <row r="2610">
          <cell r="A2610">
            <v>43006</v>
          </cell>
        </row>
        <row r="2611">
          <cell r="A2611">
            <v>43007</v>
          </cell>
        </row>
        <row r="2612">
          <cell r="A2612">
            <v>43009</v>
          </cell>
        </row>
        <row r="2613">
          <cell r="A2613">
            <v>43010</v>
          </cell>
        </row>
        <row r="2614">
          <cell r="A2614">
            <v>43011</v>
          </cell>
        </row>
        <row r="2615">
          <cell r="A2615">
            <v>43012</v>
          </cell>
        </row>
        <row r="2616">
          <cell r="A2616">
            <v>43013</v>
          </cell>
        </row>
        <row r="2617">
          <cell r="A2617">
            <v>43014</v>
          </cell>
        </row>
        <row r="2618">
          <cell r="A2618">
            <v>43016</v>
          </cell>
        </row>
        <row r="2619">
          <cell r="A2619">
            <v>43017</v>
          </cell>
        </row>
        <row r="2620">
          <cell r="A2620">
            <v>43018</v>
          </cell>
        </row>
        <row r="2621">
          <cell r="A2621">
            <v>43019</v>
          </cell>
        </row>
        <row r="2622">
          <cell r="A2622">
            <v>43020</v>
          </cell>
        </row>
        <row r="2623">
          <cell r="A2623">
            <v>43021</v>
          </cell>
        </row>
        <row r="2624">
          <cell r="A2624">
            <v>43022</v>
          </cell>
        </row>
        <row r="2625">
          <cell r="A2625">
            <v>43023</v>
          </cell>
        </row>
        <row r="2626">
          <cell r="A2626">
            <v>43024</v>
          </cell>
        </row>
        <row r="2627">
          <cell r="A2627">
            <v>43025</v>
          </cell>
        </row>
        <row r="2628">
          <cell r="A2628">
            <v>43026</v>
          </cell>
        </row>
        <row r="2629">
          <cell r="A2629">
            <v>43027</v>
          </cell>
        </row>
        <row r="2630">
          <cell r="A2630">
            <v>43028</v>
          </cell>
        </row>
        <row r="2631">
          <cell r="A2631">
            <v>43030</v>
          </cell>
        </row>
        <row r="2632">
          <cell r="A2632">
            <v>43031</v>
          </cell>
        </row>
        <row r="2633">
          <cell r="A2633">
            <v>43032</v>
          </cell>
        </row>
        <row r="2634">
          <cell r="A2634">
            <v>43033</v>
          </cell>
        </row>
        <row r="2635">
          <cell r="A2635">
            <v>43034</v>
          </cell>
        </row>
        <row r="2636">
          <cell r="A2636">
            <v>43035</v>
          </cell>
        </row>
        <row r="2637">
          <cell r="A2637">
            <v>43037</v>
          </cell>
        </row>
        <row r="2638">
          <cell r="A2638">
            <v>43038</v>
          </cell>
        </row>
        <row r="2639">
          <cell r="A2639">
            <v>43039</v>
          </cell>
        </row>
        <row r="2640">
          <cell r="A2640">
            <v>43040</v>
          </cell>
        </row>
        <row r="2641">
          <cell r="A2641">
            <v>43041</v>
          </cell>
        </row>
        <row r="2642">
          <cell r="A2642">
            <v>43042</v>
          </cell>
        </row>
        <row r="2643">
          <cell r="A2643">
            <v>43044</v>
          </cell>
        </row>
        <row r="2644">
          <cell r="A2644">
            <v>43045</v>
          </cell>
        </row>
        <row r="2645">
          <cell r="A2645">
            <v>43046</v>
          </cell>
        </row>
        <row r="2646">
          <cell r="A2646">
            <v>43047</v>
          </cell>
        </row>
        <row r="2647">
          <cell r="A2647">
            <v>43048</v>
          </cell>
        </row>
        <row r="2648">
          <cell r="A2648">
            <v>43049</v>
          </cell>
        </row>
        <row r="2649">
          <cell r="A2649">
            <v>43051</v>
          </cell>
        </row>
        <row r="2650">
          <cell r="A2650">
            <v>43052</v>
          </cell>
        </row>
        <row r="2651">
          <cell r="A2651">
            <v>43053</v>
          </cell>
        </row>
        <row r="2652">
          <cell r="A2652">
            <v>43054</v>
          </cell>
        </row>
        <row r="2653">
          <cell r="A2653">
            <v>43055</v>
          </cell>
        </row>
        <row r="2654">
          <cell r="A2654">
            <v>43056</v>
          </cell>
        </row>
        <row r="2655">
          <cell r="A2655">
            <v>43058</v>
          </cell>
        </row>
        <row r="2656">
          <cell r="A2656">
            <v>43059</v>
          </cell>
        </row>
        <row r="2657">
          <cell r="A2657">
            <v>43060</v>
          </cell>
        </row>
        <row r="2658">
          <cell r="A2658">
            <v>43061</v>
          </cell>
        </row>
        <row r="2659">
          <cell r="A2659">
            <v>43062</v>
          </cell>
        </row>
        <row r="2660">
          <cell r="A2660">
            <v>43063</v>
          </cell>
        </row>
        <row r="2661">
          <cell r="A2661">
            <v>43065</v>
          </cell>
        </row>
        <row r="2662">
          <cell r="A2662">
            <v>43066</v>
          </cell>
        </row>
        <row r="2663">
          <cell r="A2663">
            <v>43067</v>
          </cell>
        </row>
        <row r="2664">
          <cell r="A2664">
            <v>43068</v>
          </cell>
        </row>
        <row r="2665">
          <cell r="A2665">
            <v>43069</v>
          </cell>
        </row>
        <row r="2666">
          <cell r="A2666">
            <v>43070</v>
          </cell>
        </row>
        <row r="2667">
          <cell r="A2667">
            <v>43072</v>
          </cell>
        </row>
        <row r="2668">
          <cell r="A2668">
            <v>43073</v>
          </cell>
        </row>
        <row r="2669">
          <cell r="A2669">
            <v>43074</v>
          </cell>
        </row>
        <row r="2670">
          <cell r="A2670">
            <v>43075</v>
          </cell>
        </row>
        <row r="2671">
          <cell r="A2671">
            <v>43076</v>
          </cell>
        </row>
        <row r="2672">
          <cell r="A2672">
            <v>43077</v>
          </cell>
        </row>
        <row r="2673">
          <cell r="A2673">
            <v>43079</v>
          </cell>
        </row>
        <row r="2674">
          <cell r="A2674">
            <v>43080</v>
          </cell>
        </row>
        <row r="2675">
          <cell r="A2675">
            <v>43081</v>
          </cell>
        </row>
        <row r="2676">
          <cell r="A2676">
            <v>43082</v>
          </cell>
        </row>
        <row r="2677">
          <cell r="A2677">
            <v>43083</v>
          </cell>
        </row>
        <row r="2678">
          <cell r="A2678">
            <v>43084</v>
          </cell>
        </row>
        <row r="2679">
          <cell r="A2679">
            <v>43086</v>
          </cell>
        </row>
        <row r="2680">
          <cell r="A2680">
            <v>43087</v>
          </cell>
        </row>
        <row r="2681">
          <cell r="A2681">
            <v>43088</v>
          </cell>
        </row>
        <row r="2682">
          <cell r="A2682">
            <v>43089</v>
          </cell>
        </row>
        <row r="2683">
          <cell r="A2683">
            <v>43090</v>
          </cell>
        </row>
        <row r="2684">
          <cell r="A2684">
            <v>43091</v>
          </cell>
        </row>
        <row r="2685">
          <cell r="A2685">
            <v>43093</v>
          </cell>
        </row>
        <row r="2686">
          <cell r="A2686">
            <v>43094</v>
          </cell>
        </row>
        <row r="2687">
          <cell r="A2687">
            <v>43095</v>
          </cell>
        </row>
        <row r="2688">
          <cell r="A2688">
            <v>43096</v>
          </cell>
        </row>
        <row r="2689">
          <cell r="A2689">
            <v>43097</v>
          </cell>
        </row>
        <row r="2690">
          <cell r="A2690">
            <v>43098</v>
          </cell>
        </row>
        <row r="2691">
          <cell r="A2691">
            <v>43100</v>
          </cell>
        </row>
        <row r="2692">
          <cell r="A2692">
            <v>43101</v>
          </cell>
        </row>
        <row r="2693">
          <cell r="A2693">
            <v>43102</v>
          </cell>
        </row>
        <row r="2694">
          <cell r="A2694">
            <v>43103</v>
          </cell>
        </row>
        <row r="2695">
          <cell r="A2695">
            <v>43104</v>
          </cell>
        </row>
        <row r="2696">
          <cell r="A2696">
            <v>43105</v>
          </cell>
        </row>
        <row r="2697">
          <cell r="A2697">
            <v>43106</v>
          </cell>
        </row>
        <row r="2698">
          <cell r="A2698">
            <v>43107</v>
          </cell>
        </row>
        <row r="2699">
          <cell r="A2699">
            <v>43108</v>
          </cell>
        </row>
        <row r="2700">
          <cell r="A2700">
            <v>43109</v>
          </cell>
        </row>
        <row r="2701">
          <cell r="A2701">
            <v>43110</v>
          </cell>
        </row>
        <row r="2702">
          <cell r="A2702">
            <v>43111</v>
          </cell>
        </row>
        <row r="2703">
          <cell r="A2703">
            <v>43112</v>
          </cell>
        </row>
        <row r="2704">
          <cell r="A2704">
            <v>43114</v>
          </cell>
        </row>
        <row r="2705">
          <cell r="A2705">
            <v>43115</v>
          </cell>
        </row>
        <row r="2706">
          <cell r="A2706">
            <v>43116</v>
          </cell>
        </row>
        <row r="2707">
          <cell r="A2707">
            <v>43117</v>
          </cell>
        </row>
        <row r="2708">
          <cell r="A2708">
            <v>43118</v>
          </cell>
        </row>
        <row r="2709">
          <cell r="A2709">
            <v>43119</v>
          </cell>
        </row>
        <row r="2710">
          <cell r="A2710">
            <v>43120</v>
          </cell>
        </row>
        <row r="2711">
          <cell r="A2711">
            <v>43121</v>
          </cell>
        </row>
        <row r="2712">
          <cell r="A2712">
            <v>43122</v>
          </cell>
        </row>
        <row r="2713">
          <cell r="A2713">
            <v>43123</v>
          </cell>
        </row>
        <row r="2714">
          <cell r="A2714">
            <v>43124</v>
          </cell>
        </row>
        <row r="2715">
          <cell r="A2715">
            <v>43125</v>
          </cell>
        </row>
        <row r="2716">
          <cell r="A2716">
            <v>43126</v>
          </cell>
        </row>
        <row r="2717">
          <cell r="A2717">
            <v>43127</v>
          </cell>
        </row>
        <row r="2718">
          <cell r="A2718">
            <v>43128</v>
          </cell>
        </row>
        <row r="2719">
          <cell r="A2719">
            <v>43129</v>
          </cell>
        </row>
        <row r="2720">
          <cell r="A2720">
            <v>43130</v>
          </cell>
        </row>
        <row r="2721">
          <cell r="A2721">
            <v>43131</v>
          </cell>
        </row>
        <row r="2722">
          <cell r="A2722">
            <v>43132</v>
          </cell>
        </row>
        <row r="2723">
          <cell r="A2723">
            <v>43133</v>
          </cell>
        </row>
        <row r="2724">
          <cell r="A2724">
            <v>43134</v>
          </cell>
        </row>
        <row r="2725">
          <cell r="A2725">
            <v>43135</v>
          </cell>
        </row>
        <row r="2726">
          <cell r="A2726">
            <v>43136</v>
          </cell>
        </row>
        <row r="2727">
          <cell r="A2727">
            <v>43137</v>
          </cell>
        </row>
        <row r="2728">
          <cell r="A2728">
            <v>43138</v>
          </cell>
        </row>
        <row r="2729">
          <cell r="A2729">
            <v>43139</v>
          </cell>
        </row>
        <row r="2730">
          <cell r="A2730">
            <v>43140</v>
          </cell>
        </row>
        <row r="2731">
          <cell r="A2731">
            <v>43141</v>
          </cell>
        </row>
        <row r="2732">
          <cell r="A2732">
            <v>43142</v>
          </cell>
        </row>
        <row r="2733">
          <cell r="A2733">
            <v>43143</v>
          </cell>
        </row>
        <row r="2734">
          <cell r="A2734">
            <v>43144</v>
          </cell>
        </row>
        <row r="2735">
          <cell r="A2735">
            <v>43145</v>
          </cell>
        </row>
        <row r="2736">
          <cell r="A2736">
            <v>43146</v>
          </cell>
        </row>
        <row r="2737">
          <cell r="A2737">
            <v>43147</v>
          </cell>
        </row>
        <row r="2738">
          <cell r="A2738">
            <v>43149</v>
          </cell>
        </row>
        <row r="2739">
          <cell r="A2739">
            <v>43150</v>
          </cell>
        </row>
        <row r="2740">
          <cell r="A2740">
            <v>43151</v>
          </cell>
        </row>
        <row r="2741">
          <cell r="A2741">
            <v>43152</v>
          </cell>
        </row>
        <row r="2742">
          <cell r="A2742">
            <v>43153</v>
          </cell>
        </row>
        <row r="2743">
          <cell r="A2743">
            <v>43154</v>
          </cell>
        </row>
        <row r="2744">
          <cell r="A2744">
            <v>43156</v>
          </cell>
        </row>
        <row r="2745">
          <cell r="A2745">
            <v>43157</v>
          </cell>
        </row>
        <row r="2746">
          <cell r="A2746">
            <v>43158</v>
          </cell>
        </row>
        <row r="2747">
          <cell r="A2747">
            <v>43159</v>
          </cell>
        </row>
        <row r="2748">
          <cell r="A2748">
            <v>43160</v>
          </cell>
        </row>
        <row r="2749">
          <cell r="A2749">
            <v>43161</v>
          </cell>
        </row>
        <row r="2750">
          <cell r="A2750">
            <v>43163</v>
          </cell>
        </row>
        <row r="2751">
          <cell r="A2751">
            <v>43164</v>
          </cell>
        </row>
        <row r="2752">
          <cell r="A2752">
            <v>43165</v>
          </cell>
        </row>
        <row r="2753">
          <cell r="A2753">
            <v>43166</v>
          </cell>
        </row>
        <row r="2754">
          <cell r="A2754">
            <v>43167</v>
          </cell>
        </row>
        <row r="2755">
          <cell r="A2755">
            <v>43168</v>
          </cell>
        </row>
        <row r="2756">
          <cell r="A2756">
            <v>43169</v>
          </cell>
        </row>
        <row r="2757">
          <cell r="A2757">
            <v>43170</v>
          </cell>
        </row>
        <row r="2758">
          <cell r="A2758">
            <v>43171</v>
          </cell>
        </row>
        <row r="2759">
          <cell r="A2759">
            <v>43172</v>
          </cell>
        </row>
        <row r="2760">
          <cell r="A2760">
            <v>43173</v>
          </cell>
        </row>
        <row r="2761">
          <cell r="A2761">
            <v>43174</v>
          </cell>
        </row>
        <row r="2762">
          <cell r="A2762">
            <v>43175</v>
          </cell>
        </row>
        <row r="2763">
          <cell r="A2763">
            <v>43176</v>
          </cell>
        </row>
        <row r="2764">
          <cell r="A2764">
            <v>43177</v>
          </cell>
        </row>
        <row r="2765">
          <cell r="A2765">
            <v>43178</v>
          </cell>
        </row>
        <row r="2766">
          <cell r="A2766">
            <v>43179</v>
          </cell>
        </row>
        <row r="2767">
          <cell r="A2767">
            <v>43180</v>
          </cell>
        </row>
        <row r="2768">
          <cell r="A2768">
            <v>43181</v>
          </cell>
        </row>
        <row r="2769">
          <cell r="A2769">
            <v>43182</v>
          </cell>
        </row>
        <row r="2770">
          <cell r="A2770">
            <v>43184</v>
          </cell>
        </row>
        <row r="2771">
          <cell r="A2771">
            <v>43185</v>
          </cell>
        </row>
        <row r="2772">
          <cell r="A2772">
            <v>43186</v>
          </cell>
        </row>
        <row r="2773">
          <cell r="A2773">
            <v>43187</v>
          </cell>
        </row>
        <row r="2774">
          <cell r="A2774">
            <v>43188</v>
          </cell>
        </row>
        <row r="2775">
          <cell r="A2775">
            <v>43189</v>
          </cell>
        </row>
        <row r="2776">
          <cell r="A2776">
            <v>43191</v>
          </cell>
        </row>
        <row r="2777">
          <cell r="A2777">
            <v>43192</v>
          </cell>
        </row>
        <row r="2778">
          <cell r="A2778">
            <v>43193</v>
          </cell>
        </row>
        <row r="2779">
          <cell r="A2779">
            <v>43194</v>
          </cell>
        </row>
        <row r="2780">
          <cell r="A2780">
            <v>43195</v>
          </cell>
        </row>
        <row r="2781">
          <cell r="A2781">
            <v>43196</v>
          </cell>
        </row>
        <row r="2782">
          <cell r="A2782">
            <v>43198</v>
          </cell>
        </row>
        <row r="2783">
          <cell r="A2783">
            <v>43199</v>
          </cell>
        </row>
        <row r="2784">
          <cell r="A2784">
            <v>43200</v>
          </cell>
        </row>
        <row r="2785">
          <cell r="A2785">
            <v>43201</v>
          </cell>
        </row>
        <row r="2786">
          <cell r="A2786">
            <v>43202</v>
          </cell>
        </row>
        <row r="2787">
          <cell r="A2787">
            <v>43203</v>
          </cell>
        </row>
        <row r="2788">
          <cell r="A2788">
            <v>43204</v>
          </cell>
        </row>
        <row r="2789">
          <cell r="A2789">
            <v>43205</v>
          </cell>
        </row>
        <row r="2790">
          <cell r="A2790">
            <v>43206</v>
          </cell>
        </row>
        <row r="2791">
          <cell r="A2791">
            <v>43207</v>
          </cell>
        </row>
        <row r="2792">
          <cell r="A2792">
            <v>43208</v>
          </cell>
        </row>
        <row r="2793">
          <cell r="A2793">
            <v>43209</v>
          </cell>
        </row>
        <row r="2794">
          <cell r="A2794">
            <v>43210</v>
          </cell>
        </row>
        <row r="2795">
          <cell r="A2795">
            <v>43212</v>
          </cell>
        </row>
        <row r="2796">
          <cell r="A2796">
            <v>43213</v>
          </cell>
        </row>
        <row r="2797">
          <cell r="A2797">
            <v>43214</v>
          </cell>
        </row>
        <row r="2798">
          <cell r="A2798">
            <v>43215</v>
          </cell>
        </row>
        <row r="2799">
          <cell r="A2799">
            <v>43216</v>
          </cell>
        </row>
        <row r="2800">
          <cell r="A2800">
            <v>43217</v>
          </cell>
        </row>
        <row r="2801">
          <cell r="A2801">
            <v>43218</v>
          </cell>
        </row>
        <row r="2802">
          <cell r="A2802">
            <v>43219</v>
          </cell>
        </row>
        <row r="2803">
          <cell r="A2803">
            <v>43220</v>
          </cell>
        </row>
        <row r="2804">
          <cell r="A2804">
            <v>43221</v>
          </cell>
        </row>
        <row r="2805">
          <cell r="A2805">
            <v>43222</v>
          </cell>
        </row>
        <row r="2806">
          <cell r="A2806">
            <v>43223</v>
          </cell>
        </row>
        <row r="2807">
          <cell r="A2807">
            <v>43224</v>
          </cell>
        </row>
        <row r="2808">
          <cell r="A2808">
            <v>43225</v>
          </cell>
        </row>
        <row r="2809">
          <cell r="A2809">
            <v>43226</v>
          </cell>
        </row>
        <row r="2810">
          <cell r="A2810">
            <v>43227</v>
          </cell>
        </row>
        <row r="2811">
          <cell r="A2811">
            <v>43228</v>
          </cell>
        </row>
        <row r="2812">
          <cell r="A2812">
            <v>43229</v>
          </cell>
        </row>
        <row r="2813">
          <cell r="A2813">
            <v>43230</v>
          </cell>
        </row>
        <row r="2814">
          <cell r="A2814">
            <v>43231</v>
          </cell>
        </row>
        <row r="2815">
          <cell r="A2815">
            <v>43233</v>
          </cell>
        </row>
        <row r="2816">
          <cell r="A2816">
            <v>43234</v>
          </cell>
        </row>
        <row r="2817">
          <cell r="A2817">
            <v>43235</v>
          </cell>
        </row>
        <row r="2818">
          <cell r="A2818">
            <v>43236</v>
          </cell>
        </row>
        <row r="2819">
          <cell r="A2819">
            <v>43237</v>
          </cell>
        </row>
        <row r="2820">
          <cell r="A2820">
            <v>43238</v>
          </cell>
        </row>
        <row r="2821">
          <cell r="A2821">
            <v>43239</v>
          </cell>
        </row>
        <row r="2822">
          <cell r="A2822">
            <v>43240</v>
          </cell>
        </row>
        <row r="2823">
          <cell r="A2823">
            <v>43241</v>
          </cell>
        </row>
        <row r="2824">
          <cell r="A2824">
            <v>43242</v>
          </cell>
        </row>
        <row r="2825">
          <cell r="A2825">
            <v>43243</v>
          </cell>
        </row>
        <row r="2826">
          <cell r="A2826">
            <v>43244</v>
          </cell>
        </row>
        <row r="2827">
          <cell r="A2827">
            <v>43245</v>
          </cell>
        </row>
        <row r="2828">
          <cell r="A2828">
            <v>43246</v>
          </cell>
        </row>
        <row r="2829">
          <cell r="A2829">
            <v>43247</v>
          </cell>
        </row>
        <row r="2830">
          <cell r="A2830">
            <v>43248</v>
          </cell>
        </row>
        <row r="2831">
          <cell r="A2831">
            <v>43249</v>
          </cell>
        </row>
        <row r="2832">
          <cell r="A2832">
            <v>43250</v>
          </cell>
        </row>
        <row r="2833">
          <cell r="A2833">
            <v>43251</v>
          </cell>
        </row>
        <row r="2834">
          <cell r="A2834">
            <v>43252</v>
          </cell>
        </row>
        <row r="2835">
          <cell r="A2835">
            <v>43253</v>
          </cell>
        </row>
        <row r="2836">
          <cell r="A2836">
            <v>43254</v>
          </cell>
        </row>
        <row r="2837">
          <cell r="A2837">
            <v>43255</v>
          </cell>
        </row>
        <row r="2838">
          <cell r="A2838">
            <v>43256</v>
          </cell>
        </row>
        <row r="2839">
          <cell r="A2839">
            <v>43257</v>
          </cell>
        </row>
        <row r="2840">
          <cell r="A2840">
            <v>43258</v>
          </cell>
        </row>
        <row r="2841">
          <cell r="A2841">
            <v>43259</v>
          </cell>
        </row>
        <row r="2842">
          <cell r="A2842">
            <v>43260</v>
          </cell>
        </row>
        <row r="2843">
          <cell r="A2843">
            <v>43261</v>
          </cell>
        </row>
        <row r="2844">
          <cell r="A2844">
            <v>43262</v>
          </cell>
        </row>
        <row r="2845">
          <cell r="A2845">
            <v>43263</v>
          </cell>
        </row>
        <row r="2846">
          <cell r="A2846">
            <v>43264</v>
          </cell>
        </row>
        <row r="2847">
          <cell r="A2847">
            <v>43265</v>
          </cell>
        </row>
        <row r="2848">
          <cell r="A2848">
            <v>43266</v>
          </cell>
        </row>
        <row r="2849">
          <cell r="A2849">
            <v>43267</v>
          </cell>
        </row>
        <row r="2850">
          <cell r="A2850">
            <v>43268</v>
          </cell>
        </row>
        <row r="2851">
          <cell r="A2851">
            <v>43269</v>
          </cell>
        </row>
        <row r="2852">
          <cell r="A2852">
            <v>43270</v>
          </cell>
        </row>
        <row r="2853">
          <cell r="A2853">
            <v>43271</v>
          </cell>
        </row>
        <row r="2854">
          <cell r="A2854">
            <v>43272</v>
          </cell>
        </row>
        <row r="2855">
          <cell r="A2855">
            <v>43273</v>
          </cell>
        </row>
        <row r="2856">
          <cell r="A2856">
            <v>43274</v>
          </cell>
        </row>
        <row r="2857">
          <cell r="A2857">
            <v>43275</v>
          </cell>
        </row>
        <row r="2858">
          <cell r="A2858">
            <v>43276</v>
          </cell>
        </row>
        <row r="2859">
          <cell r="A2859">
            <v>43277</v>
          </cell>
        </row>
        <row r="2860">
          <cell r="A2860">
            <v>43278</v>
          </cell>
        </row>
        <row r="2861">
          <cell r="A2861">
            <v>43279</v>
          </cell>
        </row>
        <row r="2862">
          <cell r="A2862">
            <v>43280</v>
          </cell>
        </row>
        <row r="2863">
          <cell r="A2863">
            <v>43281</v>
          </cell>
        </row>
        <row r="2864">
          <cell r="A2864">
            <v>43282</v>
          </cell>
        </row>
        <row r="2865">
          <cell r="A2865">
            <v>43283</v>
          </cell>
        </row>
        <row r="2866">
          <cell r="A2866">
            <v>43284</v>
          </cell>
        </row>
        <row r="2867">
          <cell r="A2867">
            <v>43285</v>
          </cell>
        </row>
        <row r="2868">
          <cell r="A2868">
            <v>43286</v>
          </cell>
        </row>
        <row r="2869">
          <cell r="A2869">
            <v>43287</v>
          </cell>
        </row>
        <row r="2870">
          <cell r="A2870">
            <v>43289</v>
          </cell>
        </row>
        <row r="2871">
          <cell r="A2871">
            <v>43290</v>
          </cell>
        </row>
        <row r="2872">
          <cell r="A2872">
            <v>43291</v>
          </cell>
        </row>
        <row r="2873">
          <cell r="A2873">
            <v>43292</v>
          </cell>
        </row>
        <row r="2874">
          <cell r="A2874">
            <v>43293</v>
          </cell>
        </row>
        <row r="2875">
          <cell r="A2875">
            <v>43294</v>
          </cell>
        </row>
        <row r="2876">
          <cell r="A2876">
            <v>43295</v>
          </cell>
        </row>
        <row r="2877">
          <cell r="A2877">
            <v>43296</v>
          </cell>
        </row>
        <row r="2878">
          <cell r="A2878">
            <v>43297</v>
          </cell>
        </row>
        <row r="2879">
          <cell r="A2879">
            <v>43298</v>
          </cell>
        </row>
        <row r="2880">
          <cell r="A2880">
            <v>43299</v>
          </cell>
        </row>
        <row r="2881">
          <cell r="A2881">
            <v>43300</v>
          </cell>
        </row>
        <row r="2882">
          <cell r="A2882">
            <v>43301</v>
          </cell>
        </row>
        <row r="2883">
          <cell r="A2883">
            <v>43303</v>
          </cell>
        </row>
        <row r="2884">
          <cell r="A2884">
            <v>43304</v>
          </cell>
        </row>
        <row r="2885">
          <cell r="A2885">
            <v>43305</v>
          </cell>
        </row>
        <row r="2886">
          <cell r="A2886">
            <v>43306</v>
          </cell>
        </row>
        <row r="2887">
          <cell r="A2887">
            <v>43307</v>
          </cell>
        </row>
        <row r="2888">
          <cell r="A2888">
            <v>43308</v>
          </cell>
        </row>
        <row r="2889">
          <cell r="A2889">
            <v>43310</v>
          </cell>
        </row>
        <row r="2890">
          <cell r="A2890">
            <v>43311</v>
          </cell>
        </row>
        <row r="2891">
          <cell r="A2891">
            <v>43312</v>
          </cell>
        </row>
        <row r="2892">
          <cell r="A2892">
            <v>43313</v>
          </cell>
        </row>
        <row r="2893">
          <cell r="A2893">
            <v>43314</v>
          </cell>
        </row>
        <row r="2894">
          <cell r="A2894">
            <v>43315</v>
          </cell>
        </row>
        <row r="2895">
          <cell r="A2895">
            <v>43316</v>
          </cell>
        </row>
        <row r="2896">
          <cell r="A2896">
            <v>43317</v>
          </cell>
        </row>
        <row r="2897">
          <cell r="A2897">
            <v>43318</v>
          </cell>
        </row>
        <row r="2898">
          <cell r="A2898">
            <v>43319</v>
          </cell>
        </row>
        <row r="2899">
          <cell r="A2899">
            <v>43320</v>
          </cell>
        </row>
        <row r="2900">
          <cell r="A2900">
            <v>43321</v>
          </cell>
        </row>
        <row r="2901">
          <cell r="A2901">
            <v>43322</v>
          </cell>
        </row>
        <row r="2902">
          <cell r="A2902">
            <v>43323</v>
          </cell>
        </row>
        <row r="2903">
          <cell r="A2903">
            <v>43324</v>
          </cell>
        </row>
        <row r="2904">
          <cell r="A2904">
            <v>43325</v>
          </cell>
        </row>
        <row r="2905">
          <cell r="A2905">
            <v>43326</v>
          </cell>
        </row>
        <row r="2906">
          <cell r="A2906">
            <v>43327</v>
          </cell>
        </row>
        <row r="2907">
          <cell r="A2907">
            <v>43328</v>
          </cell>
        </row>
        <row r="2908">
          <cell r="A2908">
            <v>43329</v>
          </cell>
        </row>
        <row r="2909">
          <cell r="A2909">
            <v>43331</v>
          </cell>
        </row>
        <row r="2910">
          <cell r="A2910">
            <v>43332</v>
          </cell>
        </row>
        <row r="2911">
          <cell r="A2911">
            <v>43333</v>
          </cell>
        </row>
        <row r="2912">
          <cell r="A2912">
            <v>43334</v>
          </cell>
        </row>
        <row r="2913">
          <cell r="A2913">
            <v>43335</v>
          </cell>
        </row>
        <row r="2914">
          <cell r="A2914">
            <v>43336</v>
          </cell>
        </row>
        <row r="2915">
          <cell r="A2915">
            <v>43337</v>
          </cell>
        </row>
        <row r="2916">
          <cell r="A2916">
            <v>43338</v>
          </cell>
        </row>
        <row r="2917">
          <cell r="A2917">
            <v>43339</v>
          </cell>
        </row>
        <row r="2918">
          <cell r="A2918">
            <v>43340</v>
          </cell>
        </row>
        <row r="2919">
          <cell r="A2919">
            <v>43341</v>
          </cell>
        </row>
        <row r="2920">
          <cell r="A2920">
            <v>43342</v>
          </cell>
        </row>
        <row r="2921">
          <cell r="A2921">
            <v>43343</v>
          </cell>
        </row>
        <row r="2922">
          <cell r="A2922">
            <v>43344</v>
          </cell>
        </row>
        <row r="2923">
          <cell r="A2923">
            <v>43345</v>
          </cell>
        </row>
        <row r="2924">
          <cell r="A2924">
            <v>43346</v>
          </cell>
        </row>
        <row r="2925">
          <cell r="A2925">
            <v>43347</v>
          </cell>
        </row>
        <row r="2926">
          <cell r="A2926">
            <v>43348</v>
          </cell>
        </row>
        <row r="2927">
          <cell r="A2927">
            <v>43349</v>
          </cell>
        </row>
        <row r="2928">
          <cell r="A2928">
            <v>43350</v>
          </cell>
        </row>
        <row r="2929">
          <cell r="A2929">
            <v>43351</v>
          </cell>
        </row>
        <row r="2930">
          <cell r="A2930">
            <v>43352</v>
          </cell>
        </row>
        <row r="2931">
          <cell r="A2931">
            <v>43353</v>
          </cell>
        </row>
        <row r="2932">
          <cell r="A2932">
            <v>43354</v>
          </cell>
        </row>
        <row r="2933">
          <cell r="A2933">
            <v>43355</v>
          </cell>
        </row>
        <row r="2934">
          <cell r="A2934">
            <v>43356</v>
          </cell>
        </row>
        <row r="2935">
          <cell r="A2935">
            <v>43357</v>
          </cell>
        </row>
        <row r="2936">
          <cell r="A2936">
            <v>43358</v>
          </cell>
        </row>
        <row r="2937">
          <cell r="A2937">
            <v>43359</v>
          </cell>
        </row>
        <row r="2938">
          <cell r="A2938">
            <v>43360</v>
          </cell>
        </row>
        <row r="2939">
          <cell r="A2939">
            <v>43361</v>
          </cell>
        </row>
        <row r="2940">
          <cell r="A2940">
            <v>43362</v>
          </cell>
        </row>
        <row r="2941">
          <cell r="A2941">
            <v>43363</v>
          </cell>
        </row>
        <row r="2942">
          <cell r="A2942">
            <v>43364</v>
          </cell>
        </row>
        <row r="2943">
          <cell r="A2943">
            <v>43366</v>
          </cell>
        </row>
        <row r="2944">
          <cell r="A2944">
            <v>43367</v>
          </cell>
        </row>
        <row r="2945">
          <cell r="A2945">
            <v>43368</v>
          </cell>
        </row>
        <row r="2946">
          <cell r="A2946">
            <v>43369</v>
          </cell>
        </row>
        <row r="2947">
          <cell r="A2947">
            <v>43370</v>
          </cell>
        </row>
        <row r="2948">
          <cell r="A2948">
            <v>43371</v>
          </cell>
        </row>
        <row r="2949">
          <cell r="A2949">
            <v>43373</v>
          </cell>
        </row>
        <row r="2950">
          <cell r="A2950">
            <v>43374</v>
          </cell>
        </row>
        <row r="2951">
          <cell r="A2951">
            <v>43375</v>
          </cell>
        </row>
        <row r="2952">
          <cell r="A2952">
            <v>43376</v>
          </cell>
        </row>
        <row r="2953">
          <cell r="A2953">
            <v>43377</v>
          </cell>
        </row>
        <row r="2954">
          <cell r="A2954">
            <v>43378</v>
          </cell>
        </row>
        <row r="2955">
          <cell r="A2955">
            <v>43379</v>
          </cell>
        </row>
        <row r="2956">
          <cell r="A2956">
            <v>43380</v>
          </cell>
        </row>
        <row r="2957">
          <cell r="A2957">
            <v>43381</v>
          </cell>
        </row>
        <row r="2958">
          <cell r="A2958">
            <v>43382</v>
          </cell>
        </row>
        <row r="2959">
          <cell r="A2959">
            <v>43383</v>
          </cell>
        </row>
        <row r="2960">
          <cell r="A2960">
            <v>43384</v>
          </cell>
        </row>
        <row r="2961">
          <cell r="A2961">
            <v>43385</v>
          </cell>
        </row>
        <row r="2962">
          <cell r="A2962">
            <v>43386</v>
          </cell>
        </row>
        <row r="2963">
          <cell r="A2963">
            <v>43387</v>
          </cell>
        </row>
        <row r="2964">
          <cell r="A2964">
            <v>43388</v>
          </cell>
        </row>
        <row r="2965">
          <cell r="A2965">
            <v>43389</v>
          </cell>
        </row>
        <row r="2966">
          <cell r="A2966">
            <v>43390</v>
          </cell>
        </row>
        <row r="2967">
          <cell r="A2967">
            <v>43391</v>
          </cell>
        </row>
        <row r="2968">
          <cell r="A2968">
            <v>43392</v>
          </cell>
        </row>
        <row r="2969">
          <cell r="A2969">
            <v>43393</v>
          </cell>
        </row>
        <row r="2970">
          <cell r="A2970">
            <v>43394</v>
          </cell>
        </row>
        <row r="2971">
          <cell r="A2971">
            <v>43395</v>
          </cell>
        </row>
        <row r="2972">
          <cell r="A2972">
            <v>43396</v>
          </cell>
        </row>
        <row r="2973">
          <cell r="A2973">
            <v>43397</v>
          </cell>
        </row>
        <row r="2974">
          <cell r="A2974">
            <v>43398</v>
          </cell>
        </row>
        <row r="2975">
          <cell r="A2975">
            <v>43399</v>
          </cell>
        </row>
        <row r="2976">
          <cell r="A2976">
            <v>43401</v>
          </cell>
        </row>
        <row r="2977">
          <cell r="A2977">
            <v>43402</v>
          </cell>
        </row>
        <row r="2978">
          <cell r="A2978">
            <v>43403</v>
          </cell>
        </row>
        <row r="2979">
          <cell r="A2979">
            <v>43404</v>
          </cell>
        </row>
        <row r="2980">
          <cell r="A2980">
            <v>43405</v>
          </cell>
        </row>
        <row r="2981">
          <cell r="A2981">
            <v>43406</v>
          </cell>
        </row>
        <row r="2982">
          <cell r="A2982">
            <v>43407</v>
          </cell>
        </row>
        <row r="2983">
          <cell r="A2983">
            <v>43408</v>
          </cell>
        </row>
        <row r="2984">
          <cell r="A2984">
            <v>43409</v>
          </cell>
        </row>
        <row r="2985">
          <cell r="A2985">
            <v>43410</v>
          </cell>
        </row>
        <row r="2986">
          <cell r="A2986">
            <v>43411</v>
          </cell>
        </row>
        <row r="2987">
          <cell r="A2987">
            <v>43412</v>
          </cell>
        </row>
        <row r="2988">
          <cell r="A2988">
            <v>43413</v>
          </cell>
        </row>
        <row r="2989">
          <cell r="A2989">
            <v>43414</v>
          </cell>
        </row>
        <row r="2990">
          <cell r="A2990">
            <v>43415</v>
          </cell>
        </row>
        <row r="2991">
          <cell r="A2991">
            <v>43416</v>
          </cell>
        </row>
        <row r="2992">
          <cell r="A2992">
            <v>43417</v>
          </cell>
        </row>
        <row r="2993">
          <cell r="A2993">
            <v>43418</v>
          </cell>
        </row>
        <row r="2994">
          <cell r="A2994">
            <v>43419</v>
          </cell>
        </row>
        <row r="2995">
          <cell r="A2995">
            <v>43420</v>
          </cell>
        </row>
        <row r="2996">
          <cell r="A2996">
            <v>43421</v>
          </cell>
        </row>
        <row r="2997">
          <cell r="A2997">
            <v>43422</v>
          </cell>
        </row>
        <row r="2998">
          <cell r="A2998">
            <v>43423</v>
          </cell>
        </row>
        <row r="2999">
          <cell r="A2999">
            <v>43424</v>
          </cell>
        </row>
        <row r="3000">
          <cell r="A3000">
            <v>43425</v>
          </cell>
        </row>
        <row r="3001">
          <cell r="A3001">
            <v>43426</v>
          </cell>
        </row>
        <row r="3002">
          <cell r="A3002">
            <v>43427</v>
          </cell>
        </row>
        <row r="3003">
          <cell r="A3003">
            <v>43429</v>
          </cell>
        </row>
        <row r="3004">
          <cell r="A3004">
            <v>43430</v>
          </cell>
        </row>
        <row r="3005">
          <cell r="A3005">
            <v>43431</v>
          </cell>
        </row>
        <row r="3006">
          <cell r="A3006">
            <v>43432</v>
          </cell>
        </row>
        <row r="3007">
          <cell r="A3007">
            <v>43433</v>
          </cell>
        </row>
        <row r="3008">
          <cell r="A3008">
            <v>43434</v>
          </cell>
        </row>
        <row r="3009">
          <cell r="A3009">
            <v>43435</v>
          </cell>
        </row>
        <row r="3010">
          <cell r="A3010">
            <v>43436</v>
          </cell>
        </row>
        <row r="3011">
          <cell r="A3011">
            <v>43437</v>
          </cell>
        </row>
        <row r="3012">
          <cell r="A3012">
            <v>43438</v>
          </cell>
        </row>
        <row r="3013">
          <cell r="A3013">
            <v>43439</v>
          </cell>
        </row>
        <row r="3014">
          <cell r="A3014">
            <v>43440</v>
          </cell>
        </row>
        <row r="3015">
          <cell r="A3015">
            <v>43441</v>
          </cell>
        </row>
        <row r="3016">
          <cell r="A3016">
            <v>43443</v>
          </cell>
        </row>
        <row r="3017">
          <cell r="A3017">
            <v>43444</v>
          </cell>
        </row>
        <row r="3018">
          <cell r="A3018">
            <v>43444</v>
          </cell>
        </row>
        <row r="3019">
          <cell r="A3019">
            <v>43445</v>
          </cell>
        </row>
        <row r="3020">
          <cell r="A3020">
            <v>43446</v>
          </cell>
        </row>
        <row r="3021">
          <cell r="A3021">
            <v>43447</v>
          </cell>
        </row>
        <row r="3022">
          <cell r="A3022">
            <v>43448</v>
          </cell>
        </row>
        <row r="3023">
          <cell r="A3023">
            <v>43449</v>
          </cell>
        </row>
        <row r="3024">
          <cell r="A3024">
            <v>43450</v>
          </cell>
        </row>
        <row r="3025">
          <cell r="A3025">
            <v>43451</v>
          </cell>
        </row>
        <row r="3026">
          <cell r="A3026">
            <v>43452</v>
          </cell>
        </row>
        <row r="3027">
          <cell r="A3027">
            <v>43453</v>
          </cell>
        </row>
        <row r="3028">
          <cell r="A3028">
            <v>43454</v>
          </cell>
        </row>
        <row r="3029">
          <cell r="A3029">
            <v>43455</v>
          </cell>
        </row>
        <row r="3030">
          <cell r="A3030">
            <v>43457</v>
          </cell>
        </row>
        <row r="3031">
          <cell r="A3031">
            <v>43458</v>
          </cell>
        </row>
        <row r="3032">
          <cell r="A3032">
            <v>43459</v>
          </cell>
        </row>
        <row r="3033">
          <cell r="A3033">
            <v>43460</v>
          </cell>
        </row>
        <row r="3034">
          <cell r="A3034">
            <v>43461</v>
          </cell>
        </row>
        <row r="3035">
          <cell r="A3035">
            <v>43462</v>
          </cell>
        </row>
        <row r="3036">
          <cell r="A3036">
            <v>43464</v>
          </cell>
        </row>
        <row r="3037">
          <cell r="A3037">
            <v>43465</v>
          </cell>
        </row>
        <row r="3038">
          <cell r="A3038">
            <v>43466</v>
          </cell>
        </row>
        <row r="3039">
          <cell r="A3039">
            <v>43467</v>
          </cell>
        </row>
        <row r="3040">
          <cell r="A3040">
            <v>43468</v>
          </cell>
        </row>
        <row r="3041">
          <cell r="A3041">
            <v>43469</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4">
          <cell r="A4">
            <v>42745</v>
          </cell>
        </row>
        <row r="5">
          <cell r="A5">
            <v>42746</v>
          </cell>
        </row>
        <row r="6">
          <cell r="A6">
            <v>42747</v>
          </cell>
        </row>
        <row r="7">
          <cell r="A7">
            <v>42748</v>
          </cell>
        </row>
        <row r="8">
          <cell r="A8">
            <v>42749</v>
          </cell>
        </row>
        <row r="9">
          <cell r="A9">
            <v>42750</v>
          </cell>
        </row>
        <row r="10">
          <cell r="A10">
            <v>42751</v>
          </cell>
        </row>
        <row r="11">
          <cell r="A11">
            <v>42752</v>
          </cell>
        </row>
        <row r="12">
          <cell r="A12">
            <v>42753</v>
          </cell>
        </row>
        <row r="13">
          <cell r="A13">
            <v>42754</v>
          </cell>
        </row>
        <row r="14">
          <cell r="A14">
            <v>42755</v>
          </cell>
        </row>
        <row r="15">
          <cell r="A15">
            <v>42756</v>
          </cell>
        </row>
        <row r="16">
          <cell r="A16">
            <v>42757</v>
          </cell>
        </row>
        <row r="17">
          <cell r="A17">
            <v>42758</v>
          </cell>
        </row>
        <row r="18">
          <cell r="A18">
            <v>42759</v>
          </cell>
        </row>
        <row r="19">
          <cell r="A19">
            <v>42760</v>
          </cell>
        </row>
        <row r="20">
          <cell r="A20">
            <v>42761</v>
          </cell>
        </row>
        <row r="21">
          <cell r="A21">
            <v>42762</v>
          </cell>
        </row>
        <row r="22">
          <cell r="A22">
            <v>42763</v>
          </cell>
        </row>
        <row r="23">
          <cell r="A23">
            <v>42764</v>
          </cell>
        </row>
        <row r="24">
          <cell r="A24">
            <v>42765</v>
          </cell>
        </row>
        <row r="25">
          <cell r="A25">
            <v>42766</v>
          </cell>
        </row>
        <row r="26">
          <cell r="A26">
            <v>42767</v>
          </cell>
        </row>
        <row r="27">
          <cell r="A27">
            <v>42768</v>
          </cell>
        </row>
        <row r="28">
          <cell r="A28">
            <v>42769</v>
          </cell>
        </row>
        <row r="29">
          <cell r="A29">
            <v>42770</v>
          </cell>
        </row>
        <row r="30">
          <cell r="A30">
            <v>42771</v>
          </cell>
        </row>
        <row r="31">
          <cell r="A31">
            <v>42772</v>
          </cell>
        </row>
        <row r="32">
          <cell r="A32">
            <v>42773</v>
          </cell>
        </row>
        <row r="33">
          <cell r="A33">
            <v>42774</v>
          </cell>
        </row>
        <row r="34">
          <cell r="A34">
            <v>42775</v>
          </cell>
        </row>
        <row r="35">
          <cell r="A35">
            <v>42776</v>
          </cell>
        </row>
        <row r="36">
          <cell r="A36">
            <v>42777</v>
          </cell>
        </row>
        <row r="37">
          <cell r="A37">
            <v>42778</v>
          </cell>
        </row>
        <row r="38">
          <cell r="A38">
            <v>42779</v>
          </cell>
        </row>
        <row r="39">
          <cell r="A39">
            <v>42780</v>
          </cell>
        </row>
        <row r="40">
          <cell r="A40">
            <v>42781</v>
          </cell>
        </row>
        <row r="41">
          <cell r="A41">
            <v>42782</v>
          </cell>
        </row>
        <row r="42">
          <cell r="A42">
            <v>42783</v>
          </cell>
        </row>
        <row r="43">
          <cell r="A43">
            <v>42784</v>
          </cell>
        </row>
        <row r="44">
          <cell r="A44">
            <v>42785</v>
          </cell>
        </row>
        <row r="45">
          <cell r="A45">
            <v>42786</v>
          </cell>
        </row>
        <row r="46">
          <cell r="A46">
            <v>42787</v>
          </cell>
        </row>
        <row r="47">
          <cell r="A47">
            <v>42788</v>
          </cell>
        </row>
        <row r="48">
          <cell r="A48">
            <v>42789</v>
          </cell>
        </row>
        <row r="49">
          <cell r="A49">
            <v>42790</v>
          </cell>
        </row>
        <row r="50">
          <cell r="A50">
            <v>42791</v>
          </cell>
        </row>
        <row r="51">
          <cell r="A51">
            <v>42792</v>
          </cell>
        </row>
        <row r="52">
          <cell r="A52">
            <v>42793</v>
          </cell>
        </row>
        <row r="53">
          <cell r="A53">
            <v>42794</v>
          </cell>
        </row>
        <row r="54">
          <cell r="A54">
            <v>42795</v>
          </cell>
        </row>
        <row r="55">
          <cell r="A55">
            <v>42796</v>
          </cell>
        </row>
        <row r="56">
          <cell r="A56">
            <v>42797</v>
          </cell>
        </row>
        <row r="57">
          <cell r="A57">
            <v>42798</v>
          </cell>
        </row>
        <row r="58">
          <cell r="A58">
            <v>42799</v>
          </cell>
        </row>
        <row r="59">
          <cell r="A59">
            <v>42800</v>
          </cell>
        </row>
        <row r="60">
          <cell r="A60">
            <v>42801</v>
          </cell>
        </row>
        <row r="61">
          <cell r="A61">
            <v>42802</v>
          </cell>
        </row>
        <row r="62">
          <cell r="A62">
            <v>42803</v>
          </cell>
        </row>
        <row r="63">
          <cell r="A63">
            <v>42804</v>
          </cell>
        </row>
        <row r="64">
          <cell r="A64">
            <v>42805</v>
          </cell>
        </row>
        <row r="65">
          <cell r="A65">
            <v>42806</v>
          </cell>
        </row>
        <row r="66">
          <cell r="A66">
            <v>42807</v>
          </cell>
        </row>
        <row r="67">
          <cell r="A67">
            <v>42808</v>
          </cell>
        </row>
        <row r="68">
          <cell r="A68">
            <v>42809</v>
          </cell>
        </row>
        <row r="69">
          <cell r="A69">
            <v>42810</v>
          </cell>
        </row>
        <row r="70">
          <cell r="A70">
            <v>42811</v>
          </cell>
        </row>
        <row r="71">
          <cell r="A71">
            <v>42812</v>
          </cell>
        </row>
        <row r="72">
          <cell r="A72">
            <v>42813</v>
          </cell>
        </row>
        <row r="73">
          <cell r="A73">
            <v>42814</v>
          </cell>
        </row>
        <row r="74">
          <cell r="A74">
            <v>42815</v>
          </cell>
        </row>
        <row r="75">
          <cell r="A75">
            <v>42816</v>
          </cell>
        </row>
        <row r="76">
          <cell r="A76">
            <v>42817</v>
          </cell>
        </row>
        <row r="77">
          <cell r="A77">
            <v>42818</v>
          </cell>
        </row>
        <row r="78">
          <cell r="A78">
            <v>42819</v>
          </cell>
        </row>
        <row r="79">
          <cell r="A79">
            <v>42820</v>
          </cell>
        </row>
        <row r="80">
          <cell r="A80">
            <v>42821</v>
          </cell>
        </row>
        <row r="81">
          <cell r="A81">
            <v>42822</v>
          </cell>
        </row>
        <row r="82">
          <cell r="A82">
            <v>42823</v>
          </cell>
        </row>
        <row r="83">
          <cell r="A83">
            <v>42824</v>
          </cell>
        </row>
        <row r="84">
          <cell r="A84">
            <v>42825</v>
          </cell>
        </row>
        <row r="85">
          <cell r="A85">
            <v>42826</v>
          </cell>
        </row>
        <row r="86">
          <cell r="A86">
            <v>42827</v>
          </cell>
        </row>
        <row r="87">
          <cell r="A87">
            <v>42828</v>
          </cell>
        </row>
        <row r="88">
          <cell r="A88">
            <v>42829</v>
          </cell>
        </row>
        <row r="89">
          <cell r="A89">
            <v>42830</v>
          </cell>
        </row>
        <row r="90">
          <cell r="A90">
            <v>42831</v>
          </cell>
        </row>
        <row r="91">
          <cell r="A91">
            <v>42832</v>
          </cell>
        </row>
        <row r="92">
          <cell r="A92">
            <v>42833</v>
          </cell>
        </row>
        <row r="93">
          <cell r="A93">
            <v>42834</v>
          </cell>
        </row>
        <row r="94">
          <cell r="A94">
            <v>42835</v>
          </cell>
        </row>
        <row r="95">
          <cell r="A95">
            <v>42836</v>
          </cell>
        </row>
        <row r="96">
          <cell r="A96">
            <v>42837</v>
          </cell>
        </row>
        <row r="97">
          <cell r="A97">
            <v>42838</v>
          </cell>
        </row>
        <row r="98">
          <cell r="A98">
            <v>42839</v>
          </cell>
        </row>
        <row r="99">
          <cell r="A99">
            <v>42840</v>
          </cell>
        </row>
        <row r="100">
          <cell r="A100">
            <v>42841</v>
          </cell>
        </row>
        <row r="101">
          <cell r="A101">
            <v>42842</v>
          </cell>
        </row>
        <row r="102">
          <cell r="A102">
            <v>42843</v>
          </cell>
        </row>
        <row r="103">
          <cell r="A103">
            <v>42844</v>
          </cell>
        </row>
        <row r="104">
          <cell r="A104">
            <v>42845</v>
          </cell>
        </row>
        <row r="105">
          <cell r="A105">
            <v>42846</v>
          </cell>
        </row>
        <row r="106">
          <cell r="A106">
            <v>42847</v>
          </cell>
        </row>
        <row r="107">
          <cell r="A107">
            <v>42848</v>
          </cell>
        </row>
        <row r="108">
          <cell r="A108">
            <v>42849</v>
          </cell>
        </row>
        <row r="109">
          <cell r="A109">
            <v>42850</v>
          </cell>
        </row>
        <row r="110">
          <cell r="A110">
            <v>42851</v>
          </cell>
        </row>
        <row r="111">
          <cell r="A111">
            <v>42852</v>
          </cell>
        </row>
        <row r="112">
          <cell r="A112">
            <v>42853</v>
          </cell>
        </row>
        <row r="113">
          <cell r="A113">
            <v>42854</v>
          </cell>
        </row>
        <row r="114">
          <cell r="A114">
            <v>42855</v>
          </cell>
        </row>
        <row r="115">
          <cell r="A115">
            <v>42856</v>
          </cell>
        </row>
        <row r="116">
          <cell r="A116">
            <v>42857</v>
          </cell>
        </row>
        <row r="117">
          <cell r="A117">
            <v>42858</v>
          </cell>
        </row>
        <row r="118">
          <cell r="A118">
            <v>42859</v>
          </cell>
        </row>
        <row r="119">
          <cell r="A119">
            <v>42860</v>
          </cell>
        </row>
        <row r="120">
          <cell r="A120">
            <v>42861</v>
          </cell>
        </row>
        <row r="121">
          <cell r="A121">
            <v>42862</v>
          </cell>
        </row>
        <row r="122">
          <cell r="A122">
            <v>42863</v>
          </cell>
        </row>
        <row r="123">
          <cell r="A123">
            <v>42864</v>
          </cell>
        </row>
        <row r="124">
          <cell r="A124">
            <v>42865</v>
          </cell>
        </row>
        <row r="125">
          <cell r="A125">
            <v>42866</v>
          </cell>
        </row>
        <row r="126">
          <cell r="A126">
            <v>42867</v>
          </cell>
        </row>
        <row r="127">
          <cell r="A127">
            <v>42868</v>
          </cell>
        </row>
        <row r="128">
          <cell r="A128">
            <v>42869</v>
          </cell>
        </row>
        <row r="129">
          <cell r="A129">
            <v>42870</v>
          </cell>
        </row>
        <row r="130">
          <cell r="A130">
            <v>42871</v>
          </cell>
        </row>
        <row r="131">
          <cell r="A131">
            <v>42872</v>
          </cell>
        </row>
        <row r="132">
          <cell r="A132">
            <v>42873</v>
          </cell>
        </row>
        <row r="133">
          <cell r="A133">
            <v>42874</v>
          </cell>
        </row>
        <row r="134">
          <cell r="A134">
            <v>42875</v>
          </cell>
        </row>
        <row r="135">
          <cell r="A135">
            <v>42876</v>
          </cell>
        </row>
        <row r="136">
          <cell r="A136">
            <v>42877</v>
          </cell>
        </row>
        <row r="137">
          <cell r="A137">
            <v>42878</v>
          </cell>
        </row>
        <row r="138">
          <cell r="A138">
            <v>42879</v>
          </cell>
        </row>
        <row r="139">
          <cell r="A139">
            <v>42880</v>
          </cell>
        </row>
        <row r="140">
          <cell r="A140">
            <v>42881</v>
          </cell>
        </row>
        <row r="141">
          <cell r="A141">
            <v>42882</v>
          </cell>
        </row>
        <row r="142">
          <cell r="A142">
            <v>42883</v>
          </cell>
        </row>
        <row r="143">
          <cell r="A143">
            <v>42884</v>
          </cell>
        </row>
        <row r="144">
          <cell r="A144">
            <v>42885</v>
          </cell>
        </row>
        <row r="145">
          <cell r="A145">
            <v>42886</v>
          </cell>
        </row>
        <row r="146">
          <cell r="A146">
            <v>42887</v>
          </cell>
        </row>
        <row r="147">
          <cell r="A147">
            <v>42888</v>
          </cell>
        </row>
        <row r="148">
          <cell r="A148">
            <v>42889</v>
          </cell>
        </row>
        <row r="149">
          <cell r="A149">
            <v>42890</v>
          </cell>
        </row>
        <row r="150">
          <cell r="A150">
            <v>42891</v>
          </cell>
        </row>
        <row r="151">
          <cell r="A151">
            <v>42892</v>
          </cell>
        </row>
        <row r="152">
          <cell r="A152">
            <v>42893</v>
          </cell>
        </row>
        <row r="153">
          <cell r="A153">
            <v>42894</v>
          </cell>
        </row>
        <row r="154">
          <cell r="A154">
            <v>42895</v>
          </cell>
        </row>
        <row r="155">
          <cell r="A155">
            <v>42896</v>
          </cell>
        </row>
        <row r="156">
          <cell r="A156">
            <v>42897</v>
          </cell>
        </row>
        <row r="157">
          <cell r="A157">
            <v>42898</v>
          </cell>
        </row>
        <row r="158">
          <cell r="A158">
            <v>42899</v>
          </cell>
        </row>
        <row r="159">
          <cell r="A159">
            <v>42900</v>
          </cell>
        </row>
        <row r="160">
          <cell r="A160">
            <v>42901</v>
          </cell>
        </row>
        <row r="161">
          <cell r="A161">
            <v>42902</v>
          </cell>
        </row>
        <row r="162">
          <cell r="A162">
            <v>42903</v>
          </cell>
        </row>
        <row r="163">
          <cell r="A163">
            <v>42904</v>
          </cell>
        </row>
        <row r="164">
          <cell r="A164">
            <v>42905</v>
          </cell>
        </row>
        <row r="165">
          <cell r="A165">
            <v>42906</v>
          </cell>
        </row>
        <row r="166">
          <cell r="A166">
            <v>42907</v>
          </cell>
        </row>
        <row r="167">
          <cell r="A167">
            <v>42908</v>
          </cell>
        </row>
        <row r="168">
          <cell r="A168">
            <v>42909</v>
          </cell>
        </row>
        <row r="169">
          <cell r="A169">
            <v>42910</v>
          </cell>
        </row>
        <row r="170">
          <cell r="A170">
            <v>42911</v>
          </cell>
        </row>
        <row r="171">
          <cell r="A171">
            <v>42912</v>
          </cell>
        </row>
        <row r="172">
          <cell r="A172">
            <v>42913</v>
          </cell>
        </row>
        <row r="173">
          <cell r="A173">
            <v>42914</v>
          </cell>
        </row>
        <row r="174">
          <cell r="A174">
            <v>42915</v>
          </cell>
        </row>
        <row r="175">
          <cell r="A175">
            <v>42916</v>
          </cell>
        </row>
        <row r="176">
          <cell r="A176">
            <v>42917</v>
          </cell>
        </row>
        <row r="177">
          <cell r="A177">
            <v>42918</v>
          </cell>
        </row>
        <row r="178">
          <cell r="A178">
            <v>42919</v>
          </cell>
        </row>
        <row r="179">
          <cell r="A179">
            <v>42920</v>
          </cell>
        </row>
        <row r="180">
          <cell r="A180">
            <v>42921</v>
          </cell>
        </row>
        <row r="181">
          <cell r="A181">
            <v>42922</v>
          </cell>
        </row>
        <row r="182">
          <cell r="A182">
            <v>42923</v>
          </cell>
        </row>
        <row r="183">
          <cell r="A183">
            <v>42924</v>
          </cell>
        </row>
        <row r="184">
          <cell r="A184">
            <v>42925</v>
          </cell>
        </row>
        <row r="185">
          <cell r="A185">
            <v>42926</v>
          </cell>
        </row>
        <row r="186">
          <cell r="A186">
            <v>42927</v>
          </cell>
        </row>
        <row r="187">
          <cell r="A187">
            <v>42928</v>
          </cell>
        </row>
        <row r="188">
          <cell r="A188">
            <v>42929</v>
          </cell>
        </row>
        <row r="189">
          <cell r="A189">
            <v>42930</v>
          </cell>
        </row>
        <row r="190">
          <cell r="A190">
            <v>42931</v>
          </cell>
        </row>
        <row r="191">
          <cell r="A191">
            <v>42932</v>
          </cell>
        </row>
        <row r="192">
          <cell r="A192">
            <v>42933</v>
          </cell>
        </row>
        <row r="193">
          <cell r="A193">
            <v>42934</v>
          </cell>
        </row>
        <row r="194">
          <cell r="A194">
            <v>42935</v>
          </cell>
        </row>
        <row r="195">
          <cell r="A195">
            <v>42936</v>
          </cell>
        </row>
        <row r="196">
          <cell r="A196">
            <v>42937</v>
          </cell>
        </row>
        <row r="197">
          <cell r="A197">
            <v>42938</v>
          </cell>
        </row>
        <row r="198">
          <cell r="A198">
            <v>42939</v>
          </cell>
        </row>
        <row r="199">
          <cell r="A199">
            <v>42940</v>
          </cell>
        </row>
        <row r="200">
          <cell r="A200">
            <v>42941</v>
          </cell>
        </row>
        <row r="201">
          <cell r="A201">
            <v>42942</v>
          </cell>
        </row>
        <row r="202">
          <cell r="A202">
            <v>42943</v>
          </cell>
        </row>
        <row r="203">
          <cell r="A203">
            <v>42944</v>
          </cell>
        </row>
        <row r="204">
          <cell r="A204">
            <v>42945</v>
          </cell>
        </row>
        <row r="205">
          <cell r="A205">
            <v>42946</v>
          </cell>
        </row>
        <row r="206">
          <cell r="A206">
            <v>42947</v>
          </cell>
        </row>
        <row r="207">
          <cell r="A207">
            <v>42948</v>
          </cell>
        </row>
        <row r="208">
          <cell r="A208">
            <v>42949</v>
          </cell>
        </row>
        <row r="209">
          <cell r="A209">
            <v>42950</v>
          </cell>
        </row>
        <row r="210">
          <cell r="A210">
            <v>42951</v>
          </cell>
        </row>
        <row r="211">
          <cell r="A211">
            <v>42952</v>
          </cell>
        </row>
        <row r="212">
          <cell r="A212">
            <v>42953</v>
          </cell>
        </row>
        <row r="213">
          <cell r="A213">
            <v>42954</v>
          </cell>
        </row>
        <row r="214">
          <cell r="A214">
            <v>42955</v>
          </cell>
        </row>
        <row r="215">
          <cell r="A215">
            <v>42956</v>
          </cell>
        </row>
        <row r="216">
          <cell r="A216">
            <v>42957</v>
          </cell>
        </row>
        <row r="217">
          <cell r="A217">
            <v>42958</v>
          </cell>
        </row>
        <row r="218">
          <cell r="A218">
            <v>42959</v>
          </cell>
        </row>
        <row r="219">
          <cell r="A219">
            <v>42960</v>
          </cell>
        </row>
        <row r="220">
          <cell r="A220">
            <v>42961</v>
          </cell>
        </row>
        <row r="221">
          <cell r="A221">
            <v>42962</v>
          </cell>
        </row>
        <row r="222">
          <cell r="A222">
            <v>42963</v>
          </cell>
        </row>
        <row r="223">
          <cell r="A223">
            <v>42964</v>
          </cell>
        </row>
        <row r="224">
          <cell r="A224">
            <v>42965</v>
          </cell>
        </row>
        <row r="225">
          <cell r="A225">
            <v>42966</v>
          </cell>
        </row>
        <row r="226">
          <cell r="A226">
            <v>42967</v>
          </cell>
        </row>
        <row r="227">
          <cell r="A227">
            <v>42968</v>
          </cell>
        </row>
        <row r="228">
          <cell r="A228">
            <v>42969</v>
          </cell>
        </row>
        <row r="229">
          <cell r="A229">
            <v>42970</v>
          </cell>
        </row>
        <row r="230">
          <cell r="A230">
            <v>42971</v>
          </cell>
        </row>
        <row r="231">
          <cell r="A231">
            <v>42972</v>
          </cell>
        </row>
        <row r="232">
          <cell r="A232">
            <v>42973</v>
          </cell>
        </row>
        <row r="233">
          <cell r="A233">
            <v>42974</v>
          </cell>
        </row>
        <row r="234">
          <cell r="A234">
            <v>42975</v>
          </cell>
        </row>
        <row r="235">
          <cell r="A235">
            <v>42976</v>
          </cell>
        </row>
        <row r="236">
          <cell r="A236">
            <v>42977</v>
          </cell>
        </row>
        <row r="237">
          <cell r="A237">
            <v>42978</v>
          </cell>
        </row>
        <row r="238">
          <cell r="A238">
            <v>42979</v>
          </cell>
        </row>
        <row r="239">
          <cell r="A239">
            <v>42980</v>
          </cell>
        </row>
        <row r="240">
          <cell r="A240">
            <v>42981</v>
          </cell>
        </row>
        <row r="241">
          <cell r="A241">
            <v>42982</v>
          </cell>
        </row>
        <row r="242">
          <cell r="A242">
            <v>42983</v>
          </cell>
        </row>
        <row r="243">
          <cell r="A243">
            <v>42984</v>
          </cell>
        </row>
        <row r="244">
          <cell r="A244">
            <v>42985</v>
          </cell>
        </row>
        <row r="245">
          <cell r="A245">
            <v>42986</v>
          </cell>
        </row>
        <row r="246">
          <cell r="A246">
            <v>42987</v>
          </cell>
        </row>
        <row r="247">
          <cell r="A247">
            <v>42988</v>
          </cell>
        </row>
        <row r="248">
          <cell r="A248">
            <v>42989</v>
          </cell>
        </row>
        <row r="249">
          <cell r="A249">
            <v>42990</v>
          </cell>
        </row>
        <row r="250">
          <cell r="A250">
            <v>42991</v>
          </cell>
        </row>
        <row r="251">
          <cell r="A251">
            <v>42992</v>
          </cell>
        </row>
        <row r="252">
          <cell r="A252">
            <v>42993</v>
          </cell>
        </row>
        <row r="253">
          <cell r="A253">
            <v>42994</v>
          </cell>
        </row>
        <row r="254">
          <cell r="A254">
            <v>42995</v>
          </cell>
        </row>
        <row r="255">
          <cell r="A255">
            <v>42996</v>
          </cell>
        </row>
        <row r="256">
          <cell r="A256">
            <v>42997</v>
          </cell>
        </row>
        <row r="257">
          <cell r="A257">
            <v>42998</v>
          </cell>
        </row>
        <row r="258">
          <cell r="A258">
            <v>42999</v>
          </cell>
        </row>
        <row r="259">
          <cell r="A259">
            <v>43000</v>
          </cell>
        </row>
        <row r="260">
          <cell r="A260">
            <v>43001</v>
          </cell>
        </row>
        <row r="261">
          <cell r="A261">
            <v>43002</v>
          </cell>
        </row>
        <row r="262">
          <cell r="A262">
            <v>43003</v>
          </cell>
        </row>
        <row r="263">
          <cell r="A263">
            <v>43004</v>
          </cell>
        </row>
        <row r="264">
          <cell r="A264">
            <v>43005</v>
          </cell>
        </row>
        <row r="265">
          <cell r="A265">
            <v>43006</v>
          </cell>
        </row>
        <row r="266">
          <cell r="A266">
            <v>43007</v>
          </cell>
        </row>
        <row r="267">
          <cell r="A267">
            <v>43008</v>
          </cell>
        </row>
        <row r="268">
          <cell r="A268">
            <v>43009</v>
          </cell>
        </row>
        <row r="269">
          <cell r="A269">
            <v>43010</v>
          </cell>
        </row>
        <row r="270">
          <cell r="A270">
            <v>43011</v>
          </cell>
        </row>
        <row r="271">
          <cell r="A271">
            <v>43012</v>
          </cell>
        </row>
        <row r="272">
          <cell r="A272">
            <v>43013</v>
          </cell>
        </row>
        <row r="273">
          <cell r="A273">
            <v>43014</v>
          </cell>
        </row>
        <row r="274">
          <cell r="A274">
            <v>43015</v>
          </cell>
        </row>
        <row r="275">
          <cell r="A275">
            <v>43016</v>
          </cell>
        </row>
        <row r="276">
          <cell r="A276">
            <v>43017</v>
          </cell>
        </row>
        <row r="277">
          <cell r="A277">
            <v>43018</v>
          </cell>
        </row>
        <row r="278">
          <cell r="A278">
            <v>43019</v>
          </cell>
        </row>
        <row r="279">
          <cell r="A279">
            <v>43020</v>
          </cell>
        </row>
        <row r="280">
          <cell r="A280">
            <v>43021</v>
          </cell>
        </row>
        <row r="281">
          <cell r="A281">
            <v>43022</v>
          </cell>
        </row>
        <row r="282">
          <cell r="A282">
            <v>43023</v>
          </cell>
        </row>
        <row r="283">
          <cell r="A283">
            <v>43024</v>
          </cell>
        </row>
        <row r="284">
          <cell r="A284">
            <v>43025</v>
          </cell>
        </row>
        <row r="285">
          <cell r="A285">
            <v>43026</v>
          </cell>
        </row>
        <row r="286">
          <cell r="A286">
            <v>43027</v>
          </cell>
        </row>
        <row r="287">
          <cell r="A287">
            <v>43028</v>
          </cell>
        </row>
        <row r="288">
          <cell r="A288">
            <v>43029</v>
          </cell>
        </row>
        <row r="289">
          <cell r="A289">
            <v>43030</v>
          </cell>
        </row>
        <row r="290">
          <cell r="A290">
            <v>43031</v>
          </cell>
        </row>
        <row r="291">
          <cell r="A291">
            <v>43032</v>
          </cell>
        </row>
        <row r="292">
          <cell r="A292">
            <v>43033</v>
          </cell>
        </row>
        <row r="293">
          <cell r="A293">
            <v>43034</v>
          </cell>
        </row>
        <row r="294">
          <cell r="A294">
            <v>43035</v>
          </cell>
        </row>
        <row r="295">
          <cell r="A295">
            <v>43036</v>
          </cell>
        </row>
        <row r="296">
          <cell r="A296">
            <v>43037</v>
          </cell>
        </row>
        <row r="297">
          <cell r="A297">
            <v>43038</v>
          </cell>
        </row>
        <row r="298">
          <cell r="A298">
            <v>43039</v>
          </cell>
        </row>
        <row r="299">
          <cell r="A299">
            <v>43040</v>
          </cell>
        </row>
        <row r="300">
          <cell r="A300">
            <v>43041</v>
          </cell>
        </row>
        <row r="301">
          <cell r="A301">
            <v>43042</v>
          </cell>
        </row>
        <row r="302">
          <cell r="A302">
            <v>43043</v>
          </cell>
        </row>
        <row r="303">
          <cell r="A303">
            <v>43044</v>
          </cell>
        </row>
        <row r="304">
          <cell r="A304">
            <v>43045</v>
          </cell>
        </row>
        <row r="305">
          <cell r="A305">
            <v>43046</v>
          </cell>
        </row>
        <row r="306">
          <cell r="A306">
            <v>43047</v>
          </cell>
        </row>
        <row r="307">
          <cell r="A307">
            <v>43048</v>
          </cell>
        </row>
        <row r="308">
          <cell r="A308">
            <v>43049</v>
          </cell>
        </row>
        <row r="309">
          <cell r="A309">
            <v>43050</v>
          </cell>
        </row>
        <row r="310">
          <cell r="A310">
            <v>43051</v>
          </cell>
        </row>
        <row r="311">
          <cell r="A311">
            <v>43052</v>
          </cell>
        </row>
        <row r="312">
          <cell r="A312">
            <v>43053</v>
          </cell>
        </row>
        <row r="313">
          <cell r="A313">
            <v>43054</v>
          </cell>
        </row>
        <row r="314">
          <cell r="A314">
            <v>43055</v>
          </cell>
        </row>
        <row r="315">
          <cell r="A315">
            <v>43056</v>
          </cell>
        </row>
        <row r="316">
          <cell r="A316">
            <v>43057</v>
          </cell>
        </row>
        <row r="317">
          <cell r="A317">
            <v>43058</v>
          </cell>
        </row>
        <row r="318">
          <cell r="A318">
            <v>43059</v>
          </cell>
        </row>
        <row r="319">
          <cell r="A319">
            <v>43060</v>
          </cell>
        </row>
        <row r="320">
          <cell r="A320">
            <v>43061</v>
          </cell>
        </row>
        <row r="321">
          <cell r="A321">
            <v>43062</v>
          </cell>
        </row>
        <row r="322">
          <cell r="A322">
            <v>43063</v>
          </cell>
        </row>
        <row r="323">
          <cell r="A323">
            <v>43064</v>
          </cell>
        </row>
        <row r="324">
          <cell r="A324">
            <v>43065</v>
          </cell>
        </row>
        <row r="325">
          <cell r="A325">
            <v>43066</v>
          </cell>
        </row>
        <row r="326">
          <cell r="A326">
            <v>43067</v>
          </cell>
        </row>
        <row r="327">
          <cell r="A327">
            <v>43068</v>
          </cell>
        </row>
        <row r="328">
          <cell r="A328">
            <v>43069</v>
          </cell>
        </row>
        <row r="329">
          <cell r="A329">
            <v>43070</v>
          </cell>
        </row>
        <row r="330">
          <cell r="A330">
            <v>43071</v>
          </cell>
        </row>
        <row r="331">
          <cell r="A331">
            <v>43072</v>
          </cell>
        </row>
        <row r="332">
          <cell r="A332">
            <v>43073</v>
          </cell>
        </row>
        <row r="333">
          <cell r="A333">
            <v>43074</v>
          </cell>
        </row>
        <row r="334">
          <cell r="A334">
            <v>43075</v>
          </cell>
        </row>
        <row r="335">
          <cell r="A335">
            <v>43076</v>
          </cell>
        </row>
        <row r="336">
          <cell r="A336">
            <v>43077</v>
          </cell>
        </row>
        <row r="337">
          <cell r="A337">
            <v>43078</v>
          </cell>
        </row>
        <row r="338">
          <cell r="A338">
            <v>43079</v>
          </cell>
        </row>
        <row r="339">
          <cell r="A339">
            <v>43080</v>
          </cell>
        </row>
        <row r="340">
          <cell r="A340">
            <v>43081</v>
          </cell>
        </row>
        <row r="341">
          <cell r="A341">
            <v>43082</v>
          </cell>
        </row>
        <row r="342">
          <cell r="A342">
            <v>43083</v>
          </cell>
        </row>
        <row r="343">
          <cell r="A343">
            <v>43084</v>
          </cell>
        </row>
        <row r="344">
          <cell r="A344">
            <v>43085</v>
          </cell>
        </row>
        <row r="345">
          <cell r="A345">
            <v>43086</v>
          </cell>
        </row>
        <row r="346">
          <cell r="A346">
            <v>43087</v>
          </cell>
        </row>
        <row r="347">
          <cell r="A347">
            <v>43088</v>
          </cell>
        </row>
        <row r="348">
          <cell r="A348">
            <v>43089</v>
          </cell>
        </row>
        <row r="349">
          <cell r="A349">
            <v>43090</v>
          </cell>
        </row>
        <row r="350">
          <cell r="A350">
            <v>43091</v>
          </cell>
        </row>
        <row r="351">
          <cell r="A351">
            <v>43092</v>
          </cell>
        </row>
        <row r="352">
          <cell r="A352">
            <v>43093</v>
          </cell>
        </row>
        <row r="353">
          <cell r="A353">
            <v>43094</v>
          </cell>
        </row>
        <row r="354">
          <cell r="A354">
            <v>43095</v>
          </cell>
        </row>
        <row r="355">
          <cell r="A355">
            <v>43096</v>
          </cell>
        </row>
        <row r="356">
          <cell r="A356">
            <v>43097</v>
          </cell>
        </row>
        <row r="357">
          <cell r="A357">
            <v>43098</v>
          </cell>
        </row>
        <row r="358">
          <cell r="A358">
            <v>43099</v>
          </cell>
        </row>
        <row r="359">
          <cell r="A359">
            <v>43100</v>
          </cell>
        </row>
        <row r="360">
          <cell r="A360">
            <v>43101</v>
          </cell>
        </row>
        <row r="361">
          <cell r="A361">
            <v>43102</v>
          </cell>
        </row>
        <row r="362">
          <cell r="A362">
            <v>43103</v>
          </cell>
        </row>
        <row r="363">
          <cell r="A363">
            <v>43104</v>
          </cell>
        </row>
        <row r="364">
          <cell r="A364">
            <v>43105</v>
          </cell>
        </row>
        <row r="365">
          <cell r="A365">
            <v>43106</v>
          </cell>
        </row>
        <row r="366">
          <cell r="A366">
            <v>43107</v>
          </cell>
        </row>
        <row r="367">
          <cell r="A367">
            <v>43108</v>
          </cell>
        </row>
        <row r="368">
          <cell r="A368">
            <v>43109</v>
          </cell>
        </row>
        <row r="369">
          <cell r="A369">
            <v>43110</v>
          </cell>
        </row>
        <row r="370">
          <cell r="A370">
            <v>43111</v>
          </cell>
        </row>
        <row r="371">
          <cell r="A371">
            <v>43112</v>
          </cell>
        </row>
        <row r="372">
          <cell r="A372">
            <v>43113</v>
          </cell>
        </row>
        <row r="373">
          <cell r="A373">
            <v>43114</v>
          </cell>
        </row>
        <row r="374">
          <cell r="A374">
            <v>43115</v>
          </cell>
        </row>
        <row r="375">
          <cell r="A375">
            <v>43116</v>
          </cell>
        </row>
        <row r="376">
          <cell r="A376">
            <v>43117</v>
          </cell>
        </row>
        <row r="377">
          <cell r="A377">
            <v>43118</v>
          </cell>
        </row>
        <row r="378">
          <cell r="A378">
            <v>43119</v>
          </cell>
        </row>
        <row r="379">
          <cell r="A379">
            <v>43120</v>
          </cell>
        </row>
        <row r="380">
          <cell r="A380">
            <v>43121</v>
          </cell>
        </row>
        <row r="381">
          <cell r="A381">
            <v>43122</v>
          </cell>
        </row>
        <row r="382">
          <cell r="A382">
            <v>43123</v>
          </cell>
        </row>
        <row r="383">
          <cell r="A383">
            <v>43124</v>
          </cell>
        </row>
        <row r="384">
          <cell r="A384">
            <v>43125</v>
          </cell>
        </row>
        <row r="385">
          <cell r="A385">
            <v>43126</v>
          </cell>
        </row>
        <row r="386">
          <cell r="A386">
            <v>43127</v>
          </cell>
        </row>
        <row r="387">
          <cell r="A387">
            <v>43128</v>
          </cell>
        </row>
        <row r="388">
          <cell r="A388">
            <v>43129</v>
          </cell>
        </row>
        <row r="389">
          <cell r="A389">
            <v>43130</v>
          </cell>
        </row>
        <row r="390">
          <cell r="A390">
            <v>43131</v>
          </cell>
        </row>
        <row r="391">
          <cell r="A391">
            <v>43132</v>
          </cell>
        </row>
        <row r="392">
          <cell r="A392">
            <v>43133</v>
          </cell>
        </row>
        <row r="393">
          <cell r="A393">
            <v>43134</v>
          </cell>
        </row>
        <row r="394">
          <cell r="A394">
            <v>43135</v>
          </cell>
        </row>
        <row r="395">
          <cell r="A395">
            <v>43136</v>
          </cell>
        </row>
        <row r="396">
          <cell r="A396">
            <v>43137</v>
          </cell>
        </row>
        <row r="397">
          <cell r="A397">
            <v>43138</v>
          </cell>
        </row>
        <row r="398">
          <cell r="A398">
            <v>43139</v>
          </cell>
        </row>
        <row r="399">
          <cell r="A399">
            <v>43140</v>
          </cell>
        </row>
        <row r="400">
          <cell r="A400">
            <v>43141</v>
          </cell>
        </row>
        <row r="401">
          <cell r="A401">
            <v>43142</v>
          </cell>
        </row>
        <row r="402">
          <cell r="A402">
            <v>43143</v>
          </cell>
        </row>
        <row r="403">
          <cell r="A403">
            <v>43144</v>
          </cell>
        </row>
        <row r="404">
          <cell r="A404">
            <v>43145</v>
          </cell>
        </row>
        <row r="405">
          <cell r="A405">
            <v>43146</v>
          </cell>
        </row>
        <row r="406">
          <cell r="A406">
            <v>43147</v>
          </cell>
        </row>
        <row r="407">
          <cell r="A407">
            <v>43148</v>
          </cell>
        </row>
        <row r="408">
          <cell r="A408">
            <v>43149</v>
          </cell>
        </row>
        <row r="409">
          <cell r="A409">
            <v>43150</v>
          </cell>
        </row>
        <row r="410">
          <cell r="A410">
            <v>43151</v>
          </cell>
        </row>
        <row r="411">
          <cell r="A411">
            <v>43152</v>
          </cell>
        </row>
        <row r="412">
          <cell r="A412">
            <v>43153</v>
          </cell>
        </row>
        <row r="413">
          <cell r="A413">
            <v>43154</v>
          </cell>
        </row>
        <row r="414">
          <cell r="A414">
            <v>43155</v>
          </cell>
        </row>
        <row r="415">
          <cell r="A415">
            <v>43156</v>
          </cell>
        </row>
        <row r="416">
          <cell r="A416">
            <v>43157</v>
          </cell>
        </row>
        <row r="417">
          <cell r="A417">
            <v>43158</v>
          </cell>
        </row>
        <row r="418">
          <cell r="A418">
            <v>43159</v>
          </cell>
        </row>
        <row r="419">
          <cell r="A419">
            <v>43160</v>
          </cell>
        </row>
        <row r="420">
          <cell r="A420">
            <v>43161</v>
          </cell>
        </row>
        <row r="421">
          <cell r="A421">
            <v>43162</v>
          </cell>
        </row>
        <row r="422">
          <cell r="A422">
            <v>43163</v>
          </cell>
        </row>
        <row r="423">
          <cell r="A423">
            <v>43164</v>
          </cell>
        </row>
        <row r="424">
          <cell r="A424">
            <v>43165</v>
          </cell>
        </row>
        <row r="425">
          <cell r="A425">
            <v>43166</v>
          </cell>
        </row>
        <row r="426">
          <cell r="A426">
            <v>43167</v>
          </cell>
        </row>
        <row r="427">
          <cell r="A427">
            <v>43168</v>
          </cell>
        </row>
        <row r="428">
          <cell r="A428">
            <v>43169</v>
          </cell>
        </row>
        <row r="429">
          <cell r="A429">
            <v>43170</v>
          </cell>
        </row>
        <row r="430">
          <cell r="A430">
            <v>43171</v>
          </cell>
        </row>
        <row r="431">
          <cell r="A431">
            <v>43172</v>
          </cell>
        </row>
        <row r="432">
          <cell r="A432">
            <v>43173</v>
          </cell>
        </row>
        <row r="433">
          <cell r="A433">
            <v>43174</v>
          </cell>
        </row>
        <row r="434">
          <cell r="A434">
            <v>43175</v>
          </cell>
        </row>
        <row r="435">
          <cell r="A435">
            <v>43176</v>
          </cell>
        </row>
        <row r="436">
          <cell r="A436">
            <v>43177</v>
          </cell>
        </row>
        <row r="437">
          <cell r="A437">
            <v>43178</v>
          </cell>
        </row>
        <row r="438">
          <cell r="A438">
            <v>43179</v>
          </cell>
        </row>
        <row r="439">
          <cell r="A439">
            <v>43180</v>
          </cell>
        </row>
        <row r="440">
          <cell r="A440">
            <v>43181</v>
          </cell>
        </row>
        <row r="441">
          <cell r="A441">
            <v>43182</v>
          </cell>
        </row>
        <row r="442">
          <cell r="A442">
            <v>43183</v>
          </cell>
        </row>
        <row r="443">
          <cell r="A443">
            <v>43184</v>
          </cell>
        </row>
        <row r="444">
          <cell r="A444">
            <v>43185</v>
          </cell>
        </row>
        <row r="445">
          <cell r="A445">
            <v>43186</v>
          </cell>
        </row>
        <row r="446">
          <cell r="A446">
            <v>43187</v>
          </cell>
        </row>
        <row r="447">
          <cell r="A447">
            <v>43188</v>
          </cell>
        </row>
        <row r="448">
          <cell r="A448">
            <v>43189</v>
          </cell>
        </row>
        <row r="449">
          <cell r="A449">
            <v>43190</v>
          </cell>
        </row>
        <row r="450">
          <cell r="A450">
            <v>43191</v>
          </cell>
        </row>
        <row r="451">
          <cell r="A451">
            <v>43192</v>
          </cell>
        </row>
        <row r="452">
          <cell r="A452">
            <v>43193</v>
          </cell>
        </row>
        <row r="453">
          <cell r="A453">
            <v>43194</v>
          </cell>
        </row>
        <row r="454">
          <cell r="A454">
            <v>43195</v>
          </cell>
        </row>
        <row r="455">
          <cell r="A455">
            <v>43196</v>
          </cell>
        </row>
        <row r="456">
          <cell r="A456">
            <v>43197</v>
          </cell>
        </row>
        <row r="457">
          <cell r="A457">
            <v>43198</v>
          </cell>
        </row>
        <row r="458">
          <cell r="A458">
            <v>43199</v>
          </cell>
        </row>
        <row r="459">
          <cell r="A459">
            <v>43200</v>
          </cell>
        </row>
        <row r="460">
          <cell r="A460">
            <v>43201</v>
          </cell>
        </row>
        <row r="461">
          <cell r="A461">
            <v>43202</v>
          </cell>
        </row>
        <row r="462">
          <cell r="A462">
            <v>43203</v>
          </cell>
        </row>
        <row r="463">
          <cell r="A463">
            <v>43204</v>
          </cell>
        </row>
        <row r="464">
          <cell r="A464">
            <v>43205</v>
          </cell>
        </row>
        <row r="465">
          <cell r="A465">
            <v>43206</v>
          </cell>
        </row>
        <row r="466">
          <cell r="A466">
            <v>43207</v>
          </cell>
        </row>
        <row r="467">
          <cell r="A467">
            <v>43208</v>
          </cell>
        </row>
        <row r="468">
          <cell r="A468">
            <v>43209</v>
          </cell>
        </row>
        <row r="469">
          <cell r="A469">
            <v>43210</v>
          </cell>
        </row>
        <row r="470">
          <cell r="A470">
            <v>43211</v>
          </cell>
        </row>
        <row r="471">
          <cell r="A471">
            <v>43212</v>
          </cell>
        </row>
        <row r="472">
          <cell r="A472">
            <v>43213</v>
          </cell>
        </row>
        <row r="473">
          <cell r="A473">
            <v>43214</v>
          </cell>
        </row>
        <row r="474">
          <cell r="A474">
            <v>43215</v>
          </cell>
        </row>
        <row r="475">
          <cell r="A475">
            <v>43216</v>
          </cell>
        </row>
        <row r="476">
          <cell r="A476">
            <v>43217</v>
          </cell>
        </row>
        <row r="477">
          <cell r="A477">
            <v>43218</v>
          </cell>
        </row>
        <row r="478">
          <cell r="A478">
            <v>43219</v>
          </cell>
        </row>
        <row r="479">
          <cell r="A479">
            <v>43220</v>
          </cell>
        </row>
        <row r="480">
          <cell r="A480">
            <v>43221</v>
          </cell>
        </row>
        <row r="481">
          <cell r="A481">
            <v>43222</v>
          </cell>
        </row>
        <row r="482">
          <cell r="A482">
            <v>43223</v>
          </cell>
        </row>
        <row r="483">
          <cell r="A483">
            <v>43224</v>
          </cell>
        </row>
        <row r="484">
          <cell r="A484">
            <v>43225</v>
          </cell>
        </row>
        <row r="485">
          <cell r="A485">
            <v>43226</v>
          </cell>
        </row>
        <row r="486">
          <cell r="A486">
            <v>43227</v>
          </cell>
        </row>
        <row r="487">
          <cell r="A487">
            <v>43228</v>
          </cell>
        </row>
        <row r="488">
          <cell r="A488">
            <v>43229</v>
          </cell>
        </row>
        <row r="489">
          <cell r="A489">
            <v>43230</v>
          </cell>
        </row>
        <row r="490">
          <cell r="A490">
            <v>43231</v>
          </cell>
        </row>
        <row r="491">
          <cell r="A491">
            <v>43232</v>
          </cell>
        </row>
        <row r="492">
          <cell r="A492">
            <v>43233</v>
          </cell>
        </row>
        <row r="493">
          <cell r="A493">
            <v>43234</v>
          </cell>
        </row>
        <row r="494">
          <cell r="A494">
            <v>43235</v>
          </cell>
        </row>
        <row r="495">
          <cell r="A495">
            <v>43236</v>
          </cell>
        </row>
        <row r="496">
          <cell r="A496">
            <v>43237</v>
          </cell>
        </row>
        <row r="497">
          <cell r="A497">
            <v>43238</v>
          </cell>
        </row>
        <row r="498">
          <cell r="A498">
            <v>43239</v>
          </cell>
        </row>
        <row r="499">
          <cell r="A499">
            <v>43240</v>
          </cell>
        </row>
        <row r="500">
          <cell r="A500">
            <v>43241</v>
          </cell>
        </row>
        <row r="501">
          <cell r="A501">
            <v>43242</v>
          </cell>
        </row>
        <row r="502">
          <cell r="A502">
            <v>43243</v>
          </cell>
        </row>
        <row r="503">
          <cell r="A503">
            <v>43244</v>
          </cell>
        </row>
        <row r="504">
          <cell r="A504">
            <v>43245</v>
          </cell>
        </row>
        <row r="505">
          <cell r="A505">
            <v>43246</v>
          </cell>
        </row>
        <row r="506">
          <cell r="A506">
            <v>43247</v>
          </cell>
        </row>
        <row r="507">
          <cell r="A507">
            <v>43248</v>
          </cell>
        </row>
        <row r="508">
          <cell r="A508">
            <v>43249</v>
          </cell>
        </row>
        <row r="509">
          <cell r="A509">
            <v>43250</v>
          </cell>
        </row>
        <row r="510">
          <cell r="A510">
            <v>43251</v>
          </cell>
        </row>
        <row r="511">
          <cell r="A511">
            <v>43252</v>
          </cell>
        </row>
        <row r="512">
          <cell r="A512">
            <v>43253</v>
          </cell>
        </row>
        <row r="513">
          <cell r="A513">
            <v>43254</v>
          </cell>
        </row>
        <row r="514">
          <cell r="A514">
            <v>43255</v>
          </cell>
        </row>
        <row r="515">
          <cell r="A515">
            <v>43256</v>
          </cell>
        </row>
        <row r="516">
          <cell r="A516">
            <v>43257</v>
          </cell>
        </row>
        <row r="517">
          <cell r="A517">
            <v>43258</v>
          </cell>
        </row>
        <row r="518">
          <cell r="A518">
            <v>43259</v>
          </cell>
        </row>
        <row r="519">
          <cell r="A519">
            <v>43260</v>
          </cell>
        </row>
        <row r="520">
          <cell r="A520">
            <v>43261</v>
          </cell>
        </row>
        <row r="521">
          <cell r="A521">
            <v>43262</v>
          </cell>
        </row>
        <row r="522">
          <cell r="A522">
            <v>43263</v>
          </cell>
        </row>
        <row r="523">
          <cell r="A523">
            <v>43264</v>
          </cell>
        </row>
        <row r="524">
          <cell r="A524">
            <v>43265</v>
          </cell>
        </row>
        <row r="525">
          <cell r="A525">
            <v>43266</v>
          </cell>
        </row>
        <row r="526">
          <cell r="A526">
            <v>43267</v>
          </cell>
        </row>
        <row r="527">
          <cell r="A527">
            <v>43268</v>
          </cell>
        </row>
        <row r="528">
          <cell r="A528">
            <v>43269</v>
          </cell>
        </row>
        <row r="529">
          <cell r="A529">
            <v>43270</v>
          </cell>
        </row>
        <row r="530">
          <cell r="A530">
            <v>43271</v>
          </cell>
        </row>
        <row r="531">
          <cell r="A531">
            <v>43272</v>
          </cell>
        </row>
        <row r="532">
          <cell r="A532">
            <v>43273</v>
          </cell>
        </row>
        <row r="533">
          <cell r="A533">
            <v>43274</v>
          </cell>
        </row>
        <row r="534">
          <cell r="A534">
            <v>43275</v>
          </cell>
        </row>
        <row r="535">
          <cell r="A535">
            <v>43276</v>
          </cell>
        </row>
        <row r="536">
          <cell r="A536">
            <v>43277</v>
          </cell>
        </row>
        <row r="537">
          <cell r="A537">
            <v>43278</v>
          </cell>
        </row>
        <row r="538">
          <cell r="A538">
            <v>43279</v>
          </cell>
        </row>
        <row r="539">
          <cell r="A539">
            <v>43280</v>
          </cell>
        </row>
        <row r="540">
          <cell r="A540">
            <v>43281</v>
          </cell>
        </row>
        <row r="541">
          <cell r="A541">
            <v>43282</v>
          </cell>
        </row>
        <row r="542">
          <cell r="A542">
            <v>43283</v>
          </cell>
        </row>
        <row r="543">
          <cell r="A543">
            <v>43284</v>
          </cell>
        </row>
        <row r="544">
          <cell r="A544">
            <v>43285</v>
          </cell>
        </row>
        <row r="545">
          <cell r="A545">
            <v>43286</v>
          </cell>
        </row>
        <row r="546">
          <cell r="A546">
            <v>43287</v>
          </cell>
        </row>
        <row r="547">
          <cell r="A547">
            <v>43288</v>
          </cell>
        </row>
        <row r="548">
          <cell r="A548">
            <v>43289</v>
          </cell>
        </row>
        <row r="549">
          <cell r="A549">
            <v>43290</v>
          </cell>
        </row>
        <row r="550">
          <cell r="A550">
            <v>43291</v>
          </cell>
        </row>
        <row r="551">
          <cell r="A551">
            <v>43292</v>
          </cell>
        </row>
        <row r="552">
          <cell r="A552">
            <v>43293</v>
          </cell>
        </row>
        <row r="553">
          <cell r="A553">
            <v>43294</v>
          </cell>
        </row>
        <row r="554">
          <cell r="A554">
            <v>43295</v>
          </cell>
        </row>
        <row r="555">
          <cell r="A555">
            <v>43296</v>
          </cell>
        </row>
        <row r="556">
          <cell r="A556">
            <v>43297</v>
          </cell>
        </row>
        <row r="557">
          <cell r="A557">
            <v>43298</v>
          </cell>
        </row>
        <row r="558">
          <cell r="A558">
            <v>43299</v>
          </cell>
        </row>
        <row r="559">
          <cell r="A559">
            <v>43300</v>
          </cell>
        </row>
        <row r="560">
          <cell r="A560">
            <v>43301</v>
          </cell>
        </row>
        <row r="561">
          <cell r="A561">
            <v>43302</v>
          </cell>
        </row>
        <row r="562">
          <cell r="A562">
            <v>43303</v>
          </cell>
        </row>
        <row r="563">
          <cell r="A563">
            <v>43304</v>
          </cell>
        </row>
        <row r="564">
          <cell r="A564">
            <v>43305</v>
          </cell>
        </row>
        <row r="565">
          <cell r="A565">
            <v>43306</v>
          </cell>
        </row>
        <row r="566">
          <cell r="A566">
            <v>43307</v>
          </cell>
        </row>
        <row r="567">
          <cell r="A567">
            <v>43308</v>
          </cell>
        </row>
        <row r="568">
          <cell r="A568">
            <v>43309</v>
          </cell>
        </row>
        <row r="569">
          <cell r="A569">
            <v>43310</v>
          </cell>
        </row>
        <row r="570">
          <cell r="A570">
            <v>43311</v>
          </cell>
        </row>
        <row r="571">
          <cell r="A571">
            <v>43312</v>
          </cell>
        </row>
        <row r="572">
          <cell r="A572">
            <v>43313</v>
          </cell>
        </row>
        <row r="573">
          <cell r="A573">
            <v>43314</v>
          </cell>
        </row>
        <row r="574">
          <cell r="A574">
            <v>43315</v>
          </cell>
        </row>
        <row r="575">
          <cell r="A575">
            <v>43316</v>
          </cell>
        </row>
        <row r="576">
          <cell r="A576">
            <v>43317</v>
          </cell>
        </row>
        <row r="577">
          <cell r="A577">
            <v>43318</v>
          </cell>
        </row>
        <row r="578">
          <cell r="A578">
            <v>43319</v>
          </cell>
        </row>
        <row r="579">
          <cell r="A579">
            <v>43320</v>
          </cell>
        </row>
        <row r="580">
          <cell r="A580">
            <v>43321</v>
          </cell>
        </row>
        <row r="581">
          <cell r="A581">
            <v>43322</v>
          </cell>
        </row>
        <row r="582">
          <cell r="A582">
            <v>43323</v>
          </cell>
        </row>
        <row r="583">
          <cell r="A583">
            <v>43324</v>
          </cell>
        </row>
        <row r="584">
          <cell r="A584">
            <v>43325</v>
          </cell>
        </row>
        <row r="585">
          <cell r="A585">
            <v>43326</v>
          </cell>
        </row>
        <row r="586">
          <cell r="A586">
            <v>43327</v>
          </cell>
        </row>
        <row r="587">
          <cell r="A587">
            <v>43328</v>
          </cell>
        </row>
        <row r="588">
          <cell r="A588">
            <v>43329</v>
          </cell>
        </row>
        <row r="589">
          <cell r="A589">
            <v>43330</v>
          </cell>
        </row>
        <row r="590">
          <cell r="A590">
            <v>43331</v>
          </cell>
        </row>
        <row r="591">
          <cell r="A591">
            <v>43332</v>
          </cell>
        </row>
        <row r="592">
          <cell r="A592">
            <v>43333</v>
          </cell>
        </row>
        <row r="593">
          <cell r="A593">
            <v>43334</v>
          </cell>
        </row>
        <row r="594">
          <cell r="A594">
            <v>43335</v>
          </cell>
        </row>
        <row r="595">
          <cell r="A595">
            <v>43336</v>
          </cell>
        </row>
        <row r="596">
          <cell r="A596">
            <v>43337</v>
          </cell>
        </row>
        <row r="597">
          <cell r="A597">
            <v>43338</v>
          </cell>
        </row>
        <row r="598">
          <cell r="A598">
            <v>43339</v>
          </cell>
        </row>
        <row r="599">
          <cell r="A599">
            <v>43340</v>
          </cell>
        </row>
        <row r="600">
          <cell r="A600">
            <v>43341</v>
          </cell>
        </row>
        <row r="601">
          <cell r="A601">
            <v>43342</v>
          </cell>
        </row>
        <row r="602">
          <cell r="A602">
            <v>43343</v>
          </cell>
        </row>
        <row r="603">
          <cell r="A603">
            <v>43344</v>
          </cell>
        </row>
        <row r="604">
          <cell r="A604">
            <v>43345</v>
          </cell>
        </row>
        <row r="605">
          <cell r="A605">
            <v>43346</v>
          </cell>
        </row>
        <row r="606">
          <cell r="A606">
            <v>43347</v>
          </cell>
        </row>
        <row r="607">
          <cell r="A607">
            <v>43348</v>
          </cell>
        </row>
        <row r="608">
          <cell r="A608">
            <v>43349</v>
          </cell>
        </row>
        <row r="609">
          <cell r="A609">
            <v>43350</v>
          </cell>
        </row>
        <row r="610">
          <cell r="A610">
            <v>43351</v>
          </cell>
        </row>
        <row r="611">
          <cell r="A611">
            <v>43352</v>
          </cell>
        </row>
        <row r="612">
          <cell r="A612">
            <v>43353</v>
          </cell>
        </row>
        <row r="613">
          <cell r="A613">
            <v>43354</v>
          </cell>
        </row>
        <row r="614">
          <cell r="A614">
            <v>43355</v>
          </cell>
        </row>
        <row r="615">
          <cell r="A615">
            <v>43356</v>
          </cell>
        </row>
        <row r="616">
          <cell r="A616">
            <v>43357</v>
          </cell>
        </row>
        <row r="617">
          <cell r="A617">
            <v>43358</v>
          </cell>
        </row>
        <row r="618">
          <cell r="A618">
            <v>43359</v>
          </cell>
        </row>
        <row r="619">
          <cell r="A619">
            <v>43360</v>
          </cell>
        </row>
        <row r="620">
          <cell r="A620">
            <v>43361</v>
          </cell>
        </row>
        <row r="621">
          <cell r="A621">
            <v>43362</v>
          </cell>
        </row>
        <row r="622">
          <cell r="A622">
            <v>43363</v>
          </cell>
        </row>
        <row r="623">
          <cell r="A623">
            <v>43364</v>
          </cell>
        </row>
        <row r="624">
          <cell r="A624">
            <v>43365</v>
          </cell>
        </row>
        <row r="625">
          <cell r="A625">
            <v>43366</v>
          </cell>
        </row>
        <row r="626">
          <cell r="A626">
            <v>43367</v>
          </cell>
        </row>
        <row r="627">
          <cell r="A627">
            <v>43368</v>
          </cell>
        </row>
        <row r="628">
          <cell r="A628">
            <v>43369</v>
          </cell>
        </row>
        <row r="629">
          <cell r="A629">
            <v>43370</v>
          </cell>
        </row>
        <row r="630">
          <cell r="A630">
            <v>43371</v>
          </cell>
        </row>
        <row r="631">
          <cell r="A631">
            <v>43372</v>
          </cell>
        </row>
        <row r="632">
          <cell r="A632">
            <v>43373</v>
          </cell>
        </row>
        <row r="633">
          <cell r="A633">
            <v>43374</v>
          </cell>
        </row>
        <row r="634">
          <cell r="A634">
            <v>43375</v>
          </cell>
        </row>
        <row r="635">
          <cell r="A635">
            <v>43376</v>
          </cell>
        </row>
        <row r="636">
          <cell r="A636">
            <v>43377</v>
          </cell>
        </row>
        <row r="637">
          <cell r="A637">
            <v>43378</v>
          </cell>
        </row>
        <row r="638">
          <cell r="A638">
            <v>43379</v>
          </cell>
        </row>
        <row r="639">
          <cell r="A639">
            <v>43380</v>
          </cell>
        </row>
        <row r="640">
          <cell r="A640">
            <v>43381</v>
          </cell>
        </row>
        <row r="641">
          <cell r="A641">
            <v>43382</v>
          </cell>
        </row>
        <row r="642">
          <cell r="A642">
            <v>43383</v>
          </cell>
        </row>
        <row r="643">
          <cell r="A643">
            <v>43384</v>
          </cell>
        </row>
        <row r="644">
          <cell r="A644">
            <v>43385</v>
          </cell>
        </row>
        <row r="645">
          <cell r="A645">
            <v>43386</v>
          </cell>
        </row>
        <row r="646">
          <cell r="A646">
            <v>43387</v>
          </cell>
        </row>
        <row r="647">
          <cell r="A647">
            <v>43388</v>
          </cell>
        </row>
        <row r="648">
          <cell r="A648">
            <v>43389</v>
          </cell>
        </row>
        <row r="649">
          <cell r="A649">
            <v>43390</v>
          </cell>
        </row>
        <row r="650">
          <cell r="A650">
            <v>43391</v>
          </cell>
        </row>
        <row r="651">
          <cell r="A651">
            <v>43392</v>
          </cell>
        </row>
        <row r="652">
          <cell r="A652">
            <v>43393</v>
          </cell>
        </row>
        <row r="653">
          <cell r="A653">
            <v>43394</v>
          </cell>
        </row>
        <row r="654">
          <cell r="A654">
            <v>43395</v>
          </cell>
        </row>
        <row r="655">
          <cell r="A655">
            <v>43396</v>
          </cell>
        </row>
        <row r="656">
          <cell r="A656">
            <v>43397</v>
          </cell>
        </row>
        <row r="657">
          <cell r="A657">
            <v>43398</v>
          </cell>
        </row>
        <row r="658">
          <cell r="A658">
            <v>43399</v>
          </cell>
        </row>
        <row r="659">
          <cell r="A659">
            <v>43400</v>
          </cell>
        </row>
        <row r="660">
          <cell r="A660">
            <v>43401</v>
          </cell>
        </row>
        <row r="661">
          <cell r="A661">
            <v>43402</v>
          </cell>
        </row>
        <row r="662">
          <cell r="A662">
            <v>43403</v>
          </cell>
        </row>
        <row r="663">
          <cell r="A663">
            <v>43404</v>
          </cell>
        </row>
        <row r="664">
          <cell r="A664">
            <v>43405</v>
          </cell>
        </row>
        <row r="665">
          <cell r="A665">
            <v>43406</v>
          </cell>
        </row>
        <row r="666">
          <cell r="A666">
            <v>43407</v>
          </cell>
        </row>
        <row r="667">
          <cell r="A667">
            <v>43408</v>
          </cell>
        </row>
        <row r="668">
          <cell r="A668">
            <v>43409</v>
          </cell>
        </row>
        <row r="669">
          <cell r="A669">
            <v>43410</v>
          </cell>
        </row>
        <row r="670">
          <cell r="A670">
            <v>43411</v>
          </cell>
        </row>
        <row r="671">
          <cell r="A671">
            <v>43412</v>
          </cell>
        </row>
        <row r="672">
          <cell r="A672">
            <v>43413</v>
          </cell>
        </row>
        <row r="673">
          <cell r="A673">
            <v>43414</v>
          </cell>
        </row>
        <row r="674">
          <cell r="A674">
            <v>43415</v>
          </cell>
        </row>
        <row r="675">
          <cell r="A675">
            <v>43416</v>
          </cell>
        </row>
        <row r="676">
          <cell r="A676">
            <v>43417</v>
          </cell>
        </row>
        <row r="677">
          <cell r="A677">
            <v>43418</v>
          </cell>
        </row>
        <row r="678">
          <cell r="A678">
            <v>43419</v>
          </cell>
        </row>
        <row r="679">
          <cell r="A679">
            <v>43420</v>
          </cell>
        </row>
        <row r="680">
          <cell r="A680">
            <v>43421</v>
          </cell>
        </row>
        <row r="681">
          <cell r="A681">
            <v>43422</v>
          </cell>
        </row>
        <row r="682">
          <cell r="A682">
            <v>43423</v>
          </cell>
        </row>
        <row r="683">
          <cell r="A683">
            <v>43424</v>
          </cell>
        </row>
        <row r="684">
          <cell r="A684">
            <v>43425</v>
          </cell>
        </row>
        <row r="685">
          <cell r="A685">
            <v>43426</v>
          </cell>
        </row>
        <row r="686">
          <cell r="A686">
            <v>43427</v>
          </cell>
        </row>
        <row r="687">
          <cell r="A687">
            <v>43428</v>
          </cell>
        </row>
        <row r="688">
          <cell r="A688">
            <v>43429</v>
          </cell>
        </row>
        <row r="689">
          <cell r="A689">
            <v>43430</v>
          </cell>
        </row>
        <row r="690">
          <cell r="A690">
            <v>43431</v>
          </cell>
        </row>
        <row r="691">
          <cell r="A691">
            <v>43432</v>
          </cell>
        </row>
        <row r="692">
          <cell r="A692">
            <v>43433</v>
          </cell>
        </row>
        <row r="693">
          <cell r="A693">
            <v>43434</v>
          </cell>
        </row>
        <row r="694">
          <cell r="A694">
            <v>43435</v>
          </cell>
        </row>
        <row r="695">
          <cell r="A695">
            <v>43436</v>
          </cell>
        </row>
        <row r="696">
          <cell r="A696">
            <v>43437</v>
          </cell>
        </row>
        <row r="697">
          <cell r="A697">
            <v>43438</v>
          </cell>
        </row>
        <row r="698">
          <cell r="A698">
            <v>43439</v>
          </cell>
        </row>
        <row r="699">
          <cell r="A699">
            <v>43440</v>
          </cell>
        </row>
        <row r="700">
          <cell r="A700">
            <v>43441</v>
          </cell>
        </row>
        <row r="701">
          <cell r="A701">
            <v>43442</v>
          </cell>
        </row>
        <row r="702">
          <cell r="A702">
            <v>43443</v>
          </cell>
        </row>
        <row r="703">
          <cell r="A703">
            <v>43444</v>
          </cell>
        </row>
      </sheetData>
      <sheetData sheetId="32" refreshError="1"/>
      <sheetData sheetId="33" refreshError="1"/>
      <sheetData sheetId="34">
        <row r="4">
          <cell r="A4">
            <v>42005</v>
          </cell>
        </row>
        <row r="5">
          <cell r="A5">
            <v>42006</v>
          </cell>
        </row>
        <row r="6">
          <cell r="A6">
            <v>42007</v>
          </cell>
        </row>
        <row r="7">
          <cell r="A7">
            <v>42008</v>
          </cell>
        </row>
        <row r="8">
          <cell r="A8">
            <v>42009</v>
          </cell>
        </row>
        <row r="9">
          <cell r="A9">
            <v>42010</v>
          </cell>
        </row>
        <row r="10">
          <cell r="A10">
            <v>42011</v>
          </cell>
        </row>
        <row r="11">
          <cell r="A11">
            <v>42012</v>
          </cell>
        </row>
        <row r="12">
          <cell r="A12">
            <v>42013</v>
          </cell>
        </row>
        <row r="13">
          <cell r="A13">
            <v>42014</v>
          </cell>
        </row>
        <row r="14">
          <cell r="A14">
            <v>42015</v>
          </cell>
        </row>
        <row r="15">
          <cell r="A15">
            <v>42016</v>
          </cell>
        </row>
        <row r="16">
          <cell r="A16">
            <v>42017</v>
          </cell>
        </row>
        <row r="17">
          <cell r="A17">
            <v>42018</v>
          </cell>
        </row>
        <row r="18">
          <cell r="A18">
            <v>42019</v>
          </cell>
        </row>
        <row r="19">
          <cell r="A19">
            <v>42020</v>
          </cell>
        </row>
        <row r="20">
          <cell r="A20">
            <v>42021</v>
          </cell>
        </row>
        <row r="21">
          <cell r="A21">
            <v>42022</v>
          </cell>
        </row>
        <row r="22">
          <cell r="A22">
            <v>42023</v>
          </cell>
        </row>
        <row r="23">
          <cell r="A23">
            <v>42024</v>
          </cell>
        </row>
        <row r="24">
          <cell r="A24">
            <v>42025</v>
          </cell>
        </row>
        <row r="25">
          <cell r="A25">
            <v>42026</v>
          </cell>
        </row>
        <row r="26">
          <cell r="A26">
            <v>42027</v>
          </cell>
        </row>
        <row r="27">
          <cell r="A27">
            <v>42028</v>
          </cell>
        </row>
        <row r="28">
          <cell r="A28">
            <v>42029</v>
          </cell>
        </row>
        <row r="29">
          <cell r="A29">
            <v>42030</v>
          </cell>
        </row>
        <row r="30">
          <cell r="A30">
            <v>42031</v>
          </cell>
        </row>
        <row r="31">
          <cell r="A31">
            <v>42032</v>
          </cell>
        </row>
        <row r="32">
          <cell r="A32">
            <v>42033</v>
          </cell>
        </row>
        <row r="33">
          <cell r="A33">
            <v>42034</v>
          </cell>
        </row>
        <row r="34">
          <cell r="A34">
            <v>42035</v>
          </cell>
        </row>
        <row r="35">
          <cell r="A35">
            <v>42036</v>
          </cell>
        </row>
        <row r="36">
          <cell r="A36">
            <v>42037</v>
          </cell>
        </row>
        <row r="37">
          <cell r="A37">
            <v>42038</v>
          </cell>
        </row>
        <row r="38">
          <cell r="A38">
            <v>42039</v>
          </cell>
        </row>
        <row r="39">
          <cell r="A39">
            <v>42040</v>
          </cell>
        </row>
        <row r="40">
          <cell r="A40">
            <v>42041</v>
          </cell>
        </row>
        <row r="41">
          <cell r="A41">
            <v>42042</v>
          </cell>
        </row>
        <row r="42">
          <cell r="A42">
            <v>42043</v>
          </cell>
        </row>
        <row r="43">
          <cell r="A43">
            <v>42044</v>
          </cell>
        </row>
        <row r="44">
          <cell r="A44">
            <v>42045</v>
          </cell>
        </row>
        <row r="45">
          <cell r="A45">
            <v>42046</v>
          </cell>
        </row>
        <row r="46">
          <cell r="A46">
            <v>42047</v>
          </cell>
        </row>
        <row r="47">
          <cell r="A47">
            <v>42048</v>
          </cell>
        </row>
        <row r="48">
          <cell r="A48">
            <v>42049</v>
          </cell>
        </row>
        <row r="49">
          <cell r="A49">
            <v>42050</v>
          </cell>
        </row>
        <row r="50">
          <cell r="A50">
            <v>42051</v>
          </cell>
        </row>
        <row r="51">
          <cell r="A51">
            <v>42052</v>
          </cell>
        </row>
        <row r="52">
          <cell r="A52">
            <v>42053</v>
          </cell>
        </row>
        <row r="53">
          <cell r="A53">
            <v>42054</v>
          </cell>
        </row>
        <row r="54">
          <cell r="A54">
            <v>42055</v>
          </cell>
        </row>
        <row r="55">
          <cell r="A55">
            <v>42056</v>
          </cell>
        </row>
        <row r="56">
          <cell r="A56">
            <v>42057</v>
          </cell>
        </row>
        <row r="57">
          <cell r="A57">
            <v>42058</v>
          </cell>
        </row>
        <row r="58">
          <cell r="A58">
            <v>42059</v>
          </cell>
        </row>
        <row r="59">
          <cell r="A59">
            <v>42060</v>
          </cell>
        </row>
        <row r="60">
          <cell r="A60">
            <v>42061</v>
          </cell>
        </row>
        <row r="61">
          <cell r="A61">
            <v>42062</v>
          </cell>
        </row>
        <row r="62">
          <cell r="A62">
            <v>42063</v>
          </cell>
        </row>
        <row r="63">
          <cell r="A63">
            <v>42064</v>
          </cell>
        </row>
        <row r="64">
          <cell r="A64">
            <v>42065</v>
          </cell>
        </row>
        <row r="65">
          <cell r="A65">
            <v>42066</v>
          </cell>
        </row>
        <row r="66">
          <cell r="A66">
            <v>42067</v>
          </cell>
        </row>
        <row r="67">
          <cell r="A67">
            <v>42068</v>
          </cell>
        </row>
        <row r="68">
          <cell r="A68">
            <v>42069</v>
          </cell>
        </row>
        <row r="69">
          <cell r="A69">
            <v>42070</v>
          </cell>
        </row>
        <row r="70">
          <cell r="A70">
            <v>42071</v>
          </cell>
        </row>
        <row r="71">
          <cell r="A71">
            <v>42072</v>
          </cell>
        </row>
        <row r="72">
          <cell r="A72">
            <v>42073</v>
          </cell>
        </row>
        <row r="73">
          <cell r="A73">
            <v>42074</v>
          </cell>
        </row>
        <row r="74">
          <cell r="A74">
            <v>42075</v>
          </cell>
        </row>
        <row r="75">
          <cell r="A75">
            <v>42076</v>
          </cell>
        </row>
        <row r="76">
          <cell r="A76">
            <v>42077</v>
          </cell>
        </row>
        <row r="77">
          <cell r="A77">
            <v>42078</v>
          </cell>
        </row>
        <row r="78">
          <cell r="A78">
            <v>42079</v>
          </cell>
        </row>
        <row r="79">
          <cell r="A79">
            <v>42080</v>
          </cell>
        </row>
        <row r="80">
          <cell r="A80">
            <v>42081</v>
          </cell>
        </row>
        <row r="81">
          <cell r="A81">
            <v>42082</v>
          </cell>
        </row>
        <row r="82">
          <cell r="A82">
            <v>42083</v>
          </cell>
        </row>
        <row r="83">
          <cell r="A83">
            <v>42084</v>
          </cell>
        </row>
        <row r="84">
          <cell r="A84">
            <v>42085</v>
          </cell>
        </row>
        <row r="85">
          <cell r="A85">
            <v>42086</v>
          </cell>
        </row>
        <row r="86">
          <cell r="A86">
            <v>42087</v>
          </cell>
        </row>
        <row r="87">
          <cell r="A87">
            <v>42088</v>
          </cell>
        </row>
        <row r="88">
          <cell r="A88">
            <v>42089</v>
          </cell>
        </row>
        <row r="89">
          <cell r="A89">
            <v>42090</v>
          </cell>
        </row>
        <row r="90">
          <cell r="A90">
            <v>42091</v>
          </cell>
        </row>
        <row r="91">
          <cell r="A91">
            <v>42092</v>
          </cell>
        </row>
        <row r="92">
          <cell r="A92">
            <v>42093</v>
          </cell>
        </row>
        <row r="93">
          <cell r="A93">
            <v>42094</v>
          </cell>
        </row>
        <row r="94">
          <cell r="A94">
            <v>42095</v>
          </cell>
        </row>
        <row r="95">
          <cell r="A95">
            <v>42096</v>
          </cell>
        </row>
        <row r="96">
          <cell r="A96">
            <v>42097</v>
          </cell>
        </row>
        <row r="97">
          <cell r="A97">
            <v>42098</v>
          </cell>
        </row>
        <row r="98">
          <cell r="A98">
            <v>42099</v>
          </cell>
        </row>
        <row r="99">
          <cell r="A99">
            <v>42100</v>
          </cell>
        </row>
        <row r="100">
          <cell r="A100">
            <v>42101</v>
          </cell>
        </row>
        <row r="101">
          <cell r="A101">
            <v>42102</v>
          </cell>
        </row>
        <row r="102">
          <cell r="A102">
            <v>42103</v>
          </cell>
        </row>
        <row r="103">
          <cell r="A103">
            <v>42104</v>
          </cell>
        </row>
        <row r="104">
          <cell r="A104">
            <v>42105</v>
          </cell>
        </row>
        <row r="105">
          <cell r="A105">
            <v>42106</v>
          </cell>
        </row>
        <row r="106">
          <cell r="A106">
            <v>42107</v>
          </cell>
        </row>
        <row r="107">
          <cell r="A107">
            <v>42108</v>
          </cell>
        </row>
        <row r="108">
          <cell r="A108">
            <v>42109</v>
          </cell>
        </row>
        <row r="109">
          <cell r="A109">
            <v>42110</v>
          </cell>
        </row>
        <row r="110">
          <cell r="A110">
            <v>42111</v>
          </cell>
        </row>
        <row r="111">
          <cell r="A111">
            <v>42112</v>
          </cell>
        </row>
        <row r="112">
          <cell r="A112">
            <v>42113</v>
          </cell>
        </row>
        <row r="113">
          <cell r="A113">
            <v>42114</v>
          </cell>
        </row>
        <row r="114">
          <cell r="A114">
            <v>42115</v>
          </cell>
        </row>
        <row r="115">
          <cell r="A115">
            <v>42116</v>
          </cell>
        </row>
        <row r="116">
          <cell r="A116">
            <v>42117</v>
          </cell>
        </row>
        <row r="117">
          <cell r="A117">
            <v>42118</v>
          </cell>
        </row>
        <row r="118">
          <cell r="A118">
            <v>42119</v>
          </cell>
        </row>
        <row r="119">
          <cell r="A119">
            <v>42120</v>
          </cell>
        </row>
        <row r="120">
          <cell r="A120">
            <v>42121</v>
          </cell>
        </row>
        <row r="121">
          <cell r="A121">
            <v>42122</v>
          </cell>
        </row>
        <row r="122">
          <cell r="A122">
            <v>42123</v>
          </cell>
        </row>
        <row r="123">
          <cell r="A123">
            <v>42124</v>
          </cell>
        </row>
        <row r="124">
          <cell r="A124">
            <v>42125</v>
          </cell>
        </row>
        <row r="125">
          <cell r="A125">
            <v>42126</v>
          </cell>
        </row>
        <row r="126">
          <cell r="A126">
            <v>42127</v>
          </cell>
        </row>
        <row r="127">
          <cell r="A127">
            <v>42128</v>
          </cell>
        </row>
        <row r="128">
          <cell r="A128">
            <v>42129</v>
          </cell>
        </row>
        <row r="129">
          <cell r="A129">
            <v>42130</v>
          </cell>
        </row>
        <row r="130">
          <cell r="A130">
            <v>42131</v>
          </cell>
        </row>
        <row r="131">
          <cell r="A131">
            <v>42132</v>
          </cell>
        </row>
        <row r="132">
          <cell r="A132">
            <v>42133</v>
          </cell>
        </row>
        <row r="133">
          <cell r="A133">
            <v>42134</v>
          </cell>
        </row>
        <row r="134">
          <cell r="A134">
            <v>42135</v>
          </cell>
        </row>
        <row r="135">
          <cell r="A135">
            <v>42136</v>
          </cell>
        </row>
        <row r="136">
          <cell r="A136">
            <v>42137</v>
          </cell>
        </row>
        <row r="137">
          <cell r="A137">
            <v>42138</v>
          </cell>
        </row>
        <row r="138">
          <cell r="A138">
            <v>42139</v>
          </cell>
        </row>
        <row r="139">
          <cell r="A139">
            <v>42140</v>
          </cell>
        </row>
        <row r="140">
          <cell r="A140">
            <v>42141</v>
          </cell>
        </row>
        <row r="141">
          <cell r="A141">
            <v>42142</v>
          </cell>
        </row>
        <row r="142">
          <cell r="A142">
            <v>42143</v>
          </cell>
        </row>
        <row r="143">
          <cell r="A143">
            <v>42144</v>
          </cell>
        </row>
        <row r="144">
          <cell r="A144">
            <v>42145</v>
          </cell>
        </row>
        <row r="145">
          <cell r="A145">
            <v>42146</v>
          </cell>
        </row>
        <row r="146">
          <cell r="A146">
            <v>42147</v>
          </cell>
        </row>
        <row r="147">
          <cell r="A147">
            <v>42148</v>
          </cell>
        </row>
        <row r="148">
          <cell r="A148">
            <v>42149</v>
          </cell>
        </row>
        <row r="149">
          <cell r="A149">
            <v>42150</v>
          </cell>
        </row>
        <row r="150">
          <cell r="A150">
            <v>42151</v>
          </cell>
        </row>
        <row r="151">
          <cell r="A151">
            <v>42152</v>
          </cell>
        </row>
        <row r="152">
          <cell r="A152">
            <v>42153</v>
          </cell>
        </row>
        <row r="153">
          <cell r="A153">
            <v>42154</v>
          </cell>
        </row>
        <row r="154">
          <cell r="A154">
            <v>42155</v>
          </cell>
        </row>
        <row r="155">
          <cell r="A155">
            <v>42156</v>
          </cell>
        </row>
        <row r="156">
          <cell r="A156">
            <v>42157</v>
          </cell>
        </row>
        <row r="157">
          <cell r="A157">
            <v>42158</v>
          </cell>
        </row>
        <row r="158">
          <cell r="A158">
            <v>42159</v>
          </cell>
        </row>
        <row r="159">
          <cell r="A159">
            <v>42160</v>
          </cell>
        </row>
        <row r="160">
          <cell r="A160">
            <v>42161</v>
          </cell>
        </row>
        <row r="161">
          <cell r="A161">
            <v>42162</v>
          </cell>
        </row>
        <row r="162">
          <cell r="A162">
            <v>42163</v>
          </cell>
        </row>
        <row r="163">
          <cell r="A163">
            <v>42164</v>
          </cell>
        </row>
        <row r="164">
          <cell r="A164">
            <v>42165</v>
          </cell>
        </row>
        <row r="165">
          <cell r="A165">
            <v>42166</v>
          </cell>
        </row>
        <row r="166">
          <cell r="A166">
            <v>42167</v>
          </cell>
        </row>
        <row r="167">
          <cell r="A167">
            <v>42168</v>
          </cell>
        </row>
        <row r="168">
          <cell r="A168">
            <v>42169</v>
          </cell>
        </row>
        <row r="169">
          <cell r="A169">
            <v>42170</v>
          </cell>
        </row>
        <row r="170">
          <cell r="A170">
            <v>42171</v>
          </cell>
        </row>
        <row r="171">
          <cell r="A171">
            <v>42172</v>
          </cell>
        </row>
        <row r="172">
          <cell r="A172">
            <v>42173</v>
          </cell>
        </row>
        <row r="173">
          <cell r="A173">
            <v>42174</v>
          </cell>
        </row>
        <row r="174">
          <cell r="A174">
            <v>42175</v>
          </cell>
        </row>
        <row r="175">
          <cell r="A175">
            <v>42176</v>
          </cell>
        </row>
        <row r="176">
          <cell r="A176">
            <v>42177</v>
          </cell>
        </row>
        <row r="177">
          <cell r="A177">
            <v>42178</v>
          </cell>
        </row>
        <row r="178">
          <cell r="A178">
            <v>42179</v>
          </cell>
        </row>
        <row r="179">
          <cell r="A179">
            <v>42180</v>
          </cell>
        </row>
        <row r="180">
          <cell r="A180">
            <v>42181</v>
          </cell>
        </row>
        <row r="181">
          <cell r="A181">
            <v>42182</v>
          </cell>
        </row>
        <row r="182">
          <cell r="A182">
            <v>42183</v>
          </cell>
        </row>
        <row r="183">
          <cell r="A183">
            <v>42184</v>
          </cell>
        </row>
        <row r="184">
          <cell r="A184">
            <v>42185</v>
          </cell>
        </row>
        <row r="185">
          <cell r="A185">
            <v>42186</v>
          </cell>
        </row>
        <row r="186">
          <cell r="A186">
            <v>42187</v>
          </cell>
        </row>
        <row r="187">
          <cell r="A187">
            <v>42188</v>
          </cell>
        </row>
        <row r="188">
          <cell r="A188">
            <v>42189</v>
          </cell>
        </row>
        <row r="189">
          <cell r="A189">
            <v>42190</v>
          </cell>
        </row>
        <row r="190">
          <cell r="A190">
            <v>42191</v>
          </cell>
        </row>
        <row r="191">
          <cell r="A191">
            <v>42192</v>
          </cell>
        </row>
        <row r="192">
          <cell r="A192">
            <v>42193</v>
          </cell>
        </row>
        <row r="193">
          <cell r="A193">
            <v>42194</v>
          </cell>
        </row>
        <row r="194">
          <cell r="A194">
            <v>42195</v>
          </cell>
        </row>
        <row r="195">
          <cell r="A195">
            <v>42196</v>
          </cell>
        </row>
        <row r="196">
          <cell r="A196">
            <v>42197</v>
          </cell>
        </row>
        <row r="197">
          <cell r="A197">
            <v>42198</v>
          </cell>
        </row>
        <row r="198">
          <cell r="A198">
            <v>42199</v>
          </cell>
        </row>
        <row r="199">
          <cell r="A199">
            <v>42200</v>
          </cell>
        </row>
        <row r="200">
          <cell r="A200">
            <v>42201</v>
          </cell>
        </row>
        <row r="201">
          <cell r="A201">
            <v>42202</v>
          </cell>
        </row>
        <row r="202">
          <cell r="A202">
            <v>42203</v>
          </cell>
        </row>
        <row r="203">
          <cell r="A203">
            <v>42204</v>
          </cell>
        </row>
        <row r="204">
          <cell r="A204">
            <v>42205</v>
          </cell>
        </row>
        <row r="205">
          <cell r="A205">
            <v>42206</v>
          </cell>
        </row>
        <row r="206">
          <cell r="A206">
            <v>42207</v>
          </cell>
        </row>
        <row r="207">
          <cell r="A207">
            <v>42208</v>
          </cell>
        </row>
        <row r="208">
          <cell r="A208">
            <v>42209</v>
          </cell>
        </row>
        <row r="209">
          <cell r="A209">
            <v>42210</v>
          </cell>
        </row>
        <row r="210">
          <cell r="A210">
            <v>42211</v>
          </cell>
        </row>
        <row r="211">
          <cell r="A211">
            <v>42212</v>
          </cell>
        </row>
        <row r="212">
          <cell r="A212">
            <v>42213</v>
          </cell>
        </row>
        <row r="213">
          <cell r="A213">
            <v>42214</v>
          </cell>
        </row>
        <row r="214">
          <cell r="A214">
            <v>42215</v>
          </cell>
        </row>
        <row r="215">
          <cell r="A215">
            <v>42216</v>
          </cell>
        </row>
        <row r="216">
          <cell r="A216">
            <v>42217</v>
          </cell>
        </row>
        <row r="217">
          <cell r="A217">
            <v>42218</v>
          </cell>
        </row>
        <row r="218">
          <cell r="A218">
            <v>42219</v>
          </cell>
        </row>
        <row r="219">
          <cell r="A219">
            <v>42220</v>
          </cell>
        </row>
        <row r="220">
          <cell r="A220">
            <v>42221</v>
          </cell>
        </row>
        <row r="221">
          <cell r="A221">
            <v>42222</v>
          </cell>
        </row>
        <row r="222">
          <cell r="A222">
            <v>42223</v>
          </cell>
        </row>
        <row r="223">
          <cell r="A223">
            <v>42224</v>
          </cell>
        </row>
        <row r="224">
          <cell r="A224">
            <v>42225</v>
          </cell>
        </row>
        <row r="225">
          <cell r="A225">
            <v>42226</v>
          </cell>
        </row>
        <row r="226">
          <cell r="A226">
            <v>42227</v>
          </cell>
        </row>
        <row r="227">
          <cell r="A227">
            <v>42228</v>
          </cell>
        </row>
        <row r="228">
          <cell r="A228">
            <v>42229</v>
          </cell>
        </row>
        <row r="229">
          <cell r="A229">
            <v>42230</v>
          </cell>
        </row>
        <row r="230">
          <cell r="A230">
            <v>42231</v>
          </cell>
        </row>
        <row r="231">
          <cell r="A231">
            <v>42232</v>
          </cell>
        </row>
        <row r="232">
          <cell r="A232">
            <v>42233</v>
          </cell>
        </row>
        <row r="233">
          <cell r="A233">
            <v>42234</v>
          </cell>
        </row>
        <row r="234">
          <cell r="A234">
            <v>42235</v>
          </cell>
        </row>
        <row r="235">
          <cell r="A235">
            <v>42236</v>
          </cell>
        </row>
        <row r="236">
          <cell r="A236">
            <v>42237</v>
          </cell>
        </row>
        <row r="237">
          <cell r="A237">
            <v>42238</v>
          </cell>
        </row>
        <row r="238">
          <cell r="A238">
            <v>42239</v>
          </cell>
        </row>
        <row r="239">
          <cell r="A239">
            <v>42240</v>
          </cell>
        </row>
        <row r="240">
          <cell r="A240">
            <v>42241</v>
          </cell>
        </row>
        <row r="241">
          <cell r="A241">
            <v>42242</v>
          </cell>
        </row>
        <row r="242">
          <cell r="A242">
            <v>42243</v>
          </cell>
        </row>
        <row r="243">
          <cell r="A243">
            <v>42244</v>
          </cell>
        </row>
        <row r="244">
          <cell r="A244">
            <v>42245</v>
          </cell>
        </row>
        <row r="245">
          <cell r="A245">
            <v>42246</v>
          </cell>
        </row>
        <row r="246">
          <cell r="A246">
            <v>42247</v>
          </cell>
        </row>
        <row r="247">
          <cell r="A247">
            <v>42248</v>
          </cell>
        </row>
        <row r="248">
          <cell r="A248">
            <v>42249</v>
          </cell>
        </row>
        <row r="249">
          <cell r="A249">
            <v>42250</v>
          </cell>
        </row>
        <row r="250">
          <cell r="A250">
            <v>42251</v>
          </cell>
        </row>
        <row r="251">
          <cell r="A251">
            <v>42252</v>
          </cell>
        </row>
        <row r="252">
          <cell r="A252">
            <v>42253</v>
          </cell>
        </row>
        <row r="253">
          <cell r="A253">
            <v>42254</v>
          </cell>
        </row>
        <row r="254">
          <cell r="A254">
            <v>42255</v>
          </cell>
        </row>
        <row r="255">
          <cell r="A255">
            <v>42256</v>
          </cell>
        </row>
        <row r="256">
          <cell r="A256">
            <v>42257</v>
          </cell>
        </row>
        <row r="257">
          <cell r="A257">
            <v>42258</v>
          </cell>
        </row>
        <row r="258">
          <cell r="A258">
            <v>42259</v>
          </cell>
        </row>
        <row r="259">
          <cell r="A259">
            <v>42260</v>
          </cell>
        </row>
        <row r="260">
          <cell r="A260">
            <v>42261</v>
          </cell>
        </row>
        <row r="261">
          <cell r="A261">
            <v>42262</v>
          </cell>
        </row>
        <row r="262">
          <cell r="A262">
            <v>42263</v>
          </cell>
        </row>
        <row r="263">
          <cell r="A263">
            <v>42264</v>
          </cell>
        </row>
        <row r="264">
          <cell r="A264">
            <v>42265</v>
          </cell>
        </row>
        <row r="265">
          <cell r="A265">
            <v>42266</v>
          </cell>
        </row>
        <row r="266">
          <cell r="A266">
            <v>42267</v>
          </cell>
        </row>
        <row r="267">
          <cell r="A267">
            <v>42268</v>
          </cell>
        </row>
        <row r="268">
          <cell r="A268">
            <v>42269</v>
          </cell>
        </row>
        <row r="269">
          <cell r="A269">
            <v>42270</v>
          </cell>
        </row>
        <row r="270">
          <cell r="A270">
            <v>42271</v>
          </cell>
        </row>
        <row r="271">
          <cell r="A271">
            <v>42272</v>
          </cell>
        </row>
        <row r="272">
          <cell r="A272">
            <v>42273</v>
          </cell>
        </row>
        <row r="273">
          <cell r="A273">
            <v>42274</v>
          </cell>
        </row>
        <row r="274">
          <cell r="A274">
            <v>42275</v>
          </cell>
        </row>
        <row r="275">
          <cell r="A275">
            <v>42276</v>
          </cell>
        </row>
        <row r="276">
          <cell r="A276">
            <v>42277</v>
          </cell>
        </row>
        <row r="277">
          <cell r="A277">
            <v>42278</v>
          </cell>
        </row>
        <row r="278">
          <cell r="A278">
            <v>42279</v>
          </cell>
        </row>
        <row r="279">
          <cell r="A279">
            <v>42280</v>
          </cell>
        </row>
        <row r="280">
          <cell r="A280">
            <v>42281</v>
          </cell>
        </row>
        <row r="281">
          <cell r="A281">
            <v>42282</v>
          </cell>
        </row>
        <row r="282">
          <cell r="A282">
            <v>42283</v>
          </cell>
        </row>
        <row r="283">
          <cell r="A283">
            <v>42284</v>
          </cell>
        </row>
        <row r="284">
          <cell r="A284">
            <v>42285</v>
          </cell>
        </row>
        <row r="285">
          <cell r="A285">
            <v>42286</v>
          </cell>
        </row>
        <row r="286">
          <cell r="A286">
            <v>42287</v>
          </cell>
        </row>
        <row r="287">
          <cell r="A287">
            <v>42288</v>
          </cell>
        </row>
        <row r="288">
          <cell r="A288">
            <v>42289</v>
          </cell>
        </row>
        <row r="289">
          <cell r="A289">
            <v>42290</v>
          </cell>
        </row>
        <row r="290">
          <cell r="A290">
            <v>42291</v>
          </cell>
        </row>
        <row r="291">
          <cell r="A291">
            <v>42292</v>
          </cell>
        </row>
        <row r="292">
          <cell r="A292">
            <v>42293</v>
          </cell>
        </row>
        <row r="293">
          <cell r="A293">
            <v>42294</v>
          </cell>
        </row>
        <row r="294">
          <cell r="A294">
            <v>42295</v>
          </cell>
        </row>
        <row r="295">
          <cell r="A295">
            <v>42296</v>
          </cell>
        </row>
        <row r="296">
          <cell r="A296">
            <v>42297</v>
          </cell>
        </row>
        <row r="297">
          <cell r="A297">
            <v>42298</v>
          </cell>
        </row>
        <row r="298">
          <cell r="A298">
            <v>42299</v>
          </cell>
        </row>
        <row r="299">
          <cell r="A299">
            <v>42300</v>
          </cell>
        </row>
        <row r="300">
          <cell r="A300">
            <v>42301</v>
          </cell>
        </row>
        <row r="301">
          <cell r="A301">
            <v>42302</v>
          </cell>
        </row>
        <row r="302">
          <cell r="A302">
            <v>42303</v>
          </cell>
        </row>
        <row r="303">
          <cell r="A303">
            <v>42304</v>
          </cell>
        </row>
        <row r="304">
          <cell r="A304">
            <v>42305</v>
          </cell>
        </row>
        <row r="305">
          <cell r="A305">
            <v>42306</v>
          </cell>
        </row>
        <row r="306">
          <cell r="A306">
            <v>42307</v>
          </cell>
        </row>
        <row r="307">
          <cell r="A307">
            <v>42308</v>
          </cell>
        </row>
        <row r="308">
          <cell r="A308">
            <v>42309</v>
          </cell>
        </row>
        <row r="309">
          <cell r="A309">
            <v>42310</v>
          </cell>
        </row>
        <row r="310">
          <cell r="A310">
            <v>42311</v>
          </cell>
        </row>
        <row r="311">
          <cell r="A311">
            <v>42312</v>
          </cell>
        </row>
        <row r="312">
          <cell r="A312">
            <v>42313</v>
          </cell>
        </row>
        <row r="313">
          <cell r="A313">
            <v>42314</v>
          </cell>
        </row>
        <row r="314">
          <cell r="A314">
            <v>42315</v>
          </cell>
        </row>
        <row r="315">
          <cell r="A315">
            <v>42316</v>
          </cell>
        </row>
        <row r="316">
          <cell r="A316">
            <v>42317</v>
          </cell>
        </row>
        <row r="317">
          <cell r="A317">
            <v>42318</v>
          </cell>
        </row>
        <row r="318">
          <cell r="A318">
            <v>42319</v>
          </cell>
        </row>
        <row r="319">
          <cell r="A319">
            <v>42320</v>
          </cell>
        </row>
        <row r="320">
          <cell r="A320">
            <v>42321</v>
          </cell>
        </row>
        <row r="321">
          <cell r="A321">
            <v>42322</v>
          </cell>
        </row>
        <row r="322">
          <cell r="A322">
            <v>42323</v>
          </cell>
        </row>
        <row r="323">
          <cell r="A323">
            <v>42324</v>
          </cell>
        </row>
        <row r="324">
          <cell r="A324">
            <v>42325</v>
          </cell>
        </row>
        <row r="325">
          <cell r="A325">
            <v>42326</v>
          </cell>
        </row>
        <row r="326">
          <cell r="A326">
            <v>42327</v>
          </cell>
        </row>
        <row r="327">
          <cell r="A327">
            <v>42328</v>
          </cell>
        </row>
        <row r="328">
          <cell r="A328">
            <v>42329</v>
          </cell>
        </row>
        <row r="329">
          <cell r="A329">
            <v>42330</v>
          </cell>
        </row>
        <row r="330">
          <cell r="A330">
            <v>42331</v>
          </cell>
        </row>
        <row r="331">
          <cell r="A331">
            <v>42332</v>
          </cell>
        </row>
        <row r="332">
          <cell r="A332">
            <v>42333</v>
          </cell>
        </row>
        <row r="333">
          <cell r="A333">
            <v>42334</v>
          </cell>
        </row>
        <row r="334">
          <cell r="A334">
            <v>42335</v>
          </cell>
        </row>
        <row r="335">
          <cell r="A335">
            <v>42336</v>
          </cell>
        </row>
        <row r="336">
          <cell r="A336">
            <v>42337</v>
          </cell>
        </row>
        <row r="337">
          <cell r="A337">
            <v>42338</v>
          </cell>
        </row>
        <row r="338">
          <cell r="A338">
            <v>42339</v>
          </cell>
        </row>
        <row r="339">
          <cell r="A339">
            <v>42340</v>
          </cell>
        </row>
        <row r="340">
          <cell r="A340">
            <v>42341</v>
          </cell>
        </row>
        <row r="341">
          <cell r="A341">
            <v>42342</v>
          </cell>
        </row>
        <row r="342">
          <cell r="A342">
            <v>42343</v>
          </cell>
        </row>
        <row r="343">
          <cell r="A343">
            <v>42344</v>
          </cell>
        </row>
        <row r="344">
          <cell r="A344">
            <v>42345</v>
          </cell>
        </row>
        <row r="345">
          <cell r="A345">
            <v>42346</v>
          </cell>
        </row>
        <row r="346">
          <cell r="A346">
            <v>42347</v>
          </cell>
        </row>
        <row r="347">
          <cell r="A347">
            <v>42348</v>
          </cell>
        </row>
        <row r="348">
          <cell r="A348">
            <v>42349</v>
          </cell>
        </row>
        <row r="349">
          <cell r="A349">
            <v>42350</v>
          </cell>
        </row>
        <row r="350">
          <cell r="A350">
            <v>42351</v>
          </cell>
        </row>
        <row r="351">
          <cell r="A351">
            <v>42352</v>
          </cell>
        </row>
        <row r="352">
          <cell r="A352">
            <v>42353</v>
          </cell>
        </row>
        <row r="353">
          <cell r="A353">
            <v>42354</v>
          </cell>
        </row>
        <row r="354">
          <cell r="A354">
            <v>42355</v>
          </cell>
        </row>
        <row r="355">
          <cell r="A355">
            <v>42356</v>
          </cell>
        </row>
        <row r="356">
          <cell r="A356">
            <v>42357</v>
          </cell>
        </row>
        <row r="357">
          <cell r="A357">
            <v>42358</v>
          </cell>
        </row>
        <row r="358">
          <cell r="A358">
            <v>42359</v>
          </cell>
        </row>
        <row r="359">
          <cell r="A359">
            <v>42360</v>
          </cell>
        </row>
        <row r="360">
          <cell r="A360">
            <v>42361</v>
          </cell>
        </row>
        <row r="361">
          <cell r="A361">
            <v>42362</v>
          </cell>
        </row>
        <row r="362">
          <cell r="A362">
            <v>42363</v>
          </cell>
        </row>
        <row r="363">
          <cell r="A363">
            <v>42364</v>
          </cell>
        </row>
        <row r="364">
          <cell r="A364">
            <v>42365</v>
          </cell>
        </row>
        <row r="365">
          <cell r="A365">
            <v>42366</v>
          </cell>
        </row>
        <row r="366">
          <cell r="A366">
            <v>42367</v>
          </cell>
        </row>
        <row r="367">
          <cell r="A367">
            <v>42368</v>
          </cell>
        </row>
        <row r="368">
          <cell r="A368">
            <v>42369</v>
          </cell>
        </row>
        <row r="369">
          <cell r="A369">
            <v>42370</v>
          </cell>
        </row>
        <row r="370">
          <cell r="A370">
            <v>42371</v>
          </cell>
        </row>
        <row r="371">
          <cell r="A371">
            <v>42372</v>
          </cell>
        </row>
        <row r="372">
          <cell r="A372">
            <v>42373</v>
          </cell>
        </row>
        <row r="373">
          <cell r="A373">
            <v>42374</v>
          </cell>
        </row>
        <row r="374">
          <cell r="A374">
            <v>42375</v>
          </cell>
        </row>
        <row r="375">
          <cell r="A375">
            <v>42376</v>
          </cell>
        </row>
        <row r="376">
          <cell r="A376">
            <v>42377</v>
          </cell>
        </row>
        <row r="377">
          <cell r="A377">
            <v>42378</v>
          </cell>
        </row>
        <row r="378">
          <cell r="A378">
            <v>42379</v>
          </cell>
        </row>
        <row r="379">
          <cell r="A379">
            <v>42380</v>
          </cell>
        </row>
        <row r="380">
          <cell r="A380">
            <v>42381</v>
          </cell>
        </row>
        <row r="381">
          <cell r="A381">
            <v>42382</v>
          </cell>
        </row>
        <row r="382">
          <cell r="A382">
            <v>42383</v>
          </cell>
        </row>
        <row r="383">
          <cell r="A383">
            <v>42384</v>
          </cell>
        </row>
        <row r="384">
          <cell r="A384">
            <v>42385</v>
          </cell>
        </row>
        <row r="385">
          <cell r="A385">
            <v>42386</v>
          </cell>
        </row>
        <row r="386">
          <cell r="A386">
            <v>42387</v>
          </cell>
        </row>
        <row r="387">
          <cell r="A387">
            <v>42388</v>
          </cell>
        </row>
        <row r="388">
          <cell r="A388">
            <v>42389</v>
          </cell>
        </row>
        <row r="389">
          <cell r="A389">
            <v>42390</v>
          </cell>
        </row>
        <row r="390">
          <cell r="A390">
            <v>42391</v>
          </cell>
        </row>
        <row r="391">
          <cell r="A391">
            <v>42392</v>
          </cell>
        </row>
        <row r="392">
          <cell r="A392">
            <v>42393</v>
          </cell>
        </row>
        <row r="393">
          <cell r="A393">
            <v>42394</v>
          </cell>
        </row>
        <row r="394">
          <cell r="A394">
            <v>42395</v>
          </cell>
        </row>
        <row r="395">
          <cell r="A395">
            <v>42396</v>
          </cell>
        </row>
        <row r="396">
          <cell r="A396">
            <v>42397</v>
          </cell>
        </row>
        <row r="397">
          <cell r="A397">
            <v>42398</v>
          </cell>
        </row>
        <row r="398">
          <cell r="A398">
            <v>42399</v>
          </cell>
        </row>
        <row r="399">
          <cell r="A399">
            <v>42400</v>
          </cell>
        </row>
        <row r="400">
          <cell r="A400">
            <v>42401</v>
          </cell>
        </row>
        <row r="401">
          <cell r="A401">
            <v>42402</v>
          </cell>
        </row>
        <row r="402">
          <cell r="A402">
            <v>42403</v>
          </cell>
        </row>
        <row r="403">
          <cell r="A403">
            <v>42404</v>
          </cell>
        </row>
        <row r="404">
          <cell r="A404">
            <v>42405</v>
          </cell>
        </row>
        <row r="405">
          <cell r="A405">
            <v>42406</v>
          </cell>
        </row>
        <row r="406">
          <cell r="A406">
            <v>42407</v>
          </cell>
        </row>
        <row r="407">
          <cell r="A407">
            <v>42408</v>
          </cell>
        </row>
        <row r="408">
          <cell r="A408">
            <v>42409</v>
          </cell>
        </row>
        <row r="409">
          <cell r="A409">
            <v>42410</v>
          </cell>
        </row>
        <row r="410">
          <cell r="A410">
            <v>42411</v>
          </cell>
        </row>
        <row r="411">
          <cell r="A411">
            <v>42412</v>
          </cell>
        </row>
        <row r="412">
          <cell r="A412">
            <v>42413</v>
          </cell>
        </row>
        <row r="413">
          <cell r="A413">
            <v>42414</v>
          </cell>
        </row>
        <row r="414">
          <cell r="A414">
            <v>42415</v>
          </cell>
        </row>
        <row r="415">
          <cell r="A415">
            <v>42416</v>
          </cell>
        </row>
        <row r="416">
          <cell r="A416">
            <v>42417</v>
          </cell>
        </row>
        <row r="417">
          <cell r="A417">
            <v>42418</v>
          </cell>
        </row>
        <row r="418">
          <cell r="A418">
            <v>42419</v>
          </cell>
        </row>
        <row r="419">
          <cell r="A419">
            <v>42420</v>
          </cell>
        </row>
        <row r="420">
          <cell r="A420">
            <v>42421</v>
          </cell>
        </row>
        <row r="421">
          <cell r="A421">
            <v>42422</v>
          </cell>
        </row>
        <row r="422">
          <cell r="A422">
            <v>42423</v>
          </cell>
        </row>
        <row r="423">
          <cell r="A423">
            <v>42424</v>
          </cell>
        </row>
        <row r="424">
          <cell r="A424">
            <v>42425</v>
          </cell>
        </row>
        <row r="425">
          <cell r="A425">
            <v>42426</v>
          </cell>
        </row>
        <row r="426">
          <cell r="A426">
            <v>42427</v>
          </cell>
        </row>
        <row r="427">
          <cell r="A427">
            <v>42428</v>
          </cell>
        </row>
        <row r="428">
          <cell r="A428">
            <v>42429</v>
          </cell>
        </row>
        <row r="429">
          <cell r="A429">
            <v>42430</v>
          </cell>
        </row>
        <row r="430">
          <cell r="A430">
            <v>42431</v>
          </cell>
        </row>
        <row r="431">
          <cell r="A431">
            <v>42432</v>
          </cell>
        </row>
        <row r="432">
          <cell r="A432">
            <v>42433</v>
          </cell>
        </row>
        <row r="433">
          <cell r="A433">
            <v>42434</v>
          </cell>
        </row>
        <row r="434">
          <cell r="A434">
            <v>42435</v>
          </cell>
        </row>
        <row r="435">
          <cell r="A435">
            <v>42436</v>
          </cell>
        </row>
        <row r="436">
          <cell r="A436">
            <v>42437</v>
          </cell>
        </row>
        <row r="437">
          <cell r="A437">
            <v>42438</v>
          </cell>
        </row>
        <row r="438">
          <cell r="A438">
            <v>42439</v>
          </cell>
        </row>
        <row r="439">
          <cell r="A439">
            <v>42440</v>
          </cell>
        </row>
        <row r="440">
          <cell r="A440">
            <v>42441</v>
          </cell>
        </row>
        <row r="441">
          <cell r="A441">
            <v>42442</v>
          </cell>
        </row>
        <row r="442">
          <cell r="A442">
            <v>42443</v>
          </cell>
        </row>
        <row r="443">
          <cell r="A443">
            <v>42444</v>
          </cell>
        </row>
        <row r="444">
          <cell r="A444">
            <v>42445</v>
          </cell>
        </row>
        <row r="445">
          <cell r="A445">
            <v>42446</v>
          </cell>
        </row>
        <row r="446">
          <cell r="A446">
            <v>42447</v>
          </cell>
        </row>
        <row r="447">
          <cell r="A447">
            <v>42448</v>
          </cell>
        </row>
        <row r="448">
          <cell r="A448">
            <v>42449</v>
          </cell>
        </row>
        <row r="449">
          <cell r="A449">
            <v>42450</v>
          </cell>
        </row>
        <row r="450">
          <cell r="A450">
            <v>42451</v>
          </cell>
        </row>
        <row r="451">
          <cell r="A451">
            <v>42452</v>
          </cell>
        </row>
        <row r="452">
          <cell r="A452">
            <v>42453</v>
          </cell>
        </row>
        <row r="453">
          <cell r="A453">
            <v>42454</v>
          </cell>
        </row>
        <row r="454">
          <cell r="A454">
            <v>42455</v>
          </cell>
        </row>
        <row r="455">
          <cell r="A455">
            <v>42456</v>
          </cell>
        </row>
        <row r="456">
          <cell r="A456">
            <v>42457</v>
          </cell>
        </row>
        <row r="457">
          <cell r="A457">
            <v>42458</v>
          </cell>
        </row>
        <row r="458">
          <cell r="A458">
            <v>42459</v>
          </cell>
        </row>
        <row r="459">
          <cell r="A459">
            <v>42460</v>
          </cell>
        </row>
        <row r="460">
          <cell r="A460">
            <v>42461</v>
          </cell>
        </row>
        <row r="461">
          <cell r="A461">
            <v>42462</v>
          </cell>
        </row>
        <row r="462">
          <cell r="A462">
            <v>42463</v>
          </cell>
        </row>
        <row r="463">
          <cell r="A463">
            <v>42464</v>
          </cell>
        </row>
        <row r="464">
          <cell r="A464">
            <v>42465</v>
          </cell>
        </row>
        <row r="465">
          <cell r="A465">
            <v>42466</v>
          </cell>
        </row>
        <row r="466">
          <cell r="A466">
            <v>42467</v>
          </cell>
        </row>
        <row r="467">
          <cell r="A467">
            <v>42468</v>
          </cell>
        </row>
        <row r="468">
          <cell r="A468">
            <v>42469</v>
          </cell>
        </row>
        <row r="469">
          <cell r="A469">
            <v>42470</v>
          </cell>
        </row>
        <row r="470">
          <cell r="A470">
            <v>42471</v>
          </cell>
        </row>
        <row r="471">
          <cell r="A471">
            <v>42472</v>
          </cell>
        </row>
        <row r="472">
          <cell r="A472">
            <v>42473</v>
          </cell>
        </row>
        <row r="473">
          <cell r="A473">
            <v>42474</v>
          </cell>
        </row>
        <row r="474">
          <cell r="A474">
            <v>42475</v>
          </cell>
        </row>
        <row r="475">
          <cell r="A475">
            <v>42476</v>
          </cell>
        </row>
        <row r="476">
          <cell r="A476">
            <v>42477</v>
          </cell>
        </row>
        <row r="477">
          <cell r="A477">
            <v>42478</v>
          </cell>
        </row>
        <row r="478">
          <cell r="A478">
            <v>42479</v>
          </cell>
        </row>
        <row r="479">
          <cell r="A479">
            <v>42480</v>
          </cell>
        </row>
        <row r="480">
          <cell r="A480">
            <v>42481</v>
          </cell>
        </row>
        <row r="481">
          <cell r="A481">
            <v>42482</v>
          </cell>
        </row>
        <row r="482">
          <cell r="A482">
            <v>42483</v>
          </cell>
        </row>
        <row r="483">
          <cell r="A483">
            <v>42484</v>
          </cell>
        </row>
        <row r="484">
          <cell r="A484">
            <v>42485</v>
          </cell>
        </row>
        <row r="485">
          <cell r="A485">
            <v>42486</v>
          </cell>
        </row>
        <row r="486">
          <cell r="A486">
            <v>42487</v>
          </cell>
        </row>
        <row r="487">
          <cell r="A487">
            <v>42488</v>
          </cell>
        </row>
        <row r="488">
          <cell r="A488">
            <v>42489</v>
          </cell>
        </row>
        <row r="489">
          <cell r="A489">
            <v>42490</v>
          </cell>
        </row>
        <row r="490">
          <cell r="A490">
            <v>42491</v>
          </cell>
        </row>
        <row r="491">
          <cell r="A491">
            <v>42492</v>
          </cell>
        </row>
        <row r="492">
          <cell r="A492">
            <v>42493</v>
          </cell>
        </row>
        <row r="493">
          <cell r="A493">
            <v>42494</v>
          </cell>
        </row>
        <row r="494">
          <cell r="A494">
            <v>42495</v>
          </cell>
        </row>
        <row r="495">
          <cell r="A495">
            <v>42496</v>
          </cell>
        </row>
        <row r="496">
          <cell r="A496">
            <v>42497</v>
          </cell>
        </row>
        <row r="497">
          <cell r="A497">
            <v>42498</v>
          </cell>
        </row>
        <row r="498">
          <cell r="A498">
            <v>42499</v>
          </cell>
        </row>
        <row r="499">
          <cell r="A499">
            <v>42500</v>
          </cell>
        </row>
        <row r="500">
          <cell r="A500">
            <v>42501</v>
          </cell>
        </row>
        <row r="501">
          <cell r="A501">
            <v>42502</v>
          </cell>
        </row>
        <row r="502">
          <cell r="A502">
            <v>42503</v>
          </cell>
        </row>
        <row r="503">
          <cell r="A503">
            <v>42504</v>
          </cell>
        </row>
        <row r="504">
          <cell r="A504">
            <v>42505</v>
          </cell>
        </row>
        <row r="505">
          <cell r="A505">
            <v>42506</v>
          </cell>
        </row>
        <row r="506">
          <cell r="A506">
            <v>42507</v>
          </cell>
        </row>
        <row r="507">
          <cell r="A507">
            <v>42508</v>
          </cell>
        </row>
        <row r="508">
          <cell r="A508">
            <v>42509</v>
          </cell>
        </row>
        <row r="509">
          <cell r="A509">
            <v>42510</v>
          </cell>
        </row>
        <row r="510">
          <cell r="A510">
            <v>42511</v>
          </cell>
        </row>
        <row r="511">
          <cell r="A511">
            <v>42512</v>
          </cell>
        </row>
        <row r="512">
          <cell r="A512">
            <v>42513</v>
          </cell>
        </row>
        <row r="513">
          <cell r="A513">
            <v>42514</v>
          </cell>
        </row>
        <row r="514">
          <cell r="A514">
            <v>42515</v>
          </cell>
        </row>
        <row r="515">
          <cell r="A515">
            <v>42516</v>
          </cell>
        </row>
        <row r="516">
          <cell r="A516">
            <v>42517</v>
          </cell>
        </row>
        <row r="517">
          <cell r="A517">
            <v>42518</v>
          </cell>
        </row>
        <row r="518">
          <cell r="A518">
            <v>42519</v>
          </cell>
        </row>
        <row r="519">
          <cell r="A519">
            <v>42520</v>
          </cell>
        </row>
        <row r="520">
          <cell r="A520">
            <v>42521</v>
          </cell>
        </row>
        <row r="521">
          <cell r="A521">
            <v>42522</v>
          </cell>
        </row>
        <row r="522">
          <cell r="A522">
            <v>42523</v>
          </cell>
        </row>
        <row r="523">
          <cell r="A523">
            <v>42524</v>
          </cell>
        </row>
        <row r="524">
          <cell r="A524">
            <v>42525</v>
          </cell>
        </row>
        <row r="525">
          <cell r="A525">
            <v>42526</v>
          </cell>
        </row>
        <row r="526">
          <cell r="A526">
            <v>42527</v>
          </cell>
        </row>
        <row r="527">
          <cell r="A527">
            <v>42528</v>
          </cell>
        </row>
        <row r="528">
          <cell r="A528">
            <v>42529</v>
          </cell>
        </row>
        <row r="529">
          <cell r="A529">
            <v>42530</v>
          </cell>
        </row>
        <row r="530">
          <cell r="A530">
            <v>42531</v>
          </cell>
        </row>
        <row r="531">
          <cell r="A531">
            <v>42532</v>
          </cell>
        </row>
        <row r="532">
          <cell r="A532">
            <v>42533</v>
          </cell>
        </row>
        <row r="533">
          <cell r="A533">
            <v>42534</v>
          </cell>
        </row>
        <row r="534">
          <cell r="A534">
            <v>42535</v>
          </cell>
        </row>
        <row r="535">
          <cell r="A535">
            <v>42536</v>
          </cell>
        </row>
        <row r="536">
          <cell r="A536">
            <v>42537</v>
          </cell>
        </row>
        <row r="537">
          <cell r="A537">
            <v>42538</v>
          </cell>
        </row>
        <row r="538">
          <cell r="A538">
            <v>42539</v>
          </cell>
        </row>
        <row r="539">
          <cell r="A539">
            <v>42540</v>
          </cell>
        </row>
        <row r="540">
          <cell r="A540">
            <v>42541</v>
          </cell>
        </row>
        <row r="541">
          <cell r="A541">
            <v>42542</v>
          </cell>
        </row>
        <row r="542">
          <cell r="A542">
            <v>42543</v>
          </cell>
        </row>
        <row r="543">
          <cell r="A543">
            <v>42544</v>
          </cell>
        </row>
        <row r="544">
          <cell r="A544">
            <v>42545</v>
          </cell>
        </row>
        <row r="545">
          <cell r="A545">
            <v>42546</v>
          </cell>
        </row>
        <row r="546">
          <cell r="A546">
            <v>42547</v>
          </cell>
        </row>
        <row r="547">
          <cell r="A547">
            <v>42548</v>
          </cell>
        </row>
        <row r="548">
          <cell r="A548">
            <v>42549</v>
          </cell>
        </row>
        <row r="549">
          <cell r="A549">
            <v>42550</v>
          </cell>
        </row>
        <row r="550">
          <cell r="A550">
            <v>42551</v>
          </cell>
        </row>
        <row r="551">
          <cell r="A551">
            <v>42552</v>
          </cell>
        </row>
        <row r="552">
          <cell r="A552">
            <v>42553</v>
          </cell>
        </row>
        <row r="553">
          <cell r="A553">
            <v>42554</v>
          </cell>
        </row>
        <row r="554">
          <cell r="A554">
            <v>42555</v>
          </cell>
        </row>
        <row r="555">
          <cell r="A555">
            <v>42556</v>
          </cell>
        </row>
        <row r="556">
          <cell r="A556">
            <v>42557</v>
          </cell>
        </row>
        <row r="557">
          <cell r="A557">
            <v>42558</v>
          </cell>
        </row>
        <row r="558">
          <cell r="A558">
            <v>42559</v>
          </cell>
        </row>
        <row r="559">
          <cell r="A559">
            <v>42560</v>
          </cell>
        </row>
        <row r="560">
          <cell r="A560">
            <v>42561</v>
          </cell>
        </row>
        <row r="561">
          <cell r="A561">
            <v>42562</v>
          </cell>
        </row>
        <row r="562">
          <cell r="A562">
            <v>42563</v>
          </cell>
        </row>
        <row r="563">
          <cell r="A563">
            <v>42564</v>
          </cell>
        </row>
        <row r="564">
          <cell r="A564">
            <v>42565</v>
          </cell>
        </row>
        <row r="565">
          <cell r="A565">
            <v>42566</v>
          </cell>
        </row>
        <row r="566">
          <cell r="A566">
            <v>42567</v>
          </cell>
        </row>
        <row r="567">
          <cell r="A567">
            <v>42568</v>
          </cell>
        </row>
        <row r="568">
          <cell r="A568">
            <v>42569</v>
          </cell>
        </row>
        <row r="569">
          <cell r="A569">
            <v>42570</v>
          </cell>
        </row>
        <row r="570">
          <cell r="A570">
            <v>42571</v>
          </cell>
        </row>
        <row r="571">
          <cell r="A571">
            <v>42572</v>
          </cell>
        </row>
        <row r="572">
          <cell r="A572">
            <v>42573</v>
          </cell>
        </row>
        <row r="573">
          <cell r="A573">
            <v>42574</v>
          </cell>
        </row>
        <row r="574">
          <cell r="A574">
            <v>42575</v>
          </cell>
        </row>
        <row r="575">
          <cell r="A575">
            <v>42576</v>
          </cell>
        </row>
        <row r="576">
          <cell r="A576">
            <v>42577</v>
          </cell>
        </row>
        <row r="577">
          <cell r="A577">
            <v>42578</v>
          </cell>
        </row>
        <row r="578">
          <cell r="A578">
            <v>42579</v>
          </cell>
        </row>
        <row r="579">
          <cell r="A579">
            <v>42580</v>
          </cell>
        </row>
        <row r="580">
          <cell r="A580">
            <v>42581</v>
          </cell>
        </row>
        <row r="581">
          <cell r="A581">
            <v>42582</v>
          </cell>
        </row>
        <row r="582">
          <cell r="A582">
            <v>42583</v>
          </cell>
        </row>
        <row r="583">
          <cell r="A583">
            <v>42584</v>
          </cell>
        </row>
        <row r="584">
          <cell r="A584">
            <v>42585</v>
          </cell>
        </row>
        <row r="585">
          <cell r="A585">
            <v>42586</v>
          </cell>
        </row>
        <row r="586">
          <cell r="A586">
            <v>42587</v>
          </cell>
        </row>
        <row r="587">
          <cell r="A587">
            <v>42588</v>
          </cell>
        </row>
        <row r="588">
          <cell r="A588">
            <v>42589</v>
          </cell>
        </row>
        <row r="589">
          <cell r="A589">
            <v>42590</v>
          </cell>
        </row>
        <row r="590">
          <cell r="A590">
            <v>42591</v>
          </cell>
        </row>
        <row r="591">
          <cell r="A591">
            <v>42592</v>
          </cell>
        </row>
        <row r="592">
          <cell r="A592">
            <v>42593</v>
          </cell>
        </row>
        <row r="593">
          <cell r="A593">
            <v>42594</v>
          </cell>
        </row>
        <row r="594">
          <cell r="A594">
            <v>42595</v>
          </cell>
        </row>
        <row r="595">
          <cell r="A595">
            <v>42596</v>
          </cell>
        </row>
        <row r="596">
          <cell r="A596">
            <v>42597</v>
          </cell>
        </row>
        <row r="597">
          <cell r="A597">
            <v>42598</v>
          </cell>
        </row>
        <row r="598">
          <cell r="A598">
            <v>42599</v>
          </cell>
        </row>
        <row r="599">
          <cell r="A599">
            <v>42600</v>
          </cell>
        </row>
        <row r="600">
          <cell r="A600">
            <v>42601</v>
          </cell>
        </row>
        <row r="601">
          <cell r="A601">
            <v>42602</v>
          </cell>
        </row>
        <row r="602">
          <cell r="A602">
            <v>42603</v>
          </cell>
        </row>
        <row r="603">
          <cell r="A603">
            <v>42604</v>
          </cell>
        </row>
        <row r="604">
          <cell r="A604">
            <v>42605</v>
          </cell>
        </row>
        <row r="605">
          <cell r="A605">
            <v>42606</v>
          </cell>
        </row>
        <row r="606">
          <cell r="A606">
            <v>42607</v>
          </cell>
        </row>
        <row r="607">
          <cell r="A607">
            <v>42608</v>
          </cell>
        </row>
        <row r="608">
          <cell r="A608">
            <v>42609</v>
          </cell>
        </row>
        <row r="609">
          <cell r="A609">
            <v>42610</v>
          </cell>
        </row>
        <row r="610">
          <cell r="A610">
            <v>42611</v>
          </cell>
        </row>
        <row r="611">
          <cell r="A611">
            <v>42612</v>
          </cell>
        </row>
        <row r="612">
          <cell r="A612">
            <v>42613</v>
          </cell>
        </row>
        <row r="613">
          <cell r="A613">
            <v>42614</v>
          </cell>
        </row>
        <row r="614">
          <cell r="A614">
            <v>42615</v>
          </cell>
        </row>
        <row r="615">
          <cell r="A615">
            <v>42616</v>
          </cell>
        </row>
        <row r="616">
          <cell r="A616">
            <v>42617</v>
          </cell>
        </row>
        <row r="617">
          <cell r="A617">
            <v>42618</v>
          </cell>
        </row>
        <row r="618">
          <cell r="A618">
            <v>42619</v>
          </cell>
        </row>
        <row r="619">
          <cell r="A619">
            <v>42620</v>
          </cell>
        </row>
        <row r="620">
          <cell r="A620">
            <v>42621</v>
          </cell>
        </row>
        <row r="621">
          <cell r="A621">
            <v>42622</v>
          </cell>
        </row>
        <row r="622">
          <cell r="A622">
            <v>42623</v>
          </cell>
        </row>
        <row r="623">
          <cell r="A623">
            <v>42624</v>
          </cell>
        </row>
        <row r="624">
          <cell r="A624">
            <v>42625</v>
          </cell>
        </row>
        <row r="625">
          <cell r="A625">
            <v>42626</v>
          </cell>
        </row>
        <row r="626">
          <cell r="A626">
            <v>42627</v>
          </cell>
        </row>
        <row r="627">
          <cell r="A627">
            <v>42628</v>
          </cell>
        </row>
        <row r="628">
          <cell r="A628">
            <v>42629</v>
          </cell>
        </row>
        <row r="629">
          <cell r="A629">
            <v>42630</v>
          </cell>
        </row>
        <row r="630">
          <cell r="A630">
            <v>42631</v>
          </cell>
        </row>
        <row r="631">
          <cell r="A631">
            <v>42632</v>
          </cell>
        </row>
        <row r="632">
          <cell r="A632">
            <v>42633</v>
          </cell>
        </row>
        <row r="633">
          <cell r="A633">
            <v>42634</v>
          </cell>
        </row>
        <row r="634">
          <cell r="A634">
            <v>42635</v>
          </cell>
        </row>
        <row r="635">
          <cell r="A635">
            <v>42636</v>
          </cell>
        </row>
        <row r="636">
          <cell r="A636">
            <v>42637</v>
          </cell>
        </row>
        <row r="637">
          <cell r="A637">
            <v>42638</v>
          </cell>
        </row>
        <row r="638">
          <cell r="A638">
            <v>42639</v>
          </cell>
        </row>
        <row r="639">
          <cell r="A639">
            <v>42640</v>
          </cell>
        </row>
        <row r="640">
          <cell r="A640">
            <v>42641</v>
          </cell>
        </row>
        <row r="641">
          <cell r="A641">
            <v>42642</v>
          </cell>
        </row>
        <row r="642">
          <cell r="A642">
            <v>42643</v>
          </cell>
        </row>
        <row r="643">
          <cell r="A643">
            <v>42644</v>
          </cell>
        </row>
        <row r="644">
          <cell r="A644">
            <v>42645</v>
          </cell>
        </row>
        <row r="645">
          <cell r="A645">
            <v>42646</v>
          </cell>
        </row>
        <row r="646">
          <cell r="A646">
            <v>42647</v>
          </cell>
        </row>
        <row r="647">
          <cell r="A647">
            <v>42648</v>
          </cell>
        </row>
        <row r="648">
          <cell r="A648">
            <v>42649</v>
          </cell>
        </row>
        <row r="649">
          <cell r="A649">
            <v>42650</v>
          </cell>
        </row>
        <row r="650">
          <cell r="A650">
            <v>42651</v>
          </cell>
        </row>
        <row r="651">
          <cell r="A651">
            <v>42652</v>
          </cell>
        </row>
        <row r="652">
          <cell r="A652">
            <v>42653</v>
          </cell>
        </row>
        <row r="653">
          <cell r="A653">
            <v>42654</v>
          </cell>
        </row>
        <row r="654">
          <cell r="A654">
            <v>42655</v>
          </cell>
        </row>
        <row r="655">
          <cell r="A655">
            <v>42656</v>
          </cell>
        </row>
        <row r="656">
          <cell r="A656">
            <v>42657</v>
          </cell>
        </row>
        <row r="657">
          <cell r="A657">
            <v>42658</v>
          </cell>
        </row>
        <row r="658">
          <cell r="A658">
            <v>42659</v>
          </cell>
        </row>
        <row r="659">
          <cell r="A659">
            <v>42660</v>
          </cell>
        </row>
        <row r="660">
          <cell r="A660">
            <v>42661</v>
          </cell>
        </row>
        <row r="661">
          <cell r="A661">
            <v>42662</v>
          </cell>
        </row>
        <row r="662">
          <cell r="A662">
            <v>42663</v>
          </cell>
        </row>
        <row r="663">
          <cell r="A663">
            <v>42664</v>
          </cell>
        </row>
        <row r="664">
          <cell r="A664">
            <v>42665</v>
          </cell>
        </row>
        <row r="665">
          <cell r="A665">
            <v>42666</v>
          </cell>
        </row>
        <row r="666">
          <cell r="A666">
            <v>42667</v>
          </cell>
        </row>
        <row r="667">
          <cell r="A667">
            <v>42668</v>
          </cell>
        </row>
        <row r="668">
          <cell r="A668">
            <v>42669</v>
          </cell>
        </row>
        <row r="669">
          <cell r="A669">
            <v>42670</v>
          </cell>
        </row>
        <row r="670">
          <cell r="A670">
            <v>42671</v>
          </cell>
        </row>
        <row r="671">
          <cell r="A671">
            <v>42672</v>
          </cell>
        </row>
        <row r="672">
          <cell r="A672">
            <v>42673</v>
          </cell>
        </row>
        <row r="673">
          <cell r="A673">
            <v>42674</v>
          </cell>
        </row>
        <row r="674">
          <cell r="A674">
            <v>42675</v>
          </cell>
        </row>
        <row r="675">
          <cell r="A675">
            <v>42676</v>
          </cell>
        </row>
        <row r="676">
          <cell r="A676">
            <v>42677</v>
          </cell>
        </row>
        <row r="677">
          <cell r="A677">
            <v>42678</v>
          </cell>
        </row>
        <row r="678">
          <cell r="A678">
            <v>42679</v>
          </cell>
        </row>
        <row r="679">
          <cell r="A679">
            <v>42680</v>
          </cell>
        </row>
        <row r="680">
          <cell r="A680">
            <v>42681</v>
          </cell>
        </row>
        <row r="681">
          <cell r="A681">
            <v>42682</v>
          </cell>
        </row>
        <row r="682">
          <cell r="A682">
            <v>42683</v>
          </cell>
        </row>
        <row r="683">
          <cell r="A683">
            <v>42684</v>
          </cell>
        </row>
        <row r="684">
          <cell r="A684">
            <v>42685</v>
          </cell>
        </row>
        <row r="685">
          <cell r="A685">
            <v>42686</v>
          </cell>
        </row>
        <row r="686">
          <cell r="A686">
            <v>42687</v>
          </cell>
        </row>
        <row r="687">
          <cell r="A687">
            <v>42688</v>
          </cell>
        </row>
        <row r="688">
          <cell r="A688">
            <v>42689</v>
          </cell>
        </row>
        <row r="689">
          <cell r="A689">
            <v>42690</v>
          </cell>
        </row>
        <row r="690">
          <cell r="A690">
            <v>42691</v>
          </cell>
        </row>
        <row r="691">
          <cell r="A691">
            <v>42692</v>
          </cell>
        </row>
        <row r="692">
          <cell r="A692">
            <v>42693</v>
          </cell>
        </row>
        <row r="693">
          <cell r="A693">
            <v>42694</v>
          </cell>
        </row>
        <row r="694">
          <cell r="A694">
            <v>42695</v>
          </cell>
        </row>
        <row r="695">
          <cell r="A695">
            <v>42696</v>
          </cell>
        </row>
        <row r="696">
          <cell r="A696">
            <v>42697</v>
          </cell>
        </row>
        <row r="697">
          <cell r="A697">
            <v>42698</v>
          </cell>
        </row>
        <row r="698">
          <cell r="A698">
            <v>42699</v>
          </cell>
        </row>
        <row r="699">
          <cell r="A699">
            <v>42700</v>
          </cell>
        </row>
        <row r="700">
          <cell r="A700">
            <v>42701</v>
          </cell>
        </row>
        <row r="701">
          <cell r="A701">
            <v>42702</v>
          </cell>
        </row>
        <row r="702">
          <cell r="A702">
            <v>42703</v>
          </cell>
        </row>
        <row r="703">
          <cell r="A703">
            <v>42704</v>
          </cell>
        </row>
        <row r="704">
          <cell r="A704">
            <v>42705</v>
          </cell>
        </row>
        <row r="705">
          <cell r="A705">
            <v>42706</v>
          </cell>
        </row>
        <row r="706">
          <cell r="A706">
            <v>42707</v>
          </cell>
        </row>
        <row r="707">
          <cell r="A707">
            <v>42708</v>
          </cell>
        </row>
        <row r="708">
          <cell r="A708">
            <v>42709</v>
          </cell>
        </row>
        <row r="709">
          <cell r="A709">
            <v>42710</v>
          </cell>
        </row>
        <row r="710">
          <cell r="A710">
            <v>42711</v>
          </cell>
        </row>
        <row r="711">
          <cell r="A711">
            <v>42712</v>
          </cell>
        </row>
        <row r="712">
          <cell r="A712">
            <v>42713</v>
          </cell>
        </row>
        <row r="713">
          <cell r="A713">
            <v>42714</v>
          </cell>
        </row>
        <row r="714">
          <cell r="A714">
            <v>42715</v>
          </cell>
        </row>
        <row r="715">
          <cell r="A715">
            <v>42716</v>
          </cell>
        </row>
        <row r="716">
          <cell r="A716">
            <v>42717</v>
          </cell>
        </row>
        <row r="717">
          <cell r="A717">
            <v>42718</v>
          </cell>
        </row>
        <row r="718">
          <cell r="A718">
            <v>42719</v>
          </cell>
        </row>
        <row r="719">
          <cell r="A719">
            <v>42720</v>
          </cell>
        </row>
        <row r="720">
          <cell r="A720">
            <v>42721</v>
          </cell>
        </row>
        <row r="721">
          <cell r="A721">
            <v>42722</v>
          </cell>
        </row>
        <row r="722">
          <cell r="A722">
            <v>42723</v>
          </cell>
        </row>
        <row r="723">
          <cell r="A723">
            <v>42724</v>
          </cell>
        </row>
        <row r="724">
          <cell r="A724">
            <v>42725</v>
          </cell>
        </row>
        <row r="725">
          <cell r="A725">
            <v>42726</v>
          </cell>
        </row>
        <row r="726">
          <cell r="A726">
            <v>42727</v>
          </cell>
        </row>
        <row r="727">
          <cell r="A727">
            <v>42728</v>
          </cell>
        </row>
        <row r="728">
          <cell r="A728">
            <v>42729</v>
          </cell>
        </row>
        <row r="729">
          <cell r="A729">
            <v>42730</v>
          </cell>
        </row>
        <row r="730">
          <cell r="A730">
            <v>42731</v>
          </cell>
        </row>
        <row r="731">
          <cell r="A731">
            <v>42732</v>
          </cell>
        </row>
        <row r="732">
          <cell r="A732">
            <v>42733</v>
          </cell>
        </row>
        <row r="733">
          <cell r="A733">
            <v>42734</v>
          </cell>
        </row>
        <row r="734">
          <cell r="A734">
            <v>42735</v>
          </cell>
        </row>
        <row r="735">
          <cell r="A735">
            <v>42736</v>
          </cell>
        </row>
        <row r="736">
          <cell r="A736">
            <v>42737</v>
          </cell>
        </row>
        <row r="737">
          <cell r="A737">
            <v>42738</v>
          </cell>
        </row>
        <row r="738">
          <cell r="A738">
            <v>42739</v>
          </cell>
        </row>
        <row r="739">
          <cell r="A739">
            <v>42740</v>
          </cell>
        </row>
        <row r="740">
          <cell r="A740">
            <v>42741</v>
          </cell>
        </row>
        <row r="741">
          <cell r="A741">
            <v>42742</v>
          </cell>
        </row>
        <row r="742">
          <cell r="A742">
            <v>42743</v>
          </cell>
        </row>
        <row r="743">
          <cell r="A743">
            <v>42744</v>
          </cell>
        </row>
        <row r="744">
          <cell r="A744">
            <v>42745</v>
          </cell>
        </row>
        <row r="745">
          <cell r="A745">
            <v>42746</v>
          </cell>
        </row>
        <row r="746">
          <cell r="A746">
            <v>42747</v>
          </cell>
        </row>
        <row r="747">
          <cell r="A747">
            <v>42748</v>
          </cell>
        </row>
        <row r="748">
          <cell r="A748">
            <v>42749</v>
          </cell>
        </row>
        <row r="749">
          <cell r="A749">
            <v>42750</v>
          </cell>
        </row>
        <row r="750">
          <cell r="A750">
            <v>42751</v>
          </cell>
        </row>
        <row r="751">
          <cell r="A751">
            <v>42752</v>
          </cell>
        </row>
        <row r="752">
          <cell r="A752">
            <v>42753</v>
          </cell>
        </row>
        <row r="753">
          <cell r="A753">
            <v>42754</v>
          </cell>
        </row>
        <row r="754">
          <cell r="A754">
            <v>42755</v>
          </cell>
        </row>
        <row r="755">
          <cell r="A755">
            <v>42756</v>
          </cell>
        </row>
        <row r="756">
          <cell r="A756">
            <v>42757</v>
          </cell>
        </row>
        <row r="757">
          <cell r="A757">
            <v>42758</v>
          </cell>
        </row>
        <row r="758">
          <cell r="A758">
            <v>42759</v>
          </cell>
        </row>
        <row r="759">
          <cell r="A759">
            <v>42760</v>
          </cell>
        </row>
        <row r="760">
          <cell r="A760">
            <v>42761</v>
          </cell>
        </row>
        <row r="761">
          <cell r="A761">
            <v>42762</v>
          </cell>
        </row>
        <row r="762">
          <cell r="A762">
            <v>42763</v>
          </cell>
        </row>
        <row r="763">
          <cell r="A763">
            <v>42764</v>
          </cell>
        </row>
        <row r="764">
          <cell r="A764">
            <v>42765</v>
          </cell>
        </row>
        <row r="765">
          <cell r="A765">
            <v>42766</v>
          </cell>
        </row>
        <row r="766">
          <cell r="A766">
            <v>42767</v>
          </cell>
        </row>
        <row r="767">
          <cell r="A767">
            <v>42768</v>
          </cell>
        </row>
        <row r="768">
          <cell r="A768">
            <v>42769</v>
          </cell>
        </row>
        <row r="769">
          <cell r="A769">
            <v>42770</v>
          </cell>
        </row>
        <row r="770">
          <cell r="A770">
            <v>42771</v>
          </cell>
        </row>
        <row r="771">
          <cell r="A771">
            <v>42772</v>
          </cell>
        </row>
        <row r="772">
          <cell r="A772">
            <v>42773</v>
          </cell>
        </row>
        <row r="773">
          <cell r="A773">
            <v>42774</v>
          </cell>
        </row>
        <row r="774">
          <cell r="A774">
            <v>42775</v>
          </cell>
        </row>
        <row r="775">
          <cell r="A775">
            <v>42776</v>
          </cell>
        </row>
        <row r="776">
          <cell r="A776">
            <v>42777</v>
          </cell>
        </row>
        <row r="777">
          <cell r="A777">
            <v>42778</v>
          </cell>
        </row>
        <row r="778">
          <cell r="A778">
            <v>42779</v>
          </cell>
        </row>
        <row r="779">
          <cell r="A779">
            <v>42780</v>
          </cell>
        </row>
        <row r="780">
          <cell r="A780">
            <v>42781</v>
          </cell>
        </row>
        <row r="781">
          <cell r="A781">
            <v>42782</v>
          </cell>
        </row>
        <row r="782">
          <cell r="A782">
            <v>42783</v>
          </cell>
        </row>
        <row r="783">
          <cell r="A783">
            <v>42784</v>
          </cell>
        </row>
        <row r="784">
          <cell r="A784">
            <v>42785</v>
          </cell>
        </row>
        <row r="785">
          <cell r="A785">
            <v>42786</v>
          </cell>
        </row>
        <row r="786">
          <cell r="A786">
            <v>42787</v>
          </cell>
        </row>
        <row r="787">
          <cell r="A787">
            <v>42788</v>
          </cell>
        </row>
        <row r="788">
          <cell r="A788">
            <v>42789</v>
          </cell>
        </row>
        <row r="789">
          <cell r="A789">
            <v>42790</v>
          </cell>
        </row>
        <row r="790">
          <cell r="A790">
            <v>42791</v>
          </cell>
        </row>
        <row r="791">
          <cell r="A791">
            <v>42792</v>
          </cell>
        </row>
        <row r="792">
          <cell r="A792">
            <v>42793</v>
          </cell>
        </row>
        <row r="793">
          <cell r="A793">
            <v>42794</v>
          </cell>
        </row>
        <row r="794">
          <cell r="A794">
            <v>42795</v>
          </cell>
        </row>
        <row r="795">
          <cell r="A795">
            <v>42796</v>
          </cell>
        </row>
        <row r="796">
          <cell r="A796">
            <v>42797</v>
          </cell>
        </row>
        <row r="797">
          <cell r="A797">
            <v>42798</v>
          </cell>
        </row>
        <row r="798">
          <cell r="A798">
            <v>42799</v>
          </cell>
        </row>
        <row r="799">
          <cell r="A799">
            <v>42800</v>
          </cell>
        </row>
        <row r="800">
          <cell r="A800">
            <v>42801</v>
          </cell>
        </row>
        <row r="801">
          <cell r="A801">
            <v>42802</v>
          </cell>
        </row>
        <row r="802">
          <cell r="A802">
            <v>42803</v>
          </cell>
        </row>
        <row r="803">
          <cell r="A803">
            <v>42804</v>
          </cell>
        </row>
        <row r="804">
          <cell r="A804">
            <v>42805</v>
          </cell>
        </row>
        <row r="805">
          <cell r="A805">
            <v>42806</v>
          </cell>
        </row>
        <row r="806">
          <cell r="A806">
            <v>42807</v>
          </cell>
        </row>
        <row r="807">
          <cell r="A807">
            <v>42808</v>
          </cell>
        </row>
        <row r="808">
          <cell r="A808">
            <v>42809</v>
          </cell>
        </row>
        <row r="809">
          <cell r="A809">
            <v>42810</v>
          </cell>
        </row>
        <row r="810">
          <cell r="A810">
            <v>42811</v>
          </cell>
        </row>
        <row r="811">
          <cell r="A811">
            <v>42812</v>
          </cell>
        </row>
        <row r="812">
          <cell r="A812">
            <v>42813</v>
          </cell>
        </row>
        <row r="813">
          <cell r="A813">
            <v>42814</v>
          </cell>
        </row>
        <row r="814">
          <cell r="A814">
            <v>42815</v>
          </cell>
        </row>
        <row r="815">
          <cell r="A815">
            <v>42816</v>
          </cell>
        </row>
        <row r="816">
          <cell r="A816">
            <v>42817</v>
          </cell>
        </row>
        <row r="817">
          <cell r="A817">
            <v>42818</v>
          </cell>
        </row>
        <row r="818">
          <cell r="A818">
            <v>42819</v>
          </cell>
        </row>
        <row r="819">
          <cell r="A819">
            <v>42820</v>
          </cell>
        </row>
        <row r="820">
          <cell r="A820">
            <v>42821</v>
          </cell>
        </row>
        <row r="821">
          <cell r="A821">
            <v>42822</v>
          </cell>
        </row>
        <row r="822">
          <cell r="A822">
            <v>42823</v>
          </cell>
        </row>
        <row r="823">
          <cell r="A823">
            <v>42824</v>
          </cell>
        </row>
        <row r="824">
          <cell r="A824">
            <v>42825</v>
          </cell>
        </row>
        <row r="825">
          <cell r="A825">
            <v>42826</v>
          </cell>
        </row>
        <row r="826">
          <cell r="A826">
            <v>42827</v>
          </cell>
        </row>
        <row r="827">
          <cell r="A827">
            <v>42828</v>
          </cell>
        </row>
        <row r="828">
          <cell r="A828">
            <v>42829</v>
          </cell>
        </row>
        <row r="829">
          <cell r="A829">
            <v>42830</v>
          </cell>
        </row>
        <row r="830">
          <cell r="A830">
            <v>42831</v>
          </cell>
        </row>
        <row r="831">
          <cell r="A831">
            <v>42832</v>
          </cell>
        </row>
        <row r="832">
          <cell r="A832">
            <v>42833</v>
          </cell>
        </row>
        <row r="833">
          <cell r="A833">
            <v>42834</v>
          </cell>
        </row>
        <row r="834">
          <cell r="A834">
            <v>42835</v>
          </cell>
        </row>
        <row r="835">
          <cell r="A835">
            <v>42836</v>
          </cell>
        </row>
        <row r="836">
          <cell r="A836">
            <v>42837</v>
          </cell>
        </row>
        <row r="837">
          <cell r="A837">
            <v>42838</v>
          </cell>
        </row>
        <row r="838">
          <cell r="A838">
            <v>42839</v>
          </cell>
        </row>
        <row r="839">
          <cell r="A839">
            <v>42840</v>
          </cell>
        </row>
        <row r="840">
          <cell r="A840">
            <v>42841</v>
          </cell>
        </row>
        <row r="841">
          <cell r="A841">
            <v>42842</v>
          </cell>
        </row>
        <row r="842">
          <cell r="A842">
            <v>42843</v>
          </cell>
        </row>
        <row r="843">
          <cell r="A843">
            <v>42844</v>
          </cell>
        </row>
        <row r="844">
          <cell r="A844">
            <v>42845</v>
          </cell>
        </row>
        <row r="845">
          <cell r="A845">
            <v>42846</v>
          </cell>
        </row>
        <row r="846">
          <cell r="A846">
            <v>42847</v>
          </cell>
        </row>
        <row r="847">
          <cell r="A847">
            <v>42848</v>
          </cell>
        </row>
        <row r="848">
          <cell r="A848">
            <v>42849</v>
          </cell>
        </row>
        <row r="849">
          <cell r="A849">
            <v>42850</v>
          </cell>
        </row>
        <row r="850">
          <cell r="A850">
            <v>42851</v>
          </cell>
        </row>
        <row r="851">
          <cell r="A851">
            <v>42852</v>
          </cell>
        </row>
        <row r="852">
          <cell r="A852">
            <v>42853</v>
          </cell>
        </row>
        <row r="853">
          <cell r="A853">
            <v>42854</v>
          </cell>
        </row>
        <row r="854">
          <cell r="A854">
            <v>42855</v>
          </cell>
        </row>
        <row r="855">
          <cell r="A855">
            <v>42856</v>
          </cell>
        </row>
        <row r="856">
          <cell r="A856">
            <v>42857</v>
          </cell>
        </row>
        <row r="857">
          <cell r="A857">
            <v>42858</v>
          </cell>
        </row>
        <row r="858">
          <cell r="A858">
            <v>42859</v>
          </cell>
        </row>
        <row r="859">
          <cell r="A859">
            <v>42860</v>
          </cell>
        </row>
        <row r="860">
          <cell r="A860">
            <v>42861</v>
          </cell>
        </row>
        <row r="861">
          <cell r="A861">
            <v>42862</v>
          </cell>
        </row>
        <row r="862">
          <cell r="A862">
            <v>42863</v>
          </cell>
        </row>
        <row r="863">
          <cell r="A863">
            <v>42864</v>
          </cell>
        </row>
        <row r="864">
          <cell r="A864">
            <v>42865</v>
          </cell>
        </row>
        <row r="865">
          <cell r="A865">
            <v>42866</v>
          </cell>
        </row>
        <row r="866">
          <cell r="A866">
            <v>42867</v>
          </cell>
        </row>
        <row r="867">
          <cell r="A867">
            <v>42868</v>
          </cell>
        </row>
        <row r="868">
          <cell r="A868">
            <v>42869</v>
          </cell>
        </row>
        <row r="869">
          <cell r="A869">
            <v>42870</v>
          </cell>
        </row>
        <row r="870">
          <cell r="A870">
            <v>42871</v>
          </cell>
        </row>
        <row r="871">
          <cell r="A871">
            <v>42872</v>
          </cell>
        </row>
        <row r="872">
          <cell r="A872">
            <v>42873</v>
          </cell>
        </row>
        <row r="873">
          <cell r="A873">
            <v>42874</v>
          </cell>
        </row>
        <row r="874">
          <cell r="A874">
            <v>42875</v>
          </cell>
        </row>
        <row r="875">
          <cell r="A875">
            <v>42876</v>
          </cell>
        </row>
        <row r="876">
          <cell r="A876">
            <v>42877</v>
          </cell>
        </row>
        <row r="877">
          <cell r="A877">
            <v>42878</v>
          </cell>
        </row>
        <row r="878">
          <cell r="A878">
            <v>42879</v>
          </cell>
        </row>
        <row r="879">
          <cell r="A879">
            <v>42880</v>
          </cell>
        </row>
        <row r="880">
          <cell r="A880">
            <v>42881</v>
          </cell>
        </row>
        <row r="881">
          <cell r="A881">
            <v>42882</v>
          </cell>
        </row>
        <row r="882">
          <cell r="A882">
            <v>42883</v>
          </cell>
        </row>
        <row r="883">
          <cell r="A883">
            <v>42884</v>
          </cell>
        </row>
        <row r="884">
          <cell r="A884">
            <v>42885</v>
          </cell>
        </row>
        <row r="885">
          <cell r="A885">
            <v>42886</v>
          </cell>
        </row>
        <row r="886">
          <cell r="A886">
            <v>42887</v>
          </cell>
        </row>
        <row r="887">
          <cell r="A887">
            <v>42888</v>
          </cell>
        </row>
        <row r="888">
          <cell r="A888">
            <v>42889</v>
          </cell>
        </row>
        <row r="889">
          <cell r="A889">
            <v>42890</v>
          </cell>
        </row>
        <row r="890">
          <cell r="A890">
            <v>42891</v>
          </cell>
        </row>
        <row r="891">
          <cell r="A891">
            <v>42892</v>
          </cell>
        </row>
        <row r="892">
          <cell r="A892">
            <v>42893</v>
          </cell>
        </row>
        <row r="893">
          <cell r="A893">
            <v>42894</v>
          </cell>
        </row>
        <row r="894">
          <cell r="A894">
            <v>42895</v>
          </cell>
        </row>
        <row r="895">
          <cell r="A895">
            <v>42896</v>
          </cell>
        </row>
        <row r="896">
          <cell r="A896">
            <v>42897</v>
          </cell>
        </row>
        <row r="897">
          <cell r="A897">
            <v>42898</v>
          </cell>
        </row>
        <row r="898">
          <cell r="A898">
            <v>42899</v>
          </cell>
        </row>
        <row r="899">
          <cell r="A899">
            <v>42900</v>
          </cell>
        </row>
        <row r="900">
          <cell r="A900">
            <v>42901</v>
          </cell>
        </row>
        <row r="901">
          <cell r="A901">
            <v>42902</v>
          </cell>
        </row>
        <row r="902">
          <cell r="A902">
            <v>42903</v>
          </cell>
        </row>
        <row r="903">
          <cell r="A903">
            <v>42904</v>
          </cell>
        </row>
        <row r="904">
          <cell r="A904">
            <v>42905</v>
          </cell>
        </row>
        <row r="905">
          <cell r="A905">
            <v>42906</v>
          </cell>
        </row>
        <row r="906">
          <cell r="A906">
            <v>42907</v>
          </cell>
        </row>
        <row r="907">
          <cell r="A907">
            <v>42908</v>
          </cell>
        </row>
        <row r="908">
          <cell r="A908">
            <v>42909</v>
          </cell>
        </row>
        <row r="909">
          <cell r="A909">
            <v>42910</v>
          </cell>
        </row>
        <row r="910">
          <cell r="A910">
            <v>42911</v>
          </cell>
        </row>
        <row r="911">
          <cell r="A911">
            <v>42912</v>
          </cell>
        </row>
        <row r="912">
          <cell r="A912">
            <v>42913</v>
          </cell>
        </row>
        <row r="913">
          <cell r="A913">
            <v>42914</v>
          </cell>
        </row>
        <row r="914">
          <cell r="A914">
            <v>42915</v>
          </cell>
        </row>
        <row r="915">
          <cell r="A915">
            <v>42916</v>
          </cell>
        </row>
        <row r="916">
          <cell r="A916">
            <v>42917</v>
          </cell>
        </row>
        <row r="917">
          <cell r="A917">
            <v>42918</v>
          </cell>
        </row>
        <row r="918">
          <cell r="A918">
            <v>42919</v>
          </cell>
        </row>
        <row r="919">
          <cell r="A919">
            <v>42920</v>
          </cell>
        </row>
        <row r="920">
          <cell r="A920">
            <v>42921</v>
          </cell>
        </row>
        <row r="921">
          <cell r="A921">
            <v>42922</v>
          </cell>
        </row>
        <row r="922">
          <cell r="A922">
            <v>42923</v>
          </cell>
        </row>
        <row r="923">
          <cell r="A923">
            <v>42924</v>
          </cell>
        </row>
        <row r="924">
          <cell r="A924">
            <v>42925</v>
          </cell>
        </row>
        <row r="925">
          <cell r="A925">
            <v>42926</v>
          </cell>
        </row>
        <row r="926">
          <cell r="A926">
            <v>42927</v>
          </cell>
        </row>
        <row r="927">
          <cell r="A927">
            <v>42928</v>
          </cell>
        </row>
        <row r="928">
          <cell r="A928">
            <v>42929</v>
          </cell>
        </row>
        <row r="929">
          <cell r="A929">
            <v>42930</v>
          </cell>
        </row>
        <row r="930">
          <cell r="A930">
            <v>42931</v>
          </cell>
        </row>
        <row r="931">
          <cell r="A931">
            <v>42932</v>
          </cell>
        </row>
        <row r="932">
          <cell r="A932">
            <v>42933</v>
          </cell>
        </row>
        <row r="933">
          <cell r="A933">
            <v>42934</v>
          </cell>
        </row>
        <row r="934">
          <cell r="A934">
            <v>42935</v>
          </cell>
        </row>
        <row r="935">
          <cell r="A935">
            <v>42936</v>
          </cell>
        </row>
        <row r="936">
          <cell r="A936">
            <v>42937</v>
          </cell>
        </row>
        <row r="937">
          <cell r="A937">
            <v>42938</v>
          </cell>
        </row>
        <row r="938">
          <cell r="A938">
            <v>42939</v>
          </cell>
        </row>
        <row r="939">
          <cell r="A939">
            <v>42940</v>
          </cell>
        </row>
        <row r="940">
          <cell r="A940">
            <v>42941</v>
          </cell>
        </row>
        <row r="941">
          <cell r="A941">
            <v>42942</v>
          </cell>
        </row>
        <row r="942">
          <cell r="A942">
            <v>42943</v>
          </cell>
        </row>
        <row r="943">
          <cell r="A943">
            <v>42944</v>
          </cell>
        </row>
        <row r="944">
          <cell r="A944">
            <v>42945</v>
          </cell>
        </row>
        <row r="945">
          <cell r="A945">
            <v>42946</v>
          </cell>
        </row>
        <row r="946">
          <cell r="A946">
            <v>42947</v>
          </cell>
        </row>
        <row r="947">
          <cell r="A947">
            <v>42948</v>
          </cell>
        </row>
        <row r="948">
          <cell r="A948">
            <v>42949</v>
          </cell>
        </row>
        <row r="949">
          <cell r="A949">
            <v>42950</v>
          </cell>
        </row>
        <row r="950">
          <cell r="A950">
            <v>42951</v>
          </cell>
        </row>
        <row r="951">
          <cell r="A951">
            <v>42952</v>
          </cell>
        </row>
        <row r="952">
          <cell r="A952">
            <v>42953</v>
          </cell>
        </row>
        <row r="953">
          <cell r="A953">
            <v>42954</v>
          </cell>
        </row>
        <row r="954">
          <cell r="A954">
            <v>42955</v>
          </cell>
        </row>
        <row r="955">
          <cell r="A955">
            <v>42956</v>
          </cell>
        </row>
        <row r="956">
          <cell r="A956">
            <v>42957</v>
          </cell>
        </row>
        <row r="957">
          <cell r="A957">
            <v>42958</v>
          </cell>
        </row>
        <row r="958">
          <cell r="A958">
            <v>42959</v>
          </cell>
        </row>
        <row r="959">
          <cell r="A959">
            <v>42960</v>
          </cell>
        </row>
        <row r="960">
          <cell r="A960">
            <v>42961</v>
          </cell>
        </row>
        <row r="961">
          <cell r="A961">
            <v>42962</v>
          </cell>
        </row>
        <row r="962">
          <cell r="A962">
            <v>42963</v>
          </cell>
        </row>
        <row r="963">
          <cell r="A963">
            <v>42964</v>
          </cell>
        </row>
        <row r="964">
          <cell r="A964">
            <v>42965</v>
          </cell>
        </row>
        <row r="965">
          <cell r="A965">
            <v>42966</v>
          </cell>
        </row>
        <row r="966">
          <cell r="A966">
            <v>42967</v>
          </cell>
        </row>
        <row r="967">
          <cell r="A967">
            <v>42968</v>
          </cell>
        </row>
        <row r="968">
          <cell r="A968">
            <v>42969</v>
          </cell>
        </row>
        <row r="969">
          <cell r="A969">
            <v>42970</v>
          </cell>
        </row>
        <row r="970">
          <cell r="A970">
            <v>42971</v>
          </cell>
        </row>
        <row r="971">
          <cell r="A971">
            <v>42972</v>
          </cell>
        </row>
        <row r="972">
          <cell r="A972">
            <v>42973</v>
          </cell>
        </row>
        <row r="973">
          <cell r="A973">
            <v>42974</v>
          </cell>
        </row>
        <row r="974">
          <cell r="A974">
            <v>42975</v>
          </cell>
        </row>
        <row r="975">
          <cell r="A975">
            <v>42976</v>
          </cell>
        </row>
        <row r="976">
          <cell r="A976">
            <v>42977</v>
          </cell>
        </row>
        <row r="977">
          <cell r="A977">
            <v>42978</v>
          </cell>
        </row>
        <row r="978">
          <cell r="A978">
            <v>42979</v>
          </cell>
        </row>
        <row r="979">
          <cell r="A979">
            <v>42980</v>
          </cell>
        </row>
        <row r="980">
          <cell r="A980">
            <v>42981</v>
          </cell>
        </row>
        <row r="981">
          <cell r="A981">
            <v>42982</v>
          </cell>
        </row>
        <row r="982">
          <cell r="A982">
            <v>42983</v>
          </cell>
        </row>
        <row r="983">
          <cell r="A983">
            <v>42984</v>
          </cell>
        </row>
        <row r="984">
          <cell r="A984">
            <v>42985</v>
          </cell>
        </row>
        <row r="985">
          <cell r="A985">
            <v>42986</v>
          </cell>
        </row>
        <row r="986">
          <cell r="A986">
            <v>42987</v>
          </cell>
        </row>
        <row r="987">
          <cell r="A987">
            <v>42988</v>
          </cell>
        </row>
        <row r="988">
          <cell r="A988">
            <v>42989</v>
          </cell>
        </row>
        <row r="989">
          <cell r="A989">
            <v>42990</v>
          </cell>
        </row>
        <row r="990">
          <cell r="A990">
            <v>42991</v>
          </cell>
        </row>
        <row r="991">
          <cell r="A991">
            <v>42992</v>
          </cell>
        </row>
        <row r="992">
          <cell r="A992">
            <v>42993</v>
          </cell>
        </row>
        <row r="993">
          <cell r="A993">
            <v>42994</v>
          </cell>
        </row>
        <row r="994">
          <cell r="A994">
            <v>42995</v>
          </cell>
        </row>
        <row r="995">
          <cell r="A995">
            <v>42996</v>
          </cell>
        </row>
        <row r="996">
          <cell r="A996">
            <v>42997</v>
          </cell>
        </row>
        <row r="997">
          <cell r="A997">
            <v>42998</v>
          </cell>
        </row>
        <row r="998">
          <cell r="A998">
            <v>42999</v>
          </cell>
        </row>
        <row r="999">
          <cell r="A999">
            <v>43000</v>
          </cell>
        </row>
        <row r="1000">
          <cell r="A1000">
            <v>43001</v>
          </cell>
        </row>
        <row r="1001">
          <cell r="A1001">
            <v>43002</v>
          </cell>
        </row>
        <row r="1002">
          <cell r="A1002">
            <v>43003</v>
          </cell>
        </row>
        <row r="1003">
          <cell r="A1003">
            <v>43004</v>
          </cell>
        </row>
        <row r="1004">
          <cell r="A1004">
            <v>43005</v>
          </cell>
        </row>
        <row r="1005">
          <cell r="A1005">
            <v>43006</v>
          </cell>
        </row>
        <row r="1006">
          <cell r="A1006">
            <v>43007</v>
          </cell>
        </row>
        <row r="1007">
          <cell r="A1007">
            <v>43008</v>
          </cell>
        </row>
        <row r="1008">
          <cell r="A1008">
            <v>43009</v>
          </cell>
        </row>
        <row r="1009">
          <cell r="A1009">
            <v>43010</v>
          </cell>
        </row>
        <row r="1010">
          <cell r="A1010">
            <v>43011</v>
          </cell>
        </row>
        <row r="1011">
          <cell r="A1011">
            <v>43012</v>
          </cell>
        </row>
        <row r="1012">
          <cell r="A1012">
            <v>43013</v>
          </cell>
        </row>
        <row r="1013">
          <cell r="A1013">
            <v>43014</v>
          </cell>
        </row>
        <row r="1014">
          <cell r="A1014">
            <v>43015</v>
          </cell>
        </row>
        <row r="1015">
          <cell r="A1015">
            <v>43016</v>
          </cell>
        </row>
        <row r="1016">
          <cell r="A1016">
            <v>43017</v>
          </cell>
        </row>
        <row r="1017">
          <cell r="A1017">
            <v>43018</v>
          </cell>
        </row>
        <row r="1018">
          <cell r="A1018">
            <v>43019</v>
          </cell>
        </row>
        <row r="1019">
          <cell r="A1019">
            <v>43020</v>
          </cell>
        </row>
        <row r="1020">
          <cell r="A1020">
            <v>43021</v>
          </cell>
        </row>
        <row r="1021">
          <cell r="A1021">
            <v>43022</v>
          </cell>
        </row>
        <row r="1022">
          <cell r="A1022">
            <v>43023</v>
          </cell>
        </row>
        <row r="1023">
          <cell r="A1023">
            <v>43024</v>
          </cell>
        </row>
        <row r="1024">
          <cell r="A1024">
            <v>43025</v>
          </cell>
        </row>
        <row r="1025">
          <cell r="A1025">
            <v>43026</v>
          </cell>
        </row>
        <row r="1026">
          <cell r="A1026">
            <v>43027</v>
          </cell>
        </row>
        <row r="1027">
          <cell r="A1027">
            <v>43028</v>
          </cell>
        </row>
        <row r="1028">
          <cell r="A1028">
            <v>43029</v>
          </cell>
        </row>
        <row r="1029">
          <cell r="A1029">
            <v>43030</v>
          </cell>
        </row>
        <row r="1030">
          <cell r="A1030">
            <v>43031</v>
          </cell>
        </row>
        <row r="1031">
          <cell r="A1031">
            <v>43032</v>
          </cell>
        </row>
        <row r="1032">
          <cell r="A1032">
            <v>43033</v>
          </cell>
        </row>
        <row r="1033">
          <cell r="A1033">
            <v>43034</v>
          </cell>
        </row>
        <row r="1034">
          <cell r="A1034">
            <v>43035</v>
          </cell>
        </row>
        <row r="1035">
          <cell r="A1035">
            <v>43036</v>
          </cell>
        </row>
        <row r="1036">
          <cell r="A1036">
            <v>43037</v>
          </cell>
        </row>
        <row r="1037">
          <cell r="A1037">
            <v>43038</v>
          </cell>
        </row>
        <row r="1038">
          <cell r="A1038">
            <v>43039</v>
          </cell>
        </row>
        <row r="1039">
          <cell r="A1039">
            <v>43040</v>
          </cell>
        </row>
        <row r="1040">
          <cell r="A1040">
            <v>43041</v>
          </cell>
        </row>
        <row r="1041">
          <cell r="A1041">
            <v>43042</v>
          </cell>
        </row>
        <row r="1042">
          <cell r="A1042">
            <v>43043</v>
          </cell>
        </row>
        <row r="1043">
          <cell r="A1043">
            <v>43044</v>
          </cell>
        </row>
        <row r="1044">
          <cell r="A1044">
            <v>43045</v>
          </cell>
        </row>
        <row r="1045">
          <cell r="A1045">
            <v>43046</v>
          </cell>
        </row>
        <row r="1046">
          <cell r="A1046">
            <v>43047</v>
          </cell>
        </row>
        <row r="1047">
          <cell r="A1047">
            <v>43048</v>
          </cell>
        </row>
        <row r="1048">
          <cell r="A1048">
            <v>43049</v>
          </cell>
        </row>
        <row r="1049">
          <cell r="A1049">
            <v>43050</v>
          </cell>
        </row>
        <row r="1050">
          <cell r="A1050">
            <v>43051</v>
          </cell>
        </row>
        <row r="1051">
          <cell r="A1051">
            <v>43052</v>
          </cell>
        </row>
        <row r="1052">
          <cell r="A1052">
            <v>43053</v>
          </cell>
        </row>
        <row r="1053">
          <cell r="A1053">
            <v>43054</v>
          </cell>
        </row>
        <row r="1054">
          <cell r="A1054">
            <v>43055</v>
          </cell>
        </row>
        <row r="1055">
          <cell r="A1055">
            <v>43056</v>
          </cell>
        </row>
        <row r="1056">
          <cell r="A1056">
            <v>43057</v>
          </cell>
        </row>
        <row r="1057">
          <cell r="A1057">
            <v>43058</v>
          </cell>
        </row>
        <row r="1058">
          <cell r="A1058">
            <v>43059</v>
          </cell>
        </row>
        <row r="1059">
          <cell r="A1059">
            <v>43060</v>
          </cell>
        </row>
        <row r="1060">
          <cell r="A1060">
            <v>43061</v>
          </cell>
        </row>
        <row r="1061">
          <cell r="A1061">
            <v>43062</v>
          </cell>
        </row>
        <row r="1062">
          <cell r="A1062">
            <v>43063</v>
          </cell>
        </row>
        <row r="1063">
          <cell r="A1063">
            <v>43064</v>
          </cell>
        </row>
        <row r="1064">
          <cell r="A1064">
            <v>43065</v>
          </cell>
        </row>
        <row r="1065">
          <cell r="A1065">
            <v>43066</v>
          </cell>
        </row>
        <row r="1066">
          <cell r="A1066">
            <v>43067</v>
          </cell>
        </row>
        <row r="1067">
          <cell r="A1067">
            <v>43068</v>
          </cell>
        </row>
        <row r="1068">
          <cell r="A1068">
            <v>43069</v>
          </cell>
        </row>
        <row r="1069">
          <cell r="A1069">
            <v>43070</v>
          </cell>
        </row>
        <row r="1070">
          <cell r="A1070">
            <v>43071</v>
          </cell>
        </row>
        <row r="1071">
          <cell r="A1071">
            <v>43072</v>
          </cell>
        </row>
        <row r="1072">
          <cell r="A1072">
            <v>43073</v>
          </cell>
        </row>
        <row r="1073">
          <cell r="A1073">
            <v>43074</v>
          </cell>
        </row>
        <row r="1074">
          <cell r="A1074">
            <v>43075</v>
          </cell>
        </row>
        <row r="1075">
          <cell r="A1075">
            <v>43076</v>
          </cell>
        </row>
        <row r="1076">
          <cell r="A1076">
            <v>43077</v>
          </cell>
        </row>
        <row r="1077">
          <cell r="A1077">
            <v>43078</v>
          </cell>
        </row>
        <row r="1078">
          <cell r="A1078">
            <v>43079</v>
          </cell>
        </row>
        <row r="1079">
          <cell r="A1079">
            <v>43080</v>
          </cell>
        </row>
        <row r="1080">
          <cell r="A1080">
            <v>43081</v>
          </cell>
        </row>
        <row r="1081">
          <cell r="A1081">
            <v>43082</v>
          </cell>
        </row>
        <row r="1082">
          <cell r="A1082">
            <v>43083</v>
          </cell>
        </row>
        <row r="1083">
          <cell r="A1083">
            <v>43084</v>
          </cell>
        </row>
        <row r="1084">
          <cell r="A1084">
            <v>43085</v>
          </cell>
        </row>
        <row r="1085">
          <cell r="A1085">
            <v>43086</v>
          </cell>
        </row>
        <row r="1086">
          <cell r="A1086">
            <v>43087</v>
          </cell>
        </row>
        <row r="1087">
          <cell r="A1087">
            <v>43088</v>
          </cell>
        </row>
        <row r="1088">
          <cell r="A1088">
            <v>43089</v>
          </cell>
        </row>
        <row r="1089">
          <cell r="A1089">
            <v>43090</v>
          </cell>
        </row>
        <row r="1090">
          <cell r="A1090">
            <v>43091</v>
          </cell>
        </row>
        <row r="1091">
          <cell r="A1091">
            <v>43092</v>
          </cell>
        </row>
        <row r="1092">
          <cell r="A1092">
            <v>43093</v>
          </cell>
        </row>
        <row r="1093">
          <cell r="A1093">
            <v>43094</v>
          </cell>
        </row>
        <row r="1094">
          <cell r="A1094">
            <v>43095</v>
          </cell>
        </row>
        <row r="1095">
          <cell r="A1095">
            <v>43096</v>
          </cell>
        </row>
        <row r="1096">
          <cell r="A1096">
            <v>43097</v>
          </cell>
        </row>
        <row r="1097">
          <cell r="A1097">
            <v>43098</v>
          </cell>
        </row>
        <row r="1098">
          <cell r="A1098">
            <v>43099</v>
          </cell>
        </row>
        <row r="1099">
          <cell r="A1099">
            <v>43100</v>
          </cell>
        </row>
        <row r="1100">
          <cell r="A1100">
            <v>43101</v>
          </cell>
        </row>
        <row r="1101">
          <cell r="A1101">
            <v>43102</v>
          </cell>
        </row>
        <row r="1102">
          <cell r="A1102">
            <v>43103</v>
          </cell>
        </row>
        <row r="1103">
          <cell r="A1103">
            <v>43104</v>
          </cell>
        </row>
        <row r="1104">
          <cell r="A1104">
            <v>43105</v>
          </cell>
        </row>
        <row r="1105">
          <cell r="A1105">
            <v>43106</v>
          </cell>
        </row>
        <row r="1106">
          <cell r="A1106">
            <v>43107</v>
          </cell>
        </row>
        <row r="1107">
          <cell r="A1107">
            <v>43108</v>
          </cell>
        </row>
        <row r="1108">
          <cell r="A1108">
            <v>43109</v>
          </cell>
        </row>
        <row r="1109">
          <cell r="A1109">
            <v>43110</v>
          </cell>
        </row>
        <row r="1110">
          <cell r="A1110">
            <v>43111</v>
          </cell>
        </row>
        <row r="1111">
          <cell r="A1111">
            <v>43112</v>
          </cell>
        </row>
        <row r="1112">
          <cell r="A1112">
            <v>43113</v>
          </cell>
        </row>
        <row r="1113">
          <cell r="A1113">
            <v>43114</v>
          </cell>
        </row>
        <row r="1114">
          <cell r="A1114">
            <v>43115</v>
          </cell>
        </row>
        <row r="1115">
          <cell r="A1115">
            <v>43116</v>
          </cell>
        </row>
        <row r="1116">
          <cell r="A1116">
            <v>43117</v>
          </cell>
        </row>
        <row r="1117">
          <cell r="A1117">
            <v>43118</v>
          </cell>
        </row>
        <row r="1118">
          <cell r="A1118">
            <v>43119</v>
          </cell>
        </row>
        <row r="1119">
          <cell r="A1119">
            <v>43120</v>
          </cell>
        </row>
        <row r="1120">
          <cell r="A1120">
            <v>43121</v>
          </cell>
        </row>
        <row r="1121">
          <cell r="A1121">
            <v>43122</v>
          </cell>
        </row>
        <row r="1122">
          <cell r="A1122">
            <v>43123</v>
          </cell>
        </row>
        <row r="1123">
          <cell r="A1123">
            <v>43124</v>
          </cell>
        </row>
        <row r="1124">
          <cell r="A1124">
            <v>43125</v>
          </cell>
        </row>
        <row r="1125">
          <cell r="A1125">
            <v>43126</v>
          </cell>
        </row>
        <row r="1126">
          <cell r="A1126">
            <v>43127</v>
          </cell>
        </row>
        <row r="1127">
          <cell r="A1127">
            <v>43128</v>
          </cell>
        </row>
        <row r="1128">
          <cell r="A1128">
            <v>43129</v>
          </cell>
        </row>
        <row r="1129">
          <cell r="A1129">
            <v>43130</v>
          </cell>
        </row>
        <row r="1130">
          <cell r="A1130">
            <v>43131</v>
          </cell>
        </row>
        <row r="1131">
          <cell r="A1131">
            <v>43132</v>
          </cell>
        </row>
        <row r="1132">
          <cell r="A1132">
            <v>43133</v>
          </cell>
        </row>
        <row r="1133">
          <cell r="A1133">
            <v>43134</v>
          </cell>
        </row>
        <row r="1134">
          <cell r="A1134">
            <v>43135</v>
          </cell>
        </row>
        <row r="1135">
          <cell r="A1135">
            <v>43136</v>
          </cell>
        </row>
        <row r="1136">
          <cell r="A1136">
            <v>43137</v>
          </cell>
        </row>
        <row r="1137">
          <cell r="A1137">
            <v>43138</v>
          </cell>
        </row>
        <row r="1138">
          <cell r="A1138">
            <v>43139</v>
          </cell>
        </row>
        <row r="1139">
          <cell r="A1139">
            <v>43140</v>
          </cell>
        </row>
        <row r="1140">
          <cell r="A1140">
            <v>43141</v>
          </cell>
        </row>
        <row r="1141">
          <cell r="A1141">
            <v>43142</v>
          </cell>
        </row>
        <row r="1142">
          <cell r="A1142">
            <v>43143</v>
          </cell>
        </row>
        <row r="1143">
          <cell r="A1143">
            <v>43144</v>
          </cell>
        </row>
        <row r="1144">
          <cell r="A1144">
            <v>43145</v>
          </cell>
        </row>
        <row r="1145">
          <cell r="A1145">
            <v>43146</v>
          </cell>
        </row>
        <row r="1146">
          <cell r="A1146">
            <v>43147</v>
          </cell>
        </row>
        <row r="1147">
          <cell r="A1147">
            <v>43148</v>
          </cell>
        </row>
        <row r="1148">
          <cell r="A1148">
            <v>43149</v>
          </cell>
        </row>
        <row r="1149">
          <cell r="A1149">
            <v>43150</v>
          </cell>
        </row>
        <row r="1150">
          <cell r="A1150">
            <v>43151</v>
          </cell>
        </row>
        <row r="1151">
          <cell r="A1151">
            <v>43152</v>
          </cell>
        </row>
        <row r="1152">
          <cell r="A1152">
            <v>43153</v>
          </cell>
        </row>
        <row r="1153">
          <cell r="A1153">
            <v>43154</v>
          </cell>
        </row>
        <row r="1154">
          <cell r="A1154">
            <v>43155</v>
          </cell>
        </row>
        <row r="1155">
          <cell r="A1155">
            <v>43156</v>
          </cell>
        </row>
        <row r="1156">
          <cell r="A1156">
            <v>43157</v>
          </cell>
        </row>
        <row r="1157">
          <cell r="A1157">
            <v>43158</v>
          </cell>
        </row>
        <row r="1158">
          <cell r="A1158">
            <v>43159</v>
          </cell>
        </row>
        <row r="1159">
          <cell r="A1159">
            <v>43160</v>
          </cell>
        </row>
        <row r="1160">
          <cell r="A1160">
            <v>43161</v>
          </cell>
        </row>
        <row r="1161">
          <cell r="A1161">
            <v>43162</v>
          </cell>
        </row>
        <row r="1162">
          <cell r="A1162">
            <v>43163</v>
          </cell>
        </row>
        <row r="1163">
          <cell r="A1163">
            <v>43164</v>
          </cell>
        </row>
        <row r="1164">
          <cell r="A1164">
            <v>43165</v>
          </cell>
        </row>
        <row r="1165">
          <cell r="A1165">
            <v>43166</v>
          </cell>
        </row>
        <row r="1166">
          <cell r="A1166">
            <v>43167</v>
          </cell>
        </row>
        <row r="1167">
          <cell r="A1167">
            <v>43168</v>
          </cell>
        </row>
        <row r="1168">
          <cell r="A1168">
            <v>43169</v>
          </cell>
        </row>
        <row r="1169">
          <cell r="A1169">
            <v>43170</v>
          </cell>
        </row>
        <row r="1170">
          <cell r="A1170">
            <v>43171</v>
          </cell>
        </row>
        <row r="1171">
          <cell r="A1171">
            <v>43172</v>
          </cell>
        </row>
        <row r="1172">
          <cell r="A1172">
            <v>43173</v>
          </cell>
        </row>
        <row r="1173">
          <cell r="A1173">
            <v>43174</v>
          </cell>
        </row>
        <row r="1174">
          <cell r="A1174">
            <v>43175</v>
          </cell>
        </row>
        <row r="1175">
          <cell r="A1175">
            <v>43176</v>
          </cell>
        </row>
        <row r="1176">
          <cell r="A1176">
            <v>43177</v>
          </cell>
        </row>
        <row r="1177">
          <cell r="A1177">
            <v>43178</v>
          </cell>
        </row>
        <row r="1178">
          <cell r="A1178">
            <v>43179</v>
          </cell>
        </row>
        <row r="1179">
          <cell r="A1179">
            <v>43180</v>
          </cell>
        </row>
        <row r="1180">
          <cell r="A1180">
            <v>43181</v>
          </cell>
        </row>
        <row r="1181">
          <cell r="A1181">
            <v>43182</v>
          </cell>
        </row>
        <row r="1182">
          <cell r="A1182">
            <v>43183</v>
          </cell>
        </row>
        <row r="1183">
          <cell r="A1183">
            <v>43184</v>
          </cell>
        </row>
        <row r="1184">
          <cell r="A1184">
            <v>43185</v>
          </cell>
        </row>
        <row r="1185">
          <cell r="A1185">
            <v>43186</v>
          </cell>
        </row>
        <row r="1186">
          <cell r="A1186">
            <v>43187</v>
          </cell>
        </row>
        <row r="1187">
          <cell r="A1187">
            <v>43188</v>
          </cell>
        </row>
        <row r="1188">
          <cell r="A1188">
            <v>43189</v>
          </cell>
        </row>
        <row r="1189">
          <cell r="A1189">
            <v>43190</v>
          </cell>
        </row>
        <row r="1190">
          <cell r="A1190">
            <v>43191</v>
          </cell>
        </row>
        <row r="1191">
          <cell r="A1191">
            <v>43192</v>
          </cell>
        </row>
        <row r="1192">
          <cell r="A1192">
            <v>43193</v>
          </cell>
        </row>
        <row r="1193">
          <cell r="A1193">
            <v>43194</v>
          </cell>
        </row>
        <row r="1194">
          <cell r="A1194">
            <v>43195</v>
          </cell>
        </row>
        <row r="1195">
          <cell r="A1195">
            <v>43196</v>
          </cell>
        </row>
        <row r="1196">
          <cell r="A1196">
            <v>43197</v>
          </cell>
        </row>
        <row r="1197">
          <cell r="A1197">
            <v>43198</v>
          </cell>
        </row>
        <row r="1198">
          <cell r="A1198">
            <v>43199</v>
          </cell>
        </row>
        <row r="1199">
          <cell r="A1199">
            <v>43200</v>
          </cell>
        </row>
        <row r="1200">
          <cell r="A1200">
            <v>43201</v>
          </cell>
        </row>
        <row r="1201">
          <cell r="A1201">
            <v>43202</v>
          </cell>
        </row>
        <row r="1202">
          <cell r="A1202">
            <v>43203</v>
          </cell>
        </row>
        <row r="1203">
          <cell r="A1203">
            <v>43204</v>
          </cell>
        </row>
        <row r="1204">
          <cell r="A1204">
            <v>43205</v>
          </cell>
        </row>
        <row r="1205">
          <cell r="A1205">
            <v>43206</v>
          </cell>
        </row>
        <row r="1206">
          <cell r="A1206">
            <v>43207</v>
          </cell>
        </row>
        <row r="1207">
          <cell r="A1207">
            <v>43208</v>
          </cell>
        </row>
        <row r="1208">
          <cell r="A1208">
            <v>43209</v>
          </cell>
        </row>
        <row r="1209">
          <cell r="A1209">
            <v>43210</v>
          </cell>
        </row>
        <row r="1210">
          <cell r="A1210">
            <v>43211</v>
          </cell>
        </row>
        <row r="1211">
          <cell r="A1211">
            <v>43212</v>
          </cell>
        </row>
        <row r="1212">
          <cell r="A1212">
            <v>43213</v>
          </cell>
        </row>
        <row r="1213">
          <cell r="A1213">
            <v>43214</v>
          </cell>
        </row>
        <row r="1214">
          <cell r="A1214">
            <v>43215</v>
          </cell>
        </row>
        <row r="1215">
          <cell r="A1215">
            <v>43216</v>
          </cell>
        </row>
        <row r="1216">
          <cell r="A1216">
            <v>43217</v>
          </cell>
        </row>
        <row r="1217">
          <cell r="A1217">
            <v>43218</v>
          </cell>
        </row>
        <row r="1218">
          <cell r="A1218">
            <v>43219</v>
          </cell>
        </row>
        <row r="1219">
          <cell r="A1219">
            <v>43220</v>
          </cell>
        </row>
        <row r="1220">
          <cell r="A1220">
            <v>43221</v>
          </cell>
        </row>
        <row r="1221">
          <cell r="A1221">
            <v>43222</v>
          </cell>
        </row>
        <row r="1222">
          <cell r="A1222">
            <v>43223</v>
          </cell>
        </row>
        <row r="1223">
          <cell r="A1223">
            <v>43224</v>
          </cell>
        </row>
        <row r="1224">
          <cell r="A1224">
            <v>43225</v>
          </cell>
        </row>
        <row r="1225">
          <cell r="A1225">
            <v>43226</v>
          </cell>
        </row>
        <row r="1226">
          <cell r="A1226">
            <v>43227</v>
          </cell>
        </row>
        <row r="1227">
          <cell r="A1227">
            <v>43228</v>
          </cell>
        </row>
        <row r="1228">
          <cell r="A1228">
            <v>43229</v>
          </cell>
        </row>
        <row r="1229">
          <cell r="A1229">
            <v>43230</v>
          </cell>
        </row>
        <row r="1230">
          <cell r="A1230">
            <v>43231</v>
          </cell>
        </row>
        <row r="1231">
          <cell r="A1231">
            <v>43232</v>
          </cell>
        </row>
        <row r="1232">
          <cell r="A1232">
            <v>43233</v>
          </cell>
        </row>
        <row r="1233">
          <cell r="A1233">
            <v>43234</v>
          </cell>
        </row>
        <row r="1234">
          <cell r="A1234">
            <v>43235</v>
          </cell>
        </row>
        <row r="1235">
          <cell r="A1235">
            <v>43236</v>
          </cell>
        </row>
        <row r="1236">
          <cell r="A1236">
            <v>43237</v>
          </cell>
        </row>
        <row r="1237">
          <cell r="A1237">
            <v>43238</v>
          </cell>
        </row>
        <row r="1238">
          <cell r="A1238">
            <v>43239</v>
          </cell>
        </row>
        <row r="1239">
          <cell r="A1239">
            <v>43240</v>
          </cell>
        </row>
        <row r="1240">
          <cell r="A1240">
            <v>43241</v>
          </cell>
        </row>
        <row r="1241">
          <cell r="A1241">
            <v>43242</v>
          </cell>
        </row>
        <row r="1242">
          <cell r="A1242">
            <v>43243</v>
          </cell>
        </row>
        <row r="1243">
          <cell r="A1243">
            <v>43244</v>
          </cell>
        </row>
        <row r="1244">
          <cell r="A1244">
            <v>43245</v>
          </cell>
        </row>
        <row r="1245">
          <cell r="A1245">
            <v>43246</v>
          </cell>
        </row>
        <row r="1246">
          <cell r="A1246">
            <v>43247</v>
          </cell>
        </row>
        <row r="1247">
          <cell r="A1247">
            <v>43248</v>
          </cell>
        </row>
        <row r="1248">
          <cell r="A1248">
            <v>43249</v>
          </cell>
        </row>
        <row r="1249">
          <cell r="A1249">
            <v>43250</v>
          </cell>
        </row>
        <row r="1250">
          <cell r="A1250">
            <v>43251</v>
          </cell>
        </row>
        <row r="1251">
          <cell r="A1251">
            <v>43252</v>
          </cell>
        </row>
        <row r="1252">
          <cell r="A1252">
            <v>43253</v>
          </cell>
        </row>
        <row r="1253">
          <cell r="A1253">
            <v>43254</v>
          </cell>
        </row>
        <row r="1254">
          <cell r="A1254">
            <v>43255</v>
          </cell>
        </row>
        <row r="1255">
          <cell r="A1255">
            <v>43256</v>
          </cell>
        </row>
        <row r="1256">
          <cell r="A1256">
            <v>43257</v>
          </cell>
        </row>
        <row r="1257">
          <cell r="A1257">
            <v>43258</v>
          </cell>
        </row>
        <row r="1258">
          <cell r="A1258">
            <v>43259</v>
          </cell>
        </row>
        <row r="1259">
          <cell r="A1259">
            <v>43260</v>
          </cell>
        </row>
        <row r="1260">
          <cell r="A1260">
            <v>43261</v>
          </cell>
        </row>
        <row r="1261">
          <cell r="A1261">
            <v>43262</v>
          </cell>
        </row>
        <row r="1262">
          <cell r="A1262">
            <v>43263</v>
          </cell>
        </row>
        <row r="1263">
          <cell r="A1263">
            <v>43264</v>
          </cell>
        </row>
        <row r="1264">
          <cell r="A1264">
            <v>43265</v>
          </cell>
        </row>
        <row r="1265">
          <cell r="A1265">
            <v>43266</v>
          </cell>
        </row>
        <row r="1266">
          <cell r="A1266">
            <v>43267</v>
          </cell>
        </row>
        <row r="1267">
          <cell r="A1267">
            <v>43268</v>
          </cell>
        </row>
        <row r="1268">
          <cell r="A1268">
            <v>43269</v>
          </cell>
        </row>
        <row r="1269">
          <cell r="A1269">
            <v>43270</v>
          </cell>
        </row>
        <row r="1270">
          <cell r="A1270">
            <v>43271</v>
          </cell>
        </row>
        <row r="1271">
          <cell r="A1271">
            <v>43272</v>
          </cell>
        </row>
        <row r="1272">
          <cell r="A1272">
            <v>43273</v>
          </cell>
        </row>
        <row r="1273">
          <cell r="A1273">
            <v>43274</v>
          </cell>
        </row>
        <row r="1274">
          <cell r="A1274">
            <v>43275</v>
          </cell>
        </row>
        <row r="1275">
          <cell r="A1275">
            <v>43276</v>
          </cell>
        </row>
        <row r="1276">
          <cell r="A1276">
            <v>43277</v>
          </cell>
        </row>
        <row r="1277">
          <cell r="A1277">
            <v>43278</v>
          </cell>
        </row>
        <row r="1278">
          <cell r="A1278">
            <v>43279</v>
          </cell>
        </row>
        <row r="1279">
          <cell r="A1279">
            <v>43280</v>
          </cell>
        </row>
        <row r="1280">
          <cell r="A1280">
            <v>43281</v>
          </cell>
        </row>
        <row r="1281">
          <cell r="A1281">
            <v>43282</v>
          </cell>
        </row>
        <row r="1282">
          <cell r="A1282">
            <v>43283</v>
          </cell>
        </row>
        <row r="1283">
          <cell r="A1283">
            <v>43284</v>
          </cell>
        </row>
        <row r="1284">
          <cell r="A1284">
            <v>43285</v>
          </cell>
        </row>
        <row r="1285">
          <cell r="A1285">
            <v>43286</v>
          </cell>
        </row>
        <row r="1286">
          <cell r="A1286">
            <v>43287</v>
          </cell>
        </row>
        <row r="1287">
          <cell r="A1287">
            <v>43288</v>
          </cell>
        </row>
        <row r="1288">
          <cell r="A1288">
            <v>43289</v>
          </cell>
        </row>
        <row r="1289">
          <cell r="A1289">
            <v>43290</v>
          </cell>
        </row>
        <row r="1290">
          <cell r="A1290">
            <v>43291</v>
          </cell>
        </row>
        <row r="1291">
          <cell r="A1291">
            <v>43292</v>
          </cell>
        </row>
        <row r="1292">
          <cell r="A1292">
            <v>43293</v>
          </cell>
        </row>
        <row r="1293">
          <cell r="A1293">
            <v>43294</v>
          </cell>
        </row>
        <row r="1294">
          <cell r="A1294">
            <v>43295</v>
          </cell>
        </row>
        <row r="1295">
          <cell r="A1295">
            <v>43296</v>
          </cell>
        </row>
        <row r="1296">
          <cell r="A1296">
            <v>43297</v>
          </cell>
        </row>
        <row r="1297">
          <cell r="A1297">
            <v>43298</v>
          </cell>
        </row>
        <row r="1298">
          <cell r="A1298">
            <v>43299</v>
          </cell>
        </row>
        <row r="1299">
          <cell r="A1299">
            <v>43300</v>
          </cell>
        </row>
        <row r="1300">
          <cell r="A1300">
            <v>43301</v>
          </cell>
        </row>
        <row r="1301">
          <cell r="A1301">
            <v>43302</v>
          </cell>
        </row>
        <row r="1302">
          <cell r="A1302">
            <v>43303</v>
          </cell>
        </row>
        <row r="1303">
          <cell r="A1303">
            <v>43304</v>
          </cell>
        </row>
        <row r="1304">
          <cell r="A1304">
            <v>43305</v>
          </cell>
        </row>
        <row r="1305">
          <cell r="A1305">
            <v>43306</v>
          </cell>
        </row>
        <row r="1306">
          <cell r="A1306">
            <v>43307</v>
          </cell>
        </row>
        <row r="1307">
          <cell r="A1307">
            <v>43308</v>
          </cell>
        </row>
        <row r="1308">
          <cell r="A1308">
            <v>43309</v>
          </cell>
        </row>
        <row r="1309">
          <cell r="A1309">
            <v>43310</v>
          </cell>
        </row>
        <row r="1310">
          <cell r="A1310">
            <v>43311</v>
          </cell>
        </row>
        <row r="1311">
          <cell r="A1311">
            <v>43312</v>
          </cell>
        </row>
        <row r="1312">
          <cell r="A1312">
            <v>43313</v>
          </cell>
        </row>
        <row r="1313">
          <cell r="A1313">
            <v>43314</v>
          </cell>
        </row>
        <row r="1314">
          <cell r="A1314">
            <v>43315</v>
          </cell>
        </row>
        <row r="1315">
          <cell r="A1315">
            <v>43316</v>
          </cell>
        </row>
        <row r="1316">
          <cell r="A1316">
            <v>43317</v>
          </cell>
        </row>
        <row r="1317">
          <cell r="A1317">
            <v>43318</v>
          </cell>
        </row>
        <row r="1318">
          <cell r="A1318">
            <v>43319</v>
          </cell>
        </row>
        <row r="1319">
          <cell r="A1319">
            <v>43320</v>
          </cell>
        </row>
        <row r="1320">
          <cell r="A1320">
            <v>43321</v>
          </cell>
        </row>
        <row r="1321">
          <cell r="A1321">
            <v>43322</v>
          </cell>
        </row>
        <row r="1322">
          <cell r="A1322">
            <v>43323</v>
          </cell>
        </row>
        <row r="1323">
          <cell r="A1323">
            <v>43324</v>
          </cell>
        </row>
        <row r="1324">
          <cell r="A1324">
            <v>43325</v>
          </cell>
        </row>
        <row r="1325">
          <cell r="A1325">
            <v>43326</v>
          </cell>
        </row>
        <row r="1326">
          <cell r="A1326">
            <v>43327</v>
          </cell>
        </row>
        <row r="1327">
          <cell r="A1327">
            <v>43328</v>
          </cell>
        </row>
        <row r="1328">
          <cell r="A1328">
            <v>43329</v>
          </cell>
        </row>
        <row r="1329">
          <cell r="A1329">
            <v>43330</v>
          </cell>
        </row>
        <row r="1330">
          <cell r="A1330">
            <v>43331</v>
          </cell>
        </row>
        <row r="1331">
          <cell r="A1331">
            <v>43332</v>
          </cell>
        </row>
        <row r="1332">
          <cell r="A1332">
            <v>43333</v>
          </cell>
        </row>
        <row r="1333">
          <cell r="A1333">
            <v>43334</v>
          </cell>
        </row>
        <row r="1334">
          <cell r="A1334">
            <v>43335</v>
          </cell>
        </row>
        <row r="1335">
          <cell r="A1335">
            <v>43336</v>
          </cell>
        </row>
        <row r="1336">
          <cell r="A1336">
            <v>43337</v>
          </cell>
        </row>
        <row r="1337">
          <cell r="A1337">
            <v>43338</v>
          </cell>
        </row>
        <row r="1338">
          <cell r="A1338">
            <v>43339</v>
          </cell>
        </row>
        <row r="1339">
          <cell r="A1339">
            <v>43340</v>
          </cell>
        </row>
        <row r="1340">
          <cell r="A1340">
            <v>43341</v>
          </cell>
        </row>
        <row r="1341">
          <cell r="A1341">
            <v>43342</v>
          </cell>
        </row>
        <row r="1342">
          <cell r="A1342">
            <v>43343</v>
          </cell>
        </row>
        <row r="1343">
          <cell r="A1343">
            <v>43344</v>
          </cell>
        </row>
        <row r="1344">
          <cell r="A1344">
            <v>43345</v>
          </cell>
        </row>
        <row r="1345">
          <cell r="A1345">
            <v>43346</v>
          </cell>
        </row>
        <row r="1346">
          <cell r="A1346">
            <v>43347</v>
          </cell>
        </row>
        <row r="1347">
          <cell r="A1347">
            <v>43348</v>
          </cell>
        </row>
        <row r="1348">
          <cell r="A1348">
            <v>43349</v>
          </cell>
        </row>
        <row r="1349">
          <cell r="A1349">
            <v>43350</v>
          </cell>
        </row>
        <row r="1350">
          <cell r="A1350">
            <v>43351</v>
          </cell>
        </row>
        <row r="1351">
          <cell r="A1351">
            <v>43352</v>
          </cell>
        </row>
        <row r="1352">
          <cell r="A1352">
            <v>43353</v>
          </cell>
        </row>
        <row r="1353">
          <cell r="A1353">
            <v>43354</v>
          </cell>
        </row>
        <row r="1354">
          <cell r="A1354">
            <v>43355</v>
          </cell>
        </row>
        <row r="1355">
          <cell r="A1355">
            <v>43356</v>
          </cell>
        </row>
        <row r="1356">
          <cell r="A1356">
            <v>43357</v>
          </cell>
        </row>
        <row r="1357">
          <cell r="A1357">
            <v>43358</v>
          </cell>
        </row>
        <row r="1358">
          <cell r="A1358">
            <v>43359</v>
          </cell>
        </row>
        <row r="1359">
          <cell r="A1359">
            <v>43360</v>
          </cell>
        </row>
        <row r="1360">
          <cell r="A1360">
            <v>43361</v>
          </cell>
        </row>
        <row r="1361">
          <cell r="A1361">
            <v>43362</v>
          </cell>
        </row>
        <row r="1362">
          <cell r="A1362">
            <v>43363</v>
          </cell>
        </row>
        <row r="1363">
          <cell r="A1363">
            <v>43364</v>
          </cell>
        </row>
        <row r="1364">
          <cell r="A1364">
            <v>43365</v>
          </cell>
        </row>
        <row r="1365">
          <cell r="A1365">
            <v>43366</v>
          </cell>
        </row>
        <row r="1366">
          <cell r="A1366">
            <v>43367</v>
          </cell>
        </row>
        <row r="1367">
          <cell r="A1367">
            <v>43368</v>
          </cell>
        </row>
        <row r="1368">
          <cell r="A1368">
            <v>43369</v>
          </cell>
        </row>
        <row r="1369">
          <cell r="A1369">
            <v>43370</v>
          </cell>
        </row>
        <row r="1370">
          <cell r="A1370">
            <v>43371</v>
          </cell>
        </row>
        <row r="1371">
          <cell r="A1371">
            <v>43372</v>
          </cell>
        </row>
        <row r="1372">
          <cell r="A1372">
            <v>43373</v>
          </cell>
        </row>
        <row r="1373">
          <cell r="A1373">
            <v>43374</v>
          </cell>
        </row>
        <row r="1374">
          <cell r="A1374">
            <v>43375</v>
          </cell>
        </row>
        <row r="1375">
          <cell r="A1375">
            <v>43376</v>
          </cell>
        </row>
        <row r="1376">
          <cell r="A1376">
            <v>43377</v>
          </cell>
        </row>
        <row r="1377">
          <cell r="A1377">
            <v>43378</v>
          </cell>
        </row>
        <row r="1378">
          <cell r="A1378">
            <v>43379</v>
          </cell>
        </row>
        <row r="1379">
          <cell r="A1379">
            <v>43380</v>
          </cell>
        </row>
        <row r="1380">
          <cell r="A1380">
            <v>43381</v>
          </cell>
        </row>
        <row r="1381">
          <cell r="A1381">
            <v>43382</v>
          </cell>
        </row>
        <row r="1382">
          <cell r="A1382">
            <v>43383</v>
          </cell>
        </row>
        <row r="1383">
          <cell r="A1383">
            <v>43384</v>
          </cell>
        </row>
        <row r="1384">
          <cell r="A1384">
            <v>43385</v>
          </cell>
        </row>
        <row r="1385">
          <cell r="A1385">
            <v>43386</v>
          </cell>
        </row>
        <row r="1386">
          <cell r="A1386">
            <v>43387</v>
          </cell>
        </row>
        <row r="1387">
          <cell r="A1387">
            <v>43388</v>
          </cell>
        </row>
        <row r="1388">
          <cell r="A1388">
            <v>43389</v>
          </cell>
        </row>
        <row r="1389">
          <cell r="A1389">
            <v>43390</v>
          </cell>
        </row>
        <row r="1390">
          <cell r="A1390">
            <v>43391</v>
          </cell>
        </row>
        <row r="1391">
          <cell r="A1391">
            <v>43392</v>
          </cell>
        </row>
        <row r="1392">
          <cell r="A1392">
            <v>43393</v>
          </cell>
        </row>
        <row r="1393">
          <cell r="A1393">
            <v>43394</v>
          </cell>
        </row>
        <row r="1394">
          <cell r="A1394">
            <v>43395</v>
          </cell>
        </row>
        <row r="1395">
          <cell r="A1395">
            <v>43396</v>
          </cell>
        </row>
        <row r="1396">
          <cell r="A1396">
            <v>43397</v>
          </cell>
        </row>
        <row r="1397">
          <cell r="A1397">
            <v>43398</v>
          </cell>
        </row>
        <row r="1398">
          <cell r="A1398">
            <v>43399</v>
          </cell>
        </row>
        <row r="1399">
          <cell r="A1399">
            <v>43400</v>
          </cell>
        </row>
        <row r="1400">
          <cell r="A1400">
            <v>43401</v>
          </cell>
        </row>
        <row r="1401">
          <cell r="A1401">
            <v>43402</v>
          </cell>
        </row>
        <row r="1402">
          <cell r="A1402">
            <v>43403</v>
          </cell>
        </row>
        <row r="1403">
          <cell r="A1403">
            <v>43404</v>
          </cell>
        </row>
        <row r="1404">
          <cell r="A1404">
            <v>43405</v>
          </cell>
        </row>
        <row r="1405">
          <cell r="A1405">
            <v>43406</v>
          </cell>
        </row>
        <row r="1406">
          <cell r="A1406">
            <v>43407</v>
          </cell>
        </row>
        <row r="1407">
          <cell r="A1407">
            <v>43408</v>
          </cell>
        </row>
        <row r="1408">
          <cell r="A1408">
            <v>43409</v>
          </cell>
        </row>
        <row r="1409">
          <cell r="A1409">
            <v>43410</v>
          </cell>
        </row>
        <row r="1410">
          <cell r="A1410">
            <v>43411</v>
          </cell>
        </row>
        <row r="1411">
          <cell r="A1411">
            <v>43412</v>
          </cell>
        </row>
        <row r="1412">
          <cell r="A1412">
            <v>43413</v>
          </cell>
        </row>
        <row r="1413">
          <cell r="A1413">
            <v>43414</v>
          </cell>
        </row>
        <row r="1414">
          <cell r="A1414">
            <v>43415</v>
          </cell>
        </row>
        <row r="1415">
          <cell r="A1415">
            <v>43416</v>
          </cell>
        </row>
        <row r="1416">
          <cell r="A1416">
            <v>43417</v>
          </cell>
        </row>
        <row r="1417">
          <cell r="A1417">
            <v>43418</v>
          </cell>
        </row>
        <row r="1418">
          <cell r="A1418">
            <v>43419</v>
          </cell>
        </row>
        <row r="1419">
          <cell r="A1419">
            <v>43420</v>
          </cell>
        </row>
        <row r="1420">
          <cell r="A1420">
            <v>43421</v>
          </cell>
        </row>
        <row r="1421">
          <cell r="A1421">
            <v>43422</v>
          </cell>
        </row>
        <row r="1422">
          <cell r="A1422">
            <v>43423</v>
          </cell>
        </row>
        <row r="1423">
          <cell r="A1423">
            <v>43424</v>
          </cell>
        </row>
        <row r="1424">
          <cell r="A1424">
            <v>43425</v>
          </cell>
        </row>
        <row r="1425">
          <cell r="A1425">
            <v>43426</v>
          </cell>
        </row>
        <row r="1426">
          <cell r="A1426">
            <v>43427</v>
          </cell>
        </row>
        <row r="1427">
          <cell r="A1427">
            <v>43428</v>
          </cell>
        </row>
        <row r="1428">
          <cell r="A1428">
            <v>43429</v>
          </cell>
        </row>
        <row r="1429">
          <cell r="A1429">
            <v>43430</v>
          </cell>
        </row>
        <row r="1430">
          <cell r="A1430">
            <v>43431</v>
          </cell>
        </row>
        <row r="1431">
          <cell r="A1431">
            <v>43432</v>
          </cell>
        </row>
        <row r="1432">
          <cell r="A1432">
            <v>43433</v>
          </cell>
        </row>
        <row r="1433">
          <cell r="A1433">
            <v>43434</v>
          </cell>
        </row>
        <row r="1434">
          <cell r="A1434">
            <v>43435</v>
          </cell>
        </row>
        <row r="1435">
          <cell r="A1435">
            <v>43436</v>
          </cell>
        </row>
        <row r="1436">
          <cell r="A1436">
            <v>43437</v>
          </cell>
        </row>
        <row r="1437">
          <cell r="A1437">
            <v>43438</v>
          </cell>
        </row>
        <row r="1438">
          <cell r="A1438">
            <v>43439</v>
          </cell>
        </row>
        <row r="1439">
          <cell r="A1439">
            <v>43440</v>
          </cell>
        </row>
        <row r="1440">
          <cell r="A1440">
            <v>43441</v>
          </cell>
        </row>
        <row r="1441">
          <cell r="A1441">
            <v>43442</v>
          </cell>
        </row>
        <row r="1442">
          <cell r="A1442">
            <v>43443</v>
          </cell>
        </row>
        <row r="1443">
          <cell r="A1443">
            <v>43444</v>
          </cell>
        </row>
        <row r="1444">
          <cell r="A1444">
            <v>43445</v>
          </cell>
        </row>
        <row r="1445">
          <cell r="A1445">
            <v>43446</v>
          </cell>
        </row>
        <row r="1446">
          <cell r="A1446">
            <v>43447</v>
          </cell>
        </row>
        <row r="1447">
          <cell r="A1447">
            <v>43448</v>
          </cell>
        </row>
        <row r="1448">
          <cell r="A1448">
            <v>43449</v>
          </cell>
        </row>
        <row r="1449">
          <cell r="A1449">
            <v>43450</v>
          </cell>
        </row>
        <row r="1450">
          <cell r="A1450">
            <v>43451</v>
          </cell>
        </row>
        <row r="1451">
          <cell r="A1451">
            <v>43452</v>
          </cell>
        </row>
        <row r="1452">
          <cell r="A1452">
            <v>43453</v>
          </cell>
        </row>
        <row r="1453">
          <cell r="A1453">
            <v>43454</v>
          </cell>
        </row>
        <row r="1454">
          <cell r="A1454">
            <v>43455</v>
          </cell>
        </row>
        <row r="1455">
          <cell r="A1455">
            <v>43456</v>
          </cell>
        </row>
        <row r="1456">
          <cell r="A1456">
            <v>43457</v>
          </cell>
        </row>
        <row r="1457">
          <cell r="A1457">
            <v>43458</v>
          </cell>
        </row>
        <row r="1458">
          <cell r="A1458">
            <v>43459</v>
          </cell>
        </row>
        <row r="1459">
          <cell r="A1459">
            <v>43460</v>
          </cell>
        </row>
        <row r="1460">
          <cell r="A1460">
            <v>43461</v>
          </cell>
        </row>
        <row r="1461">
          <cell r="A1461">
            <v>43462</v>
          </cell>
        </row>
        <row r="1462">
          <cell r="A1462">
            <v>43463</v>
          </cell>
        </row>
        <row r="1463">
          <cell r="A1463">
            <v>43464</v>
          </cell>
        </row>
        <row r="1464">
          <cell r="A1464">
            <v>43465</v>
          </cell>
        </row>
        <row r="1465">
          <cell r="A1465">
            <v>43466</v>
          </cell>
        </row>
        <row r="1466">
          <cell r="A1466">
            <v>43467</v>
          </cell>
        </row>
        <row r="1467">
          <cell r="A1467">
            <v>43468</v>
          </cell>
        </row>
        <row r="1468">
          <cell r="A1468">
            <v>43469</v>
          </cell>
        </row>
        <row r="1469">
          <cell r="A1469">
            <v>43470</v>
          </cell>
        </row>
        <row r="1470">
          <cell r="A1470">
            <v>43471</v>
          </cell>
        </row>
      </sheetData>
      <sheetData sheetId="35" refreshError="1"/>
      <sheetData sheetId="36">
        <row r="4">
          <cell r="A4">
            <v>39448</v>
          </cell>
        </row>
        <row r="5">
          <cell r="A5">
            <v>39449</v>
          </cell>
        </row>
        <row r="6">
          <cell r="A6">
            <v>39450</v>
          </cell>
        </row>
        <row r="7">
          <cell r="A7">
            <v>39451</v>
          </cell>
        </row>
        <row r="8">
          <cell r="A8">
            <v>39452</v>
          </cell>
        </row>
        <row r="9">
          <cell r="A9">
            <v>39453</v>
          </cell>
        </row>
        <row r="10">
          <cell r="A10">
            <v>39454</v>
          </cell>
        </row>
        <row r="11">
          <cell r="A11">
            <v>39455</v>
          </cell>
        </row>
        <row r="12">
          <cell r="A12">
            <v>39456</v>
          </cell>
        </row>
        <row r="13">
          <cell r="A13">
            <v>39457</v>
          </cell>
        </row>
        <row r="14">
          <cell r="A14">
            <v>39458</v>
          </cell>
        </row>
        <row r="15">
          <cell r="A15">
            <v>39459</v>
          </cell>
        </row>
        <row r="16">
          <cell r="A16">
            <v>39460</v>
          </cell>
        </row>
        <row r="17">
          <cell r="A17">
            <v>39461</v>
          </cell>
        </row>
        <row r="18">
          <cell r="A18">
            <v>39462</v>
          </cell>
        </row>
        <row r="19">
          <cell r="A19">
            <v>39463</v>
          </cell>
        </row>
        <row r="20">
          <cell r="A20">
            <v>39464</v>
          </cell>
        </row>
        <row r="21">
          <cell r="A21">
            <v>39465</v>
          </cell>
        </row>
        <row r="22">
          <cell r="A22">
            <v>39466</v>
          </cell>
        </row>
        <row r="23">
          <cell r="A23">
            <v>39467</v>
          </cell>
        </row>
        <row r="24">
          <cell r="A24">
            <v>39468</v>
          </cell>
        </row>
        <row r="25">
          <cell r="A25">
            <v>39469</v>
          </cell>
        </row>
        <row r="26">
          <cell r="A26">
            <v>39470</v>
          </cell>
        </row>
        <row r="27">
          <cell r="A27">
            <v>39471</v>
          </cell>
        </row>
        <row r="28">
          <cell r="A28">
            <v>39472</v>
          </cell>
        </row>
        <row r="29">
          <cell r="A29">
            <v>39473</v>
          </cell>
        </row>
        <row r="30">
          <cell r="A30">
            <v>39474</v>
          </cell>
        </row>
        <row r="31">
          <cell r="A31">
            <v>39475</v>
          </cell>
        </row>
        <row r="32">
          <cell r="A32">
            <v>39476</v>
          </cell>
        </row>
        <row r="33">
          <cell r="A33">
            <v>39477</v>
          </cell>
        </row>
        <row r="34">
          <cell r="A34">
            <v>39478</v>
          </cell>
        </row>
        <row r="35">
          <cell r="A35">
            <v>39479</v>
          </cell>
        </row>
        <row r="36">
          <cell r="A36">
            <v>39480</v>
          </cell>
        </row>
        <row r="37">
          <cell r="A37">
            <v>39481</v>
          </cell>
        </row>
        <row r="38">
          <cell r="A38">
            <v>39482</v>
          </cell>
        </row>
        <row r="39">
          <cell r="A39">
            <v>39483</v>
          </cell>
        </row>
        <row r="40">
          <cell r="A40">
            <v>39484</v>
          </cell>
        </row>
        <row r="41">
          <cell r="A41">
            <v>39485</v>
          </cell>
        </row>
        <row r="42">
          <cell r="A42">
            <v>39486</v>
          </cell>
        </row>
        <row r="43">
          <cell r="A43">
            <v>39487</v>
          </cell>
        </row>
        <row r="44">
          <cell r="A44">
            <v>39488</v>
          </cell>
        </row>
        <row r="45">
          <cell r="A45">
            <v>39489</v>
          </cell>
        </row>
        <row r="46">
          <cell r="A46">
            <v>39490</v>
          </cell>
        </row>
        <row r="47">
          <cell r="A47">
            <v>39491</v>
          </cell>
        </row>
        <row r="48">
          <cell r="A48">
            <v>39492</v>
          </cell>
        </row>
        <row r="49">
          <cell r="A49">
            <v>39493</v>
          </cell>
        </row>
        <row r="50">
          <cell r="A50">
            <v>39494</v>
          </cell>
        </row>
        <row r="51">
          <cell r="A51">
            <v>39495</v>
          </cell>
        </row>
        <row r="52">
          <cell r="A52">
            <v>39496</v>
          </cell>
        </row>
        <row r="53">
          <cell r="A53">
            <v>39497</v>
          </cell>
        </row>
        <row r="54">
          <cell r="A54">
            <v>39498</v>
          </cell>
        </row>
        <row r="55">
          <cell r="A55">
            <v>39499</v>
          </cell>
        </row>
        <row r="56">
          <cell r="A56">
            <v>39500</v>
          </cell>
        </row>
        <row r="57">
          <cell r="A57">
            <v>39501</v>
          </cell>
        </row>
        <row r="58">
          <cell r="A58">
            <v>39502</v>
          </cell>
        </row>
        <row r="59">
          <cell r="A59">
            <v>39503</v>
          </cell>
        </row>
        <row r="60">
          <cell r="A60">
            <v>39504</v>
          </cell>
        </row>
        <row r="61">
          <cell r="A61">
            <v>39505</v>
          </cell>
        </row>
        <row r="62">
          <cell r="A62">
            <v>39506</v>
          </cell>
        </row>
        <row r="63">
          <cell r="A63">
            <v>39507</v>
          </cell>
        </row>
        <row r="64">
          <cell r="A64">
            <v>39508</v>
          </cell>
        </row>
        <row r="65">
          <cell r="A65">
            <v>39509</v>
          </cell>
        </row>
        <row r="66">
          <cell r="A66">
            <v>39510</v>
          </cell>
        </row>
        <row r="67">
          <cell r="A67">
            <v>39511</v>
          </cell>
        </row>
        <row r="68">
          <cell r="A68">
            <v>39512</v>
          </cell>
        </row>
        <row r="69">
          <cell r="A69">
            <v>39513</v>
          </cell>
        </row>
        <row r="70">
          <cell r="A70">
            <v>39514</v>
          </cell>
        </row>
        <row r="71">
          <cell r="A71">
            <v>39515</v>
          </cell>
        </row>
        <row r="72">
          <cell r="A72">
            <v>39516</v>
          </cell>
        </row>
        <row r="73">
          <cell r="A73">
            <v>39517</v>
          </cell>
        </row>
        <row r="74">
          <cell r="A74">
            <v>39518</v>
          </cell>
        </row>
        <row r="75">
          <cell r="A75">
            <v>39519</v>
          </cell>
        </row>
        <row r="76">
          <cell r="A76">
            <v>39520</v>
          </cell>
        </row>
        <row r="77">
          <cell r="A77">
            <v>39521</v>
          </cell>
        </row>
        <row r="78">
          <cell r="A78">
            <v>39522</v>
          </cell>
        </row>
        <row r="79">
          <cell r="A79">
            <v>39523</v>
          </cell>
        </row>
        <row r="80">
          <cell r="A80">
            <v>39524</v>
          </cell>
        </row>
        <row r="81">
          <cell r="A81">
            <v>39525</v>
          </cell>
        </row>
        <row r="82">
          <cell r="A82">
            <v>39526</v>
          </cell>
        </row>
        <row r="83">
          <cell r="A83">
            <v>39527</v>
          </cell>
        </row>
        <row r="84">
          <cell r="A84">
            <v>39528</v>
          </cell>
        </row>
        <row r="85">
          <cell r="A85">
            <v>39529</v>
          </cell>
        </row>
        <row r="86">
          <cell r="A86">
            <v>39530</v>
          </cell>
        </row>
        <row r="87">
          <cell r="A87">
            <v>39531</v>
          </cell>
        </row>
        <row r="88">
          <cell r="A88">
            <v>39532</v>
          </cell>
        </row>
        <row r="89">
          <cell r="A89">
            <v>39533</v>
          </cell>
        </row>
        <row r="90">
          <cell r="A90">
            <v>39534</v>
          </cell>
        </row>
        <row r="91">
          <cell r="A91">
            <v>39535</v>
          </cell>
        </row>
        <row r="92">
          <cell r="A92">
            <v>39536</v>
          </cell>
        </row>
        <row r="93">
          <cell r="A93">
            <v>39537</v>
          </cell>
        </row>
        <row r="94">
          <cell r="A94">
            <v>39538</v>
          </cell>
        </row>
        <row r="95">
          <cell r="A95">
            <v>39539</v>
          </cell>
        </row>
        <row r="96">
          <cell r="A96">
            <v>39540</v>
          </cell>
        </row>
        <row r="97">
          <cell r="A97">
            <v>39541</v>
          </cell>
        </row>
        <row r="98">
          <cell r="A98">
            <v>39542</v>
          </cell>
        </row>
        <row r="99">
          <cell r="A99">
            <v>39543</v>
          </cell>
        </row>
        <row r="100">
          <cell r="A100">
            <v>39544</v>
          </cell>
        </row>
        <row r="101">
          <cell r="A101">
            <v>39545</v>
          </cell>
        </row>
        <row r="102">
          <cell r="A102">
            <v>39546</v>
          </cell>
        </row>
        <row r="103">
          <cell r="A103">
            <v>39547</v>
          </cell>
        </row>
        <row r="104">
          <cell r="A104">
            <v>39548</v>
          </cell>
        </row>
        <row r="105">
          <cell r="A105">
            <v>39549</v>
          </cell>
        </row>
        <row r="106">
          <cell r="A106">
            <v>39550</v>
          </cell>
        </row>
        <row r="107">
          <cell r="A107">
            <v>39551</v>
          </cell>
        </row>
        <row r="108">
          <cell r="A108">
            <v>39552</v>
          </cell>
        </row>
        <row r="109">
          <cell r="A109">
            <v>39553</v>
          </cell>
        </row>
        <row r="110">
          <cell r="A110">
            <v>39554</v>
          </cell>
        </row>
        <row r="111">
          <cell r="A111">
            <v>39555</v>
          </cell>
        </row>
        <row r="112">
          <cell r="A112">
            <v>39556</v>
          </cell>
        </row>
        <row r="113">
          <cell r="A113">
            <v>39557</v>
          </cell>
        </row>
        <row r="114">
          <cell r="A114">
            <v>39558</v>
          </cell>
        </row>
        <row r="115">
          <cell r="A115">
            <v>39559</v>
          </cell>
        </row>
        <row r="116">
          <cell r="A116">
            <v>39560</v>
          </cell>
        </row>
        <row r="117">
          <cell r="A117">
            <v>39561</v>
          </cell>
        </row>
        <row r="118">
          <cell r="A118">
            <v>39562</v>
          </cell>
        </row>
        <row r="119">
          <cell r="A119">
            <v>39563</v>
          </cell>
        </row>
        <row r="120">
          <cell r="A120">
            <v>39564</v>
          </cell>
        </row>
        <row r="121">
          <cell r="A121">
            <v>39565</v>
          </cell>
        </row>
        <row r="122">
          <cell r="A122">
            <v>39566</v>
          </cell>
        </row>
        <row r="123">
          <cell r="A123">
            <v>39567</v>
          </cell>
        </row>
        <row r="124">
          <cell r="A124">
            <v>39568</v>
          </cell>
        </row>
        <row r="125">
          <cell r="A125">
            <v>39569</v>
          </cell>
        </row>
        <row r="126">
          <cell r="A126">
            <v>39570</v>
          </cell>
        </row>
        <row r="127">
          <cell r="A127">
            <v>39571</v>
          </cell>
        </row>
        <row r="128">
          <cell r="A128">
            <v>39572</v>
          </cell>
        </row>
        <row r="129">
          <cell r="A129">
            <v>39573</v>
          </cell>
        </row>
        <row r="130">
          <cell r="A130">
            <v>39574</v>
          </cell>
        </row>
        <row r="131">
          <cell r="A131">
            <v>39575</v>
          </cell>
        </row>
        <row r="132">
          <cell r="A132">
            <v>39576</v>
          </cell>
        </row>
        <row r="133">
          <cell r="A133">
            <v>39577</v>
          </cell>
        </row>
        <row r="134">
          <cell r="A134">
            <v>39578</v>
          </cell>
        </row>
        <row r="135">
          <cell r="A135">
            <v>39579</v>
          </cell>
        </row>
        <row r="136">
          <cell r="A136">
            <v>39580</v>
          </cell>
        </row>
        <row r="137">
          <cell r="A137">
            <v>39581</v>
          </cell>
        </row>
        <row r="138">
          <cell r="A138">
            <v>39582</v>
          </cell>
        </row>
        <row r="139">
          <cell r="A139">
            <v>39583</v>
          </cell>
        </row>
        <row r="140">
          <cell r="A140">
            <v>39584</v>
          </cell>
        </row>
        <row r="141">
          <cell r="A141">
            <v>39585</v>
          </cell>
        </row>
        <row r="142">
          <cell r="A142">
            <v>39586</v>
          </cell>
        </row>
        <row r="143">
          <cell r="A143">
            <v>39587</v>
          </cell>
        </row>
        <row r="144">
          <cell r="A144">
            <v>39588</v>
          </cell>
        </row>
        <row r="145">
          <cell r="A145">
            <v>39589</v>
          </cell>
        </row>
        <row r="146">
          <cell r="A146">
            <v>39590</v>
          </cell>
        </row>
        <row r="147">
          <cell r="A147">
            <v>39591</v>
          </cell>
        </row>
        <row r="148">
          <cell r="A148">
            <v>39592</v>
          </cell>
        </row>
        <row r="149">
          <cell r="A149">
            <v>39593</v>
          </cell>
        </row>
        <row r="150">
          <cell r="A150">
            <v>39594</v>
          </cell>
        </row>
        <row r="151">
          <cell r="A151">
            <v>39595</v>
          </cell>
        </row>
        <row r="152">
          <cell r="A152">
            <v>39596</v>
          </cell>
        </row>
        <row r="153">
          <cell r="A153">
            <v>39597</v>
          </cell>
        </row>
        <row r="154">
          <cell r="A154">
            <v>39598</v>
          </cell>
        </row>
        <row r="155">
          <cell r="A155">
            <v>39599</v>
          </cell>
        </row>
        <row r="156">
          <cell r="A156">
            <v>39600</v>
          </cell>
        </row>
        <row r="157">
          <cell r="A157">
            <v>39601</v>
          </cell>
        </row>
        <row r="158">
          <cell r="A158">
            <v>39602</v>
          </cell>
        </row>
        <row r="159">
          <cell r="A159">
            <v>39603</v>
          </cell>
        </row>
        <row r="160">
          <cell r="A160">
            <v>39604</v>
          </cell>
        </row>
        <row r="161">
          <cell r="A161">
            <v>39605</v>
          </cell>
        </row>
        <row r="162">
          <cell r="A162">
            <v>39606</v>
          </cell>
        </row>
        <row r="163">
          <cell r="A163">
            <v>39607</v>
          </cell>
        </row>
        <row r="164">
          <cell r="A164">
            <v>39608</v>
          </cell>
        </row>
        <row r="165">
          <cell r="A165">
            <v>39609</v>
          </cell>
        </row>
        <row r="166">
          <cell r="A166">
            <v>39610</v>
          </cell>
        </row>
        <row r="167">
          <cell r="A167">
            <v>39611</v>
          </cell>
        </row>
        <row r="168">
          <cell r="A168">
            <v>39612</v>
          </cell>
        </row>
        <row r="169">
          <cell r="A169">
            <v>39613</v>
          </cell>
        </row>
        <row r="170">
          <cell r="A170">
            <v>39614</v>
          </cell>
        </row>
        <row r="171">
          <cell r="A171">
            <v>39615</v>
          </cell>
        </row>
        <row r="172">
          <cell r="A172">
            <v>39616</v>
          </cell>
        </row>
        <row r="173">
          <cell r="A173">
            <v>39617</v>
          </cell>
        </row>
        <row r="174">
          <cell r="A174">
            <v>39618</v>
          </cell>
        </row>
        <row r="175">
          <cell r="A175">
            <v>39619</v>
          </cell>
        </row>
        <row r="176">
          <cell r="A176">
            <v>39620</v>
          </cell>
        </row>
        <row r="177">
          <cell r="A177">
            <v>39621</v>
          </cell>
        </row>
        <row r="178">
          <cell r="A178">
            <v>39622</v>
          </cell>
        </row>
        <row r="179">
          <cell r="A179">
            <v>39623</v>
          </cell>
        </row>
        <row r="180">
          <cell r="A180">
            <v>39624</v>
          </cell>
        </row>
        <row r="181">
          <cell r="A181">
            <v>39625</v>
          </cell>
        </row>
        <row r="182">
          <cell r="A182">
            <v>39626</v>
          </cell>
        </row>
        <row r="183">
          <cell r="A183">
            <v>39627</v>
          </cell>
        </row>
        <row r="184">
          <cell r="A184">
            <v>39628</v>
          </cell>
        </row>
        <row r="185">
          <cell r="A185">
            <v>39629</v>
          </cell>
        </row>
        <row r="186">
          <cell r="A186">
            <v>39630</v>
          </cell>
        </row>
        <row r="187">
          <cell r="A187">
            <v>39631</v>
          </cell>
        </row>
        <row r="188">
          <cell r="A188">
            <v>39632</v>
          </cell>
        </row>
        <row r="189">
          <cell r="A189">
            <v>39633</v>
          </cell>
        </row>
        <row r="190">
          <cell r="A190">
            <v>39634</v>
          </cell>
        </row>
        <row r="191">
          <cell r="A191">
            <v>39635</v>
          </cell>
        </row>
        <row r="192">
          <cell r="A192">
            <v>39636</v>
          </cell>
        </row>
        <row r="193">
          <cell r="A193">
            <v>39637</v>
          </cell>
        </row>
        <row r="194">
          <cell r="A194">
            <v>39638</v>
          </cell>
        </row>
        <row r="195">
          <cell r="A195">
            <v>39639</v>
          </cell>
        </row>
        <row r="196">
          <cell r="A196">
            <v>39640</v>
          </cell>
        </row>
        <row r="197">
          <cell r="A197">
            <v>39641</v>
          </cell>
        </row>
        <row r="198">
          <cell r="A198">
            <v>39642</v>
          </cell>
        </row>
        <row r="199">
          <cell r="A199">
            <v>39643</v>
          </cell>
        </row>
        <row r="200">
          <cell r="A200">
            <v>39644</v>
          </cell>
        </row>
        <row r="201">
          <cell r="A201">
            <v>39645</v>
          </cell>
        </row>
        <row r="202">
          <cell r="A202">
            <v>39646</v>
          </cell>
        </row>
        <row r="203">
          <cell r="A203">
            <v>39647</v>
          </cell>
        </row>
        <row r="204">
          <cell r="A204">
            <v>39648</v>
          </cell>
        </row>
        <row r="205">
          <cell r="A205">
            <v>39649</v>
          </cell>
        </row>
        <row r="206">
          <cell r="A206">
            <v>39650</v>
          </cell>
        </row>
        <row r="207">
          <cell r="A207">
            <v>39651</v>
          </cell>
        </row>
        <row r="208">
          <cell r="A208">
            <v>39652</v>
          </cell>
        </row>
        <row r="209">
          <cell r="A209">
            <v>39653</v>
          </cell>
        </row>
        <row r="210">
          <cell r="A210">
            <v>39654</v>
          </cell>
        </row>
        <row r="211">
          <cell r="A211">
            <v>39655</v>
          </cell>
        </row>
        <row r="212">
          <cell r="A212">
            <v>39656</v>
          </cell>
        </row>
        <row r="213">
          <cell r="A213">
            <v>39657</v>
          </cell>
        </row>
        <row r="214">
          <cell r="A214">
            <v>39658</v>
          </cell>
        </row>
        <row r="215">
          <cell r="A215">
            <v>39659</v>
          </cell>
        </row>
        <row r="216">
          <cell r="A216">
            <v>39660</v>
          </cell>
        </row>
        <row r="217">
          <cell r="A217">
            <v>39661</v>
          </cell>
        </row>
        <row r="218">
          <cell r="A218">
            <v>39662</v>
          </cell>
        </row>
        <row r="219">
          <cell r="A219">
            <v>39663</v>
          </cell>
        </row>
        <row r="220">
          <cell r="A220">
            <v>39664</v>
          </cell>
        </row>
        <row r="221">
          <cell r="A221">
            <v>39665</v>
          </cell>
        </row>
        <row r="222">
          <cell r="A222">
            <v>39666</v>
          </cell>
        </row>
        <row r="223">
          <cell r="A223">
            <v>39667</v>
          </cell>
        </row>
        <row r="224">
          <cell r="A224">
            <v>39668</v>
          </cell>
        </row>
        <row r="225">
          <cell r="A225">
            <v>39669</v>
          </cell>
        </row>
        <row r="226">
          <cell r="A226">
            <v>39670</v>
          </cell>
        </row>
        <row r="227">
          <cell r="A227">
            <v>39671</v>
          </cell>
        </row>
        <row r="228">
          <cell r="A228">
            <v>39672</v>
          </cell>
        </row>
        <row r="229">
          <cell r="A229">
            <v>39673</v>
          </cell>
        </row>
        <row r="230">
          <cell r="A230">
            <v>39674</v>
          </cell>
        </row>
        <row r="231">
          <cell r="A231">
            <v>39675</v>
          </cell>
        </row>
        <row r="232">
          <cell r="A232">
            <v>39676</v>
          </cell>
        </row>
        <row r="233">
          <cell r="A233">
            <v>39677</v>
          </cell>
        </row>
        <row r="234">
          <cell r="A234">
            <v>39678</v>
          </cell>
        </row>
        <row r="235">
          <cell r="A235">
            <v>39679</v>
          </cell>
        </row>
        <row r="236">
          <cell r="A236">
            <v>39680</v>
          </cell>
        </row>
        <row r="237">
          <cell r="A237">
            <v>39681</v>
          </cell>
        </row>
        <row r="238">
          <cell r="A238">
            <v>39682</v>
          </cell>
        </row>
        <row r="239">
          <cell r="A239">
            <v>39683</v>
          </cell>
        </row>
        <row r="240">
          <cell r="A240">
            <v>39684</v>
          </cell>
        </row>
        <row r="241">
          <cell r="A241">
            <v>39685</v>
          </cell>
        </row>
        <row r="242">
          <cell r="A242">
            <v>39686</v>
          </cell>
        </row>
        <row r="243">
          <cell r="A243">
            <v>39687</v>
          </cell>
        </row>
        <row r="244">
          <cell r="A244">
            <v>39688</v>
          </cell>
        </row>
        <row r="245">
          <cell r="A245">
            <v>39689</v>
          </cell>
        </row>
        <row r="246">
          <cell r="A246">
            <v>39690</v>
          </cell>
        </row>
        <row r="247">
          <cell r="A247">
            <v>39691</v>
          </cell>
        </row>
        <row r="248">
          <cell r="A248">
            <v>39692</v>
          </cell>
        </row>
        <row r="249">
          <cell r="A249">
            <v>39693</v>
          </cell>
        </row>
        <row r="250">
          <cell r="A250">
            <v>39694</v>
          </cell>
        </row>
        <row r="251">
          <cell r="A251">
            <v>39695</v>
          </cell>
        </row>
        <row r="252">
          <cell r="A252">
            <v>39696</v>
          </cell>
        </row>
        <row r="253">
          <cell r="A253">
            <v>39697</v>
          </cell>
        </row>
        <row r="254">
          <cell r="A254">
            <v>39698</v>
          </cell>
        </row>
        <row r="255">
          <cell r="A255">
            <v>39699</v>
          </cell>
        </row>
        <row r="256">
          <cell r="A256">
            <v>39700</v>
          </cell>
        </row>
        <row r="257">
          <cell r="A257">
            <v>39701</v>
          </cell>
        </row>
        <row r="258">
          <cell r="A258">
            <v>39702</v>
          </cell>
        </row>
        <row r="259">
          <cell r="A259">
            <v>39703</v>
          </cell>
        </row>
        <row r="260">
          <cell r="A260">
            <v>39704</v>
          </cell>
        </row>
        <row r="261">
          <cell r="A261">
            <v>39705</v>
          </cell>
        </row>
        <row r="262">
          <cell r="A262">
            <v>39706</v>
          </cell>
        </row>
        <row r="263">
          <cell r="A263">
            <v>39707</v>
          </cell>
        </row>
        <row r="264">
          <cell r="A264">
            <v>39708</v>
          </cell>
        </row>
        <row r="265">
          <cell r="A265">
            <v>39709</v>
          </cell>
        </row>
        <row r="266">
          <cell r="A266">
            <v>39710</v>
          </cell>
        </row>
        <row r="267">
          <cell r="A267">
            <v>39711</v>
          </cell>
        </row>
        <row r="268">
          <cell r="A268">
            <v>39712</v>
          </cell>
        </row>
        <row r="269">
          <cell r="A269">
            <v>39713</v>
          </cell>
        </row>
        <row r="270">
          <cell r="A270">
            <v>39714</v>
          </cell>
        </row>
        <row r="271">
          <cell r="A271">
            <v>39715</v>
          </cell>
        </row>
        <row r="272">
          <cell r="A272">
            <v>39716</v>
          </cell>
        </row>
        <row r="273">
          <cell r="A273">
            <v>39717</v>
          </cell>
        </row>
        <row r="274">
          <cell r="A274">
            <v>39718</v>
          </cell>
        </row>
        <row r="275">
          <cell r="A275">
            <v>39719</v>
          </cell>
        </row>
        <row r="276">
          <cell r="A276">
            <v>39720</v>
          </cell>
        </row>
        <row r="277">
          <cell r="A277">
            <v>39721</v>
          </cell>
        </row>
        <row r="278">
          <cell r="A278">
            <v>39722</v>
          </cell>
        </row>
        <row r="279">
          <cell r="A279">
            <v>39723</v>
          </cell>
        </row>
        <row r="280">
          <cell r="A280">
            <v>39724</v>
          </cell>
        </row>
        <row r="281">
          <cell r="A281">
            <v>39725</v>
          </cell>
        </row>
        <row r="282">
          <cell r="A282">
            <v>39726</v>
          </cell>
        </row>
        <row r="283">
          <cell r="A283">
            <v>39727</v>
          </cell>
        </row>
        <row r="284">
          <cell r="A284">
            <v>39728</v>
          </cell>
        </row>
        <row r="285">
          <cell r="A285">
            <v>39729</v>
          </cell>
        </row>
        <row r="286">
          <cell r="A286">
            <v>39730</v>
          </cell>
        </row>
        <row r="287">
          <cell r="A287">
            <v>39731</v>
          </cell>
        </row>
        <row r="288">
          <cell r="A288">
            <v>39732</v>
          </cell>
        </row>
        <row r="289">
          <cell r="A289">
            <v>39733</v>
          </cell>
        </row>
        <row r="290">
          <cell r="A290">
            <v>39734</v>
          </cell>
        </row>
        <row r="291">
          <cell r="A291">
            <v>39735</v>
          </cell>
        </row>
        <row r="292">
          <cell r="A292">
            <v>39736</v>
          </cell>
        </row>
        <row r="293">
          <cell r="A293">
            <v>39737</v>
          </cell>
        </row>
        <row r="294">
          <cell r="A294">
            <v>39738</v>
          </cell>
        </row>
        <row r="295">
          <cell r="A295">
            <v>39739</v>
          </cell>
        </row>
        <row r="296">
          <cell r="A296">
            <v>39740</v>
          </cell>
        </row>
        <row r="297">
          <cell r="A297">
            <v>39741</v>
          </cell>
        </row>
        <row r="298">
          <cell r="A298">
            <v>39742</v>
          </cell>
        </row>
        <row r="299">
          <cell r="A299">
            <v>39743</v>
          </cell>
        </row>
        <row r="300">
          <cell r="A300">
            <v>39744</v>
          </cell>
        </row>
        <row r="301">
          <cell r="A301">
            <v>39745</v>
          </cell>
        </row>
        <row r="302">
          <cell r="A302">
            <v>39746</v>
          </cell>
        </row>
        <row r="303">
          <cell r="A303">
            <v>39747</v>
          </cell>
        </row>
        <row r="304">
          <cell r="A304">
            <v>39748</v>
          </cell>
        </row>
        <row r="305">
          <cell r="A305">
            <v>39749</v>
          </cell>
        </row>
        <row r="306">
          <cell r="A306">
            <v>39750</v>
          </cell>
        </row>
        <row r="307">
          <cell r="A307">
            <v>39751</v>
          </cell>
        </row>
        <row r="308">
          <cell r="A308">
            <v>39752</v>
          </cell>
        </row>
        <row r="309">
          <cell r="A309">
            <v>39753</v>
          </cell>
        </row>
        <row r="310">
          <cell r="A310">
            <v>39754</v>
          </cell>
        </row>
        <row r="311">
          <cell r="A311">
            <v>39755</v>
          </cell>
        </row>
        <row r="312">
          <cell r="A312">
            <v>39756</v>
          </cell>
        </row>
        <row r="313">
          <cell r="A313">
            <v>39757</v>
          </cell>
        </row>
        <row r="314">
          <cell r="A314">
            <v>39758</v>
          </cell>
        </row>
        <row r="315">
          <cell r="A315">
            <v>39759</v>
          </cell>
        </row>
        <row r="316">
          <cell r="A316">
            <v>39760</v>
          </cell>
        </row>
        <row r="317">
          <cell r="A317">
            <v>39761</v>
          </cell>
        </row>
        <row r="318">
          <cell r="A318">
            <v>39762</v>
          </cell>
        </row>
        <row r="319">
          <cell r="A319">
            <v>39763</v>
          </cell>
        </row>
        <row r="320">
          <cell r="A320">
            <v>39764</v>
          </cell>
        </row>
        <row r="321">
          <cell r="A321">
            <v>39765</v>
          </cell>
        </row>
        <row r="322">
          <cell r="A322">
            <v>39766</v>
          </cell>
        </row>
        <row r="323">
          <cell r="A323">
            <v>39767</v>
          </cell>
        </row>
        <row r="324">
          <cell r="A324">
            <v>39768</v>
          </cell>
        </row>
        <row r="325">
          <cell r="A325">
            <v>39769</v>
          </cell>
        </row>
        <row r="326">
          <cell r="A326">
            <v>39770</v>
          </cell>
        </row>
        <row r="327">
          <cell r="A327">
            <v>39771</v>
          </cell>
        </row>
        <row r="328">
          <cell r="A328">
            <v>39772</v>
          </cell>
        </row>
        <row r="329">
          <cell r="A329">
            <v>39773</v>
          </cell>
        </row>
        <row r="330">
          <cell r="A330">
            <v>39774</v>
          </cell>
        </row>
        <row r="331">
          <cell r="A331">
            <v>39775</v>
          </cell>
        </row>
        <row r="332">
          <cell r="A332">
            <v>39776</v>
          </cell>
        </row>
        <row r="333">
          <cell r="A333">
            <v>39777</v>
          </cell>
        </row>
        <row r="334">
          <cell r="A334">
            <v>39778</v>
          </cell>
        </row>
        <row r="335">
          <cell r="A335">
            <v>39779</v>
          </cell>
        </row>
        <row r="336">
          <cell r="A336">
            <v>39780</v>
          </cell>
        </row>
        <row r="337">
          <cell r="A337">
            <v>39781</v>
          </cell>
        </row>
        <row r="338">
          <cell r="A338">
            <v>39782</v>
          </cell>
        </row>
        <row r="339">
          <cell r="A339">
            <v>39783</v>
          </cell>
        </row>
        <row r="340">
          <cell r="A340">
            <v>39784</v>
          </cell>
        </row>
        <row r="341">
          <cell r="A341">
            <v>39785</v>
          </cell>
        </row>
        <row r="342">
          <cell r="A342">
            <v>39786</v>
          </cell>
        </row>
        <row r="343">
          <cell r="A343">
            <v>39787</v>
          </cell>
        </row>
        <row r="344">
          <cell r="A344">
            <v>39788</v>
          </cell>
        </row>
        <row r="345">
          <cell r="A345">
            <v>39789</v>
          </cell>
        </row>
        <row r="346">
          <cell r="A346">
            <v>39790</v>
          </cell>
        </row>
        <row r="347">
          <cell r="A347">
            <v>39791</v>
          </cell>
        </row>
        <row r="348">
          <cell r="A348">
            <v>39792</v>
          </cell>
        </row>
        <row r="349">
          <cell r="A349">
            <v>39793</v>
          </cell>
        </row>
        <row r="350">
          <cell r="A350">
            <v>39794</v>
          </cell>
        </row>
        <row r="351">
          <cell r="A351">
            <v>39795</v>
          </cell>
        </row>
        <row r="352">
          <cell r="A352">
            <v>39796</v>
          </cell>
        </row>
        <row r="353">
          <cell r="A353">
            <v>39797</v>
          </cell>
        </row>
        <row r="354">
          <cell r="A354">
            <v>39798</v>
          </cell>
        </row>
        <row r="355">
          <cell r="A355">
            <v>39799</v>
          </cell>
        </row>
        <row r="356">
          <cell r="A356">
            <v>39800</v>
          </cell>
        </row>
        <row r="357">
          <cell r="A357">
            <v>39801</v>
          </cell>
        </row>
        <row r="358">
          <cell r="A358">
            <v>39802</v>
          </cell>
        </row>
        <row r="359">
          <cell r="A359">
            <v>39803</v>
          </cell>
        </row>
        <row r="360">
          <cell r="A360">
            <v>39804</v>
          </cell>
        </row>
        <row r="361">
          <cell r="A361">
            <v>39805</v>
          </cell>
        </row>
        <row r="362">
          <cell r="A362">
            <v>39806</v>
          </cell>
        </row>
        <row r="363">
          <cell r="A363">
            <v>39807</v>
          </cell>
        </row>
        <row r="364">
          <cell r="A364">
            <v>39808</v>
          </cell>
        </row>
        <row r="365">
          <cell r="A365">
            <v>39809</v>
          </cell>
        </row>
        <row r="366">
          <cell r="A366">
            <v>39810</v>
          </cell>
        </row>
        <row r="367">
          <cell r="A367">
            <v>39811</v>
          </cell>
        </row>
        <row r="368">
          <cell r="A368">
            <v>39812</v>
          </cell>
        </row>
        <row r="369">
          <cell r="A369">
            <v>39813</v>
          </cell>
        </row>
        <row r="370">
          <cell r="A370">
            <v>39814</v>
          </cell>
        </row>
        <row r="371">
          <cell r="A371">
            <v>39815</v>
          </cell>
        </row>
        <row r="372">
          <cell r="A372">
            <v>39816</v>
          </cell>
        </row>
        <row r="373">
          <cell r="A373">
            <v>39817</v>
          </cell>
        </row>
        <row r="374">
          <cell r="A374">
            <v>39818</v>
          </cell>
        </row>
        <row r="375">
          <cell r="A375">
            <v>39819</v>
          </cell>
        </row>
        <row r="376">
          <cell r="A376">
            <v>39820</v>
          </cell>
        </row>
        <row r="377">
          <cell r="A377">
            <v>39821</v>
          </cell>
        </row>
        <row r="378">
          <cell r="A378">
            <v>39822</v>
          </cell>
        </row>
        <row r="379">
          <cell r="A379">
            <v>39823</v>
          </cell>
        </row>
        <row r="380">
          <cell r="A380">
            <v>39824</v>
          </cell>
        </row>
        <row r="381">
          <cell r="A381">
            <v>39825</v>
          </cell>
        </row>
        <row r="382">
          <cell r="A382">
            <v>39826</v>
          </cell>
        </row>
        <row r="383">
          <cell r="A383">
            <v>39827</v>
          </cell>
        </row>
        <row r="384">
          <cell r="A384">
            <v>39828</v>
          </cell>
        </row>
        <row r="385">
          <cell r="A385">
            <v>39829</v>
          </cell>
        </row>
        <row r="386">
          <cell r="A386">
            <v>39830</v>
          </cell>
        </row>
        <row r="387">
          <cell r="A387">
            <v>39831</v>
          </cell>
        </row>
        <row r="388">
          <cell r="A388">
            <v>39832</v>
          </cell>
        </row>
        <row r="389">
          <cell r="A389">
            <v>39833</v>
          </cell>
        </row>
        <row r="390">
          <cell r="A390">
            <v>39834</v>
          </cell>
        </row>
        <row r="391">
          <cell r="A391">
            <v>39835</v>
          </cell>
        </row>
        <row r="392">
          <cell r="A392">
            <v>39836</v>
          </cell>
        </row>
        <row r="393">
          <cell r="A393">
            <v>39837</v>
          </cell>
        </row>
        <row r="394">
          <cell r="A394">
            <v>39838</v>
          </cell>
        </row>
        <row r="395">
          <cell r="A395">
            <v>39839</v>
          </cell>
        </row>
        <row r="396">
          <cell r="A396">
            <v>39840</v>
          </cell>
        </row>
        <row r="397">
          <cell r="A397">
            <v>39841</v>
          </cell>
        </row>
        <row r="398">
          <cell r="A398">
            <v>39842</v>
          </cell>
        </row>
        <row r="399">
          <cell r="A399">
            <v>39843</v>
          </cell>
        </row>
        <row r="400">
          <cell r="A400">
            <v>39844</v>
          </cell>
        </row>
        <row r="401">
          <cell r="A401">
            <v>39845</v>
          </cell>
        </row>
        <row r="402">
          <cell r="A402">
            <v>39846</v>
          </cell>
        </row>
        <row r="403">
          <cell r="A403">
            <v>39847</v>
          </cell>
        </row>
        <row r="404">
          <cell r="A404">
            <v>39848</v>
          </cell>
        </row>
        <row r="405">
          <cell r="A405">
            <v>39849</v>
          </cell>
        </row>
        <row r="406">
          <cell r="A406">
            <v>39850</v>
          </cell>
        </row>
        <row r="407">
          <cell r="A407">
            <v>39851</v>
          </cell>
        </row>
        <row r="408">
          <cell r="A408">
            <v>39852</v>
          </cell>
        </row>
        <row r="409">
          <cell r="A409">
            <v>39853</v>
          </cell>
        </row>
        <row r="410">
          <cell r="A410">
            <v>39854</v>
          </cell>
        </row>
        <row r="411">
          <cell r="A411">
            <v>39855</v>
          </cell>
        </row>
        <row r="412">
          <cell r="A412">
            <v>39856</v>
          </cell>
        </row>
        <row r="413">
          <cell r="A413">
            <v>39857</v>
          </cell>
        </row>
        <row r="414">
          <cell r="A414">
            <v>39858</v>
          </cell>
        </row>
        <row r="415">
          <cell r="A415">
            <v>39859</v>
          </cell>
        </row>
        <row r="416">
          <cell r="A416">
            <v>39860</v>
          </cell>
        </row>
        <row r="417">
          <cell r="A417">
            <v>39861</v>
          </cell>
        </row>
        <row r="418">
          <cell r="A418">
            <v>39862</v>
          </cell>
        </row>
        <row r="419">
          <cell r="A419">
            <v>39863</v>
          </cell>
        </row>
        <row r="420">
          <cell r="A420">
            <v>39864</v>
          </cell>
        </row>
        <row r="421">
          <cell r="A421">
            <v>39865</v>
          </cell>
        </row>
        <row r="422">
          <cell r="A422">
            <v>39866</v>
          </cell>
        </row>
        <row r="423">
          <cell r="A423">
            <v>39867</v>
          </cell>
        </row>
        <row r="424">
          <cell r="A424">
            <v>39868</v>
          </cell>
        </row>
        <row r="425">
          <cell r="A425">
            <v>39869</v>
          </cell>
        </row>
        <row r="426">
          <cell r="A426">
            <v>39870</v>
          </cell>
        </row>
        <row r="427">
          <cell r="A427">
            <v>39871</v>
          </cell>
        </row>
        <row r="428">
          <cell r="A428">
            <v>39872</v>
          </cell>
        </row>
        <row r="429">
          <cell r="A429">
            <v>39873</v>
          </cell>
        </row>
        <row r="430">
          <cell r="A430">
            <v>39874</v>
          </cell>
        </row>
        <row r="431">
          <cell r="A431">
            <v>39875</v>
          </cell>
        </row>
        <row r="432">
          <cell r="A432">
            <v>39876</v>
          </cell>
        </row>
        <row r="433">
          <cell r="A433">
            <v>39877</v>
          </cell>
        </row>
        <row r="434">
          <cell r="A434">
            <v>39878</v>
          </cell>
        </row>
        <row r="435">
          <cell r="A435">
            <v>39879</v>
          </cell>
        </row>
        <row r="436">
          <cell r="A436">
            <v>39880</v>
          </cell>
        </row>
        <row r="437">
          <cell r="A437">
            <v>39881</v>
          </cell>
        </row>
        <row r="438">
          <cell r="A438">
            <v>39882</v>
          </cell>
        </row>
        <row r="439">
          <cell r="A439">
            <v>39883</v>
          </cell>
        </row>
        <row r="440">
          <cell r="A440">
            <v>39884</v>
          </cell>
        </row>
        <row r="441">
          <cell r="A441">
            <v>39885</v>
          </cell>
        </row>
        <row r="442">
          <cell r="A442">
            <v>39886</v>
          </cell>
        </row>
        <row r="443">
          <cell r="A443">
            <v>39887</v>
          </cell>
        </row>
        <row r="444">
          <cell r="A444">
            <v>39888</v>
          </cell>
        </row>
        <row r="445">
          <cell r="A445">
            <v>39889</v>
          </cell>
        </row>
        <row r="446">
          <cell r="A446">
            <v>39890</v>
          </cell>
        </row>
        <row r="447">
          <cell r="A447">
            <v>39891</v>
          </cell>
        </row>
        <row r="448">
          <cell r="A448">
            <v>39892</v>
          </cell>
        </row>
        <row r="449">
          <cell r="A449">
            <v>39893</v>
          </cell>
        </row>
        <row r="450">
          <cell r="A450">
            <v>39894</v>
          </cell>
        </row>
        <row r="451">
          <cell r="A451">
            <v>39895</v>
          </cell>
        </row>
        <row r="452">
          <cell r="A452">
            <v>39896</v>
          </cell>
        </row>
        <row r="453">
          <cell r="A453">
            <v>39897</v>
          </cell>
        </row>
        <row r="454">
          <cell r="A454">
            <v>39898</v>
          </cell>
        </row>
        <row r="455">
          <cell r="A455">
            <v>39899</v>
          </cell>
        </row>
        <row r="456">
          <cell r="A456">
            <v>39900</v>
          </cell>
        </row>
        <row r="457">
          <cell r="A457">
            <v>39901</v>
          </cell>
        </row>
        <row r="458">
          <cell r="A458">
            <v>39902</v>
          </cell>
        </row>
        <row r="459">
          <cell r="A459">
            <v>39903</v>
          </cell>
        </row>
        <row r="460">
          <cell r="A460">
            <v>39904</v>
          </cell>
        </row>
        <row r="461">
          <cell r="A461">
            <v>39905</v>
          </cell>
        </row>
        <row r="462">
          <cell r="A462">
            <v>39906</v>
          </cell>
        </row>
        <row r="463">
          <cell r="A463">
            <v>39907</v>
          </cell>
        </row>
        <row r="464">
          <cell r="A464">
            <v>39908</v>
          </cell>
        </row>
        <row r="465">
          <cell r="A465">
            <v>39909</v>
          </cell>
        </row>
        <row r="466">
          <cell r="A466">
            <v>39910</v>
          </cell>
        </row>
        <row r="467">
          <cell r="A467">
            <v>39911</v>
          </cell>
        </row>
        <row r="468">
          <cell r="A468">
            <v>39912</v>
          </cell>
        </row>
        <row r="469">
          <cell r="A469">
            <v>39913</v>
          </cell>
        </row>
        <row r="470">
          <cell r="A470">
            <v>39914</v>
          </cell>
        </row>
        <row r="471">
          <cell r="A471">
            <v>39915</v>
          </cell>
        </row>
        <row r="472">
          <cell r="A472">
            <v>39916</v>
          </cell>
        </row>
        <row r="473">
          <cell r="A473">
            <v>39917</v>
          </cell>
        </row>
        <row r="474">
          <cell r="A474">
            <v>39918</v>
          </cell>
        </row>
        <row r="475">
          <cell r="A475">
            <v>39919</v>
          </cell>
        </row>
        <row r="476">
          <cell r="A476">
            <v>39920</v>
          </cell>
        </row>
        <row r="477">
          <cell r="A477">
            <v>39921</v>
          </cell>
        </row>
        <row r="478">
          <cell r="A478">
            <v>39922</v>
          </cell>
        </row>
        <row r="479">
          <cell r="A479">
            <v>39923</v>
          </cell>
        </row>
        <row r="480">
          <cell r="A480">
            <v>39924</v>
          </cell>
        </row>
        <row r="481">
          <cell r="A481">
            <v>39925</v>
          </cell>
        </row>
        <row r="482">
          <cell r="A482">
            <v>39926</v>
          </cell>
        </row>
        <row r="483">
          <cell r="A483">
            <v>39927</v>
          </cell>
        </row>
        <row r="484">
          <cell r="A484">
            <v>39928</v>
          </cell>
        </row>
        <row r="485">
          <cell r="A485">
            <v>39929</v>
          </cell>
        </row>
        <row r="486">
          <cell r="A486">
            <v>39930</v>
          </cell>
        </row>
        <row r="487">
          <cell r="A487">
            <v>39931</v>
          </cell>
        </row>
        <row r="488">
          <cell r="A488">
            <v>39932</v>
          </cell>
        </row>
        <row r="489">
          <cell r="A489">
            <v>39933</v>
          </cell>
        </row>
        <row r="490">
          <cell r="A490">
            <v>39934</v>
          </cell>
        </row>
        <row r="491">
          <cell r="A491">
            <v>39935</v>
          </cell>
        </row>
        <row r="492">
          <cell r="A492">
            <v>39936</v>
          </cell>
        </row>
        <row r="493">
          <cell r="A493">
            <v>39937</v>
          </cell>
        </row>
        <row r="494">
          <cell r="A494">
            <v>39938</v>
          </cell>
        </row>
        <row r="495">
          <cell r="A495">
            <v>39939</v>
          </cell>
        </row>
        <row r="496">
          <cell r="A496">
            <v>39940</v>
          </cell>
        </row>
        <row r="497">
          <cell r="A497">
            <v>39941</v>
          </cell>
        </row>
        <row r="498">
          <cell r="A498">
            <v>39942</v>
          </cell>
        </row>
        <row r="499">
          <cell r="A499">
            <v>39943</v>
          </cell>
        </row>
        <row r="500">
          <cell r="A500">
            <v>39944</v>
          </cell>
        </row>
        <row r="501">
          <cell r="A501">
            <v>39945</v>
          </cell>
        </row>
        <row r="502">
          <cell r="A502">
            <v>39946</v>
          </cell>
        </row>
        <row r="503">
          <cell r="A503">
            <v>39947</v>
          </cell>
        </row>
        <row r="504">
          <cell r="A504">
            <v>39948</v>
          </cell>
        </row>
        <row r="505">
          <cell r="A505">
            <v>39949</v>
          </cell>
        </row>
        <row r="506">
          <cell r="A506">
            <v>39950</v>
          </cell>
        </row>
        <row r="507">
          <cell r="A507">
            <v>39951</v>
          </cell>
        </row>
        <row r="508">
          <cell r="A508">
            <v>39952</v>
          </cell>
        </row>
        <row r="509">
          <cell r="A509">
            <v>39953</v>
          </cell>
        </row>
        <row r="510">
          <cell r="A510">
            <v>39954</v>
          </cell>
        </row>
        <row r="511">
          <cell r="A511">
            <v>39955</v>
          </cell>
        </row>
        <row r="512">
          <cell r="A512">
            <v>39956</v>
          </cell>
        </row>
        <row r="513">
          <cell r="A513">
            <v>39957</v>
          </cell>
        </row>
        <row r="514">
          <cell r="A514">
            <v>39958</v>
          </cell>
        </row>
        <row r="515">
          <cell r="A515">
            <v>39959</v>
          </cell>
        </row>
        <row r="516">
          <cell r="A516">
            <v>39960</v>
          </cell>
        </row>
        <row r="517">
          <cell r="A517">
            <v>39961</v>
          </cell>
        </row>
        <row r="518">
          <cell r="A518">
            <v>39962</v>
          </cell>
        </row>
        <row r="519">
          <cell r="A519">
            <v>39963</v>
          </cell>
        </row>
        <row r="520">
          <cell r="A520">
            <v>39964</v>
          </cell>
        </row>
        <row r="521">
          <cell r="A521">
            <v>39965</v>
          </cell>
        </row>
        <row r="522">
          <cell r="A522">
            <v>39966</v>
          </cell>
        </row>
        <row r="523">
          <cell r="A523">
            <v>39967</v>
          </cell>
        </row>
        <row r="524">
          <cell r="A524">
            <v>39968</v>
          </cell>
        </row>
        <row r="525">
          <cell r="A525">
            <v>39969</v>
          </cell>
        </row>
        <row r="526">
          <cell r="A526">
            <v>39970</v>
          </cell>
        </row>
        <row r="527">
          <cell r="A527">
            <v>39971</v>
          </cell>
        </row>
        <row r="528">
          <cell r="A528">
            <v>39972</v>
          </cell>
        </row>
        <row r="529">
          <cell r="A529">
            <v>39973</v>
          </cell>
        </row>
        <row r="530">
          <cell r="A530">
            <v>39974</v>
          </cell>
        </row>
        <row r="531">
          <cell r="A531">
            <v>39975</v>
          </cell>
        </row>
        <row r="532">
          <cell r="A532">
            <v>39976</v>
          </cell>
        </row>
        <row r="533">
          <cell r="A533">
            <v>39977</v>
          </cell>
        </row>
        <row r="534">
          <cell r="A534">
            <v>39978</v>
          </cell>
        </row>
        <row r="535">
          <cell r="A535">
            <v>39979</v>
          </cell>
        </row>
        <row r="536">
          <cell r="A536">
            <v>39980</v>
          </cell>
        </row>
        <row r="537">
          <cell r="A537">
            <v>39981</v>
          </cell>
        </row>
        <row r="538">
          <cell r="A538">
            <v>39982</v>
          </cell>
        </row>
        <row r="539">
          <cell r="A539">
            <v>39983</v>
          </cell>
        </row>
        <row r="540">
          <cell r="A540">
            <v>39984</v>
          </cell>
        </row>
        <row r="541">
          <cell r="A541">
            <v>39985</v>
          </cell>
        </row>
        <row r="542">
          <cell r="A542">
            <v>39986</v>
          </cell>
        </row>
        <row r="543">
          <cell r="A543">
            <v>39987</v>
          </cell>
        </row>
        <row r="544">
          <cell r="A544">
            <v>39988</v>
          </cell>
        </row>
        <row r="545">
          <cell r="A545">
            <v>39989</v>
          </cell>
        </row>
        <row r="546">
          <cell r="A546">
            <v>39990</v>
          </cell>
        </row>
        <row r="547">
          <cell r="A547">
            <v>39991</v>
          </cell>
        </row>
        <row r="548">
          <cell r="A548">
            <v>39992</v>
          </cell>
        </row>
        <row r="549">
          <cell r="A549">
            <v>39993</v>
          </cell>
        </row>
        <row r="550">
          <cell r="A550">
            <v>39994</v>
          </cell>
        </row>
        <row r="551">
          <cell r="A551">
            <v>39995</v>
          </cell>
        </row>
        <row r="552">
          <cell r="A552">
            <v>39996</v>
          </cell>
        </row>
        <row r="553">
          <cell r="A553">
            <v>39997</v>
          </cell>
        </row>
        <row r="554">
          <cell r="A554">
            <v>39998</v>
          </cell>
        </row>
        <row r="555">
          <cell r="A555">
            <v>39999</v>
          </cell>
        </row>
        <row r="556">
          <cell r="A556">
            <v>40000</v>
          </cell>
        </row>
        <row r="557">
          <cell r="A557">
            <v>40001</v>
          </cell>
        </row>
        <row r="558">
          <cell r="A558">
            <v>40002</v>
          </cell>
        </row>
        <row r="559">
          <cell r="A559">
            <v>40003</v>
          </cell>
        </row>
        <row r="560">
          <cell r="A560">
            <v>40004</v>
          </cell>
        </row>
        <row r="561">
          <cell r="A561">
            <v>40005</v>
          </cell>
        </row>
        <row r="562">
          <cell r="A562">
            <v>40006</v>
          </cell>
        </row>
        <row r="563">
          <cell r="A563">
            <v>40007</v>
          </cell>
        </row>
        <row r="564">
          <cell r="A564">
            <v>40008</v>
          </cell>
        </row>
        <row r="565">
          <cell r="A565">
            <v>40009</v>
          </cell>
        </row>
        <row r="566">
          <cell r="A566">
            <v>40010</v>
          </cell>
        </row>
        <row r="567">
          <cell r="A567">
            <v>40011</v>
          </cell>
        </row>
        <row r="568">
          <cell r="A568">
            <v>40012</v>
          </cell>
        </row>
        <row r="569">
          <cell r="A569">
            <v>40013</v>
          </cell>
        </row>
        <row r="570">
          <cell r="A570">
            <v>40014</v>
          </cell>
        </row>
        <row r="571">
          <cell r="A571">
            <v>40015</v>
          </cell>
        </row>
        <row r="572">
          <cell r="A572">
            <v>40016</v>
          </cell>
        </row>
        <row r="573">
          <cell r="A573">
            <v>40017</v>
          </cell>
        </row>
        <row r="574">
          <cell r="A574">
            <v>40018</v>
          </cell>
        </row>
        <row r="575">
          <cell r="A575">
            <v>40019</v>
          </cell>
        </row>
        <row r="576">
          <cell r="A576">
            <v>40020</v>
          </cell>
        </row>
        <row r="577">
          <cell r="A577">
            <v>40021</v>
          </cell>
        </row>
        <row r="578">
          <cell r="A578">
            <v>40022</v>
          </cell>
        </row>
        <row r="579">
          <cell r="A579">
            <v>40023</v>
          </cell>
        </row>
        <row r="580">
          <cell r="A580">
            <v>40024</v>
          </cell>
        </row>
        <row r="581">
          <cell r="A581">
            <v>40025</v>
          </cell>
        </row>
        <row r="582">
          <cell r="A582">
            <v>40026</v>
          </cell>
        </row>
        <row r="583">
          <cell r="A583">
            <v>40027</v>
          </cell>
        </row>
        <row r="584">
          <cell r="A584">
            <v>40028</v>
          </cell>
        </row>
        <row r="585">
          <cell r="A585">
            <v>40029</v>
          </cell>
        </row>
        <row r="586">
          <cell r="A586">
            <v>40030</v>
          </cell>
        </row>
        <row r="587">
          <cell r="A587">
            <v>40031</v>
          </cell>
        </row>
        <row r="588">
          <cell r="A588">
            <v>40032</v>
          </cell>
        </row>
        <row r="589">
          <cell r="A589">
            <v>40033</v>
          </cell>
        </row>
        <row r="590">
          <cell r="A590">
            <v>40034</v>
          </cell>
        </row>
        <row r="591">
          <cell r="A591">
            <v>40035</v>
          </cell>
        </row>
        <row r="592">
          <cell r="A592">
            <v>40036</v>
          </cell>
        </row>
        <row r="593">
          <cell r="A593">
            <v>40037</v>
          </cell>
        </row>
        <row r="594">
          <cell r="A594">
            <v>40038</v>
          </cell>
        </row>
        <row r="595">
          <cell r="A595">
            <v>40039</v>
          </cell>
        </row>
        <row r="596">
          <cell r="A596">
            <v>40040</v>
          </cell>
        </row>
        <row r="597">
          <cell r="A597">
            <v>40041</v>
          </cell>
        </row>
        <row r="598">
          <cell r="A598">
            <v>40042</v>
          </cell>
        </row>
        <row r="599">
          <cell r="A599">
            <v>40043</v>
          </cell>
        </row>
        <row r="600">
          <cell r="A600">
            <v>40044</v>
          </cell>
        </row>
        <row r="601">
          <cell r="A601">
            <v>40045</v>
          </cell>
        </row>
        <row r="602">
          <cell r="A602">
            <v>40046</v>
          </cell>
        </row>
        <row r="603">
          <cell r="A603">
            <v>40047</v>
          </cell>
        </row>
        <row r="604">
          <cell r="A604">
            <v>40048</v>
          </cell>
        </row>
        <row r="605">
          <cell r="A605">
            <v>40049</v>
          </cell>
        </row>
        <row r="606">
          <cell r="A606">
            <v>40050</v>
          </cell>
        </row>
        <row r="607">
          <cell r="A607">
            <v>40051</v>
          </cell>
        </row>
        <row r="608">
          <cell r="A608">
            <v>40052</v>
          </cell>
        </row>
        <row r="609">
          <cell r="A609">
            <v>40053</v>
          </cell>
        </row>
        <row r="610">
          <cell r="A610">
            <v>40054</v>
          </cell>
        </row>
        <row r="611">
          <cell r="A611">
            <v>40055</v>
          </cell>
        </row>
        <row r="612">
          <cell r="A612">
            <v>40056</v>
          </cell>
        </row>
        <row r="613">
          <cell r="A613">
            <v>40057</v>
          </cell>
        </row>
        <row r="614">
          <cell r="A614">
            <v>40058</v>
          </cell>
        </row>
        <row r="615">
          <cell r="A615">
            <v>40059</v>
          </cell>
        </row>
        <row r="616">
          <cell r="A616">
            <v>40060</v>
          </cell>
        </row>
        <row r="617">
          <cell r="A617">
            <v>40061</v>
          </cell>
        </row>
        <row r="618">
          <cell r="A618">
            <v>40062</v>
          </cell>
        </row>
        <row r="619">
          <cell r="A619">
            <v>40063</v>
          </cell>
        </row>
        <row r="620">
          <cell r="A620">
            <v>40064</v>
          </cell>
        </row>
        <row r="621">
          <cell r="A621">
            <v>40065</v>
          </cell>
        </row>
        <row r="622">
          <cell r="A622">
            <v>40066</v>
          </cell>
        </row>
        <row r="623">
          <cell r="A623">
            <v>40067</v>
          </cell>
        </row>
        <row r="624">
          <cell r="A624">
            <v>40068</v>
          </cell>
        </row>
        <row r="625">
          <cell r="A625">
            <v>40069</v>
          </cell>
        </row>
        <row r="626">
          <cell r="A626">
            <v>40070</v>
          </cell>
        </row>
        <row r="627">
          <cell r="A627">
            <v>40071</v>
          </cell>
        </row>
        <row r="628">
          <cell r="A628">
            <v>40072</v>
          </cell>
        </row>
        <row r="629">
          <cell r="A629">
            <v>40073</v>
          </cell>
        </row>
        <row r="630">
          <cell r="A630">
            <v>40074</v>
          </cell>
        </row>
        <row r="631">
          <cell r="A631">
            <v>40075</v>
          </cell>
        </row>
        <row r="632">
          <cell r="A632">
            <v>40076</v>
          </cell>
        </row>
        <row r="633">
          <cell r="A633">
            <v>40077</v>
          </cell>
        </row>
        <row r="634">
          <cell r="A634">
            <v>40078</v>
          </cell>
        </row>
        <row r="635">
          <cell r="A635">
            <v>40079</v>
          </cell>
        </row>
        <row r="636">
          <cell r="A636">
            <v>40080</v>
          </cell>
        </row>
        <row r="637">
          <cell r="A637">
            <v>40081</v>
          </cell>
        </row>
        <row r="638">
          <cell r="A638">
            <v>40082</v>
          </cell>
        </row>
        <row r="639">
          <cell r="A639">
            <v>40083</v>
          </cell>
        </row>
        <row r="640">
          <cell r="A640">
            <v>40084</v>
          </cell>
        </row>
        <row r="641">
          <cell r="A641">
            <v>40085</v>
          </cell>
        </row>
        <row r="642">
          <cell r="A642">
            <v>40086</v>
          </cell>
        </row>
        <row r="643">
          <cell r="A643">
            <v>40087</v>
          </cell>
        </row>
        <row r="644">
          <cell r="A644">
            <v>40088</v>
          </cell>
        </row>
        <row r="645">
          <cell r="A645">
            <v>40089</v>
          </cell>
        </row>
        <row r="646">
          <cell r="A646">
            <v>40090</v>
          </cell>
        </row>
        <row r="647">
          <cell r="A647">
            <v>40091</v>
          </cell>
        </row>
        <row r="648">
          <cell r="A648">
            <v>40092</v>
          </cell>
        </row>
        <row r="649">
          <cell r="A649">
            <v>40093</v>
          </cell>
        </row>
        <row r="650">
          <cell r="A650">
            <v>40094</v>
          </cell>
        </row>
        <row r="651">
          <cell r="A651">
            <v>40095</v>
          </cell>
        </row>
        <row r="652">
          <cell r="A652">
            <v>40096</v>
          </cell>
        </row>
        <row r="653">
          <cell r="A653">
            <v>40097</v>
          </cell>
        </row>
        <row r="654">
          <cell r="A654">
            <v>40098</v>
          </cell>
        </row>
        <row r="655">
          <cell r="A655">
            <v>40099</v>
          </cell>
        </row>
        <row r="656">
          <cell r="A656">
            <v>40100</v>
          </cell>
        </row>
        <row r="657">
          <cell r="A657">
            <v>40101</v>
          </cell>
        </row>
        <row r="658">
          <cell r="A658">
            <v>40102</v>
          </cell>
        </row>
        <row r="659">
          <cell r="A659">
            <v>40103</v>
          </cell>
        </row>
        <row r="660">
          <cell r="A660">
            <v>40104</v>
          </cell>
        </row>
        <row r="661">
          <cell r="A661">
            <v>40105</v>
          </cell>
        </row>
        <row r="662">
          <cell r="A662">
            <v>40106</v>
          </cell>
        </row>
        <row r="663">
          <cell r="A663">
            <v>40107</v>
          </cell>
        </row>
        <row r="664">
          <cell r="A664">
            <v>40108</v>
          </cell>
        </row>
        <row r="665">
          <cell r="A665">
            <v>40109</v>
          </cell>
        </row>
        <row r="666">
          <cell r="A666">
            <v>40110</v>
          </cell>
        </row>
        <row r="667">
          <cell r="A667">
            <v>40111</v>
          </cell>
        </row>
        <row r="668">
          <cell r="A668">
            <v>40112</v>
          </cell>
        </row>
        <row r="669">
          <cell r="A669">
            <v>40113</v>
          </cell>
        </row>
        <row r="670">
          <cell r="A670">
            <v>40114</v>
          </cell>
        </row>
        <row r="671">
          <cell r="A671">
            <v>40115</v>
          </cell>
        </row>
        <row r="672">
          <cell r="A672">
            <v>40116</v>
          </cell>
        </row>
        <row r="673">
          <cell r="A673">
            <v>40117</v>
          </cell>
        </row>
        <row r="674">
          <cell r="A674">
            <v>40118</v>
          </cell>
        </row>
        <row r="675">
          <cell r="A675">
            <v>40119</v>
          </cell>
        </row>
        <row r="676">
          <cell r="A676">
            <v>40120</v>
          </cell>
        </row>
        <row r="677">
          <cell r="A677">
            <v>40121</v>
          </cell>
        </row>
        <row r="678">
          <cell r="A678">
            <v>40122</v>
          </cell>
        </row>
        <row r="679">
          <cell r="A679">
            <v>40123</v>
          </cell>
        </row>
        <row r="680">
          <cell r="A680">
            <v>40124</v>
          </cell>
        </row>
        <row r="681">
          <cell r="A681">
            <v>40125</v>
          </cell>
        </row>
        <row r="682">
          <cell r="A682">
            <v>40126</v>
          </cell>
        </row>
        <row r="683">
          <cell r="A683">
            <v>40127</v>
          </cell>
        </row>
        <row r="684">
          <cell r="A684">
            <v>40128</v>
          </cell>
        </row>
        <row r="685">
          <cell r="A685">
            <v>40129</v>
          </cell>
        </row>
        <row r="686">
          <cell r="A686">
            <v>40130</v>
          </cell>
        </row>
        <row r="687">
          <cell r="A687">
            <v>40131</v>
          </cell>
        </row>
        <row r="688">
          <cell r="A688">
            <v>40132</v>
          </cell>
        </row>
        <row r="689">
          <cell r="A689">
            <v>40133</v>
          </cell>
        </row>
        <row r="690">
          <cell r="A690">
            <v>40134</v>
          </cell>
        </row>
        <row r="691">
          <cell r="A691">
            <v>40135</v>
          </cell>
        </row>
        <row r="692">
          <cell r="A692">
            <v>40136</v>
          </cell>
        </row>
        <row r="693">
          <cell r="A693">
            <v>40137</v>
          </cell>
        </row>
        <row r="694">
          <cell r="A694">
            <v>40138</v>
          </cell>
        </row>
        <row r="695">
          <cell r="A695">
            <v>40139</v>
          </cell>
        </row>
        <row r="696">
          <cell r="A696">
            <v>40140</v>
          </cell>
        </row>
        <row r="697">
          <cell r="A697">
            <v>40141</v>
          </cell>
        </row>
        <row r="698">
          <cell r="A698">
            <v>40142</v>
          </cell>
        </row>
        <row r="699">
          <cell r="A699">
            <v>40143</v>
          </cell>
        </row>
        <row r="700">
          <cell r="A700">
            <v>40144</v>
          </cell>
        </row>
        <row r="701">
          <cell r="A701">
            <v>40145</v>
          </cell>
        </row>
        <row r="702">
          <cell r="A702">
            <v>40146</v>
          </cell>
        </row>
        <row r="703">
          <cell r="A703">
            <v>40147</v>
          </cell>
        </row>
        <row r="704">
          <cell r="A704">
            <v>40148</v>
          </cell>
        </row>
        <row r="705">
          <cell r="A705">
            <v>40149</v>
          </cell>
        </row>
        <row r="706">
          <cell r="A706">
            <v>40150</v>
          </cell>
        </row>
        <row r="707">
          <cell r="A707">
            <v>40151</v>
          </cell>
        </row>
        <row r="708">
          <cell r="A708">
            <v>40152</v>
          </cell>
        </row>
        <row r="709">
          <cell r="A709">
            <v>40153</v>
          </cell>
        </row>
        <row r="710">
          <cell r="A710">
            <v>40154</v>
          </cell>
        </row>
        <row r="711">
          <cell r="A711">
            <v>40155</v>
          </cell>
        </row>
        <row r="712">
          <cell r="A712">
            <v>40156</v>
          </cell>
        </row>
        <row r="713">
          <cell r="A713">
            <v>40157</v>
          </cell>
        </row>
        <row r="714">
          <cell r="A714">
            <v>40158</v>
          </cell>
        </row>
        <row r="715">
          <cell r="A715">
            <v>40159</v>
          </cell>
        </row>
        <row r="716">
          <cell r="A716">
            <v>40160</v>
          </cell>
        </row>
        <row r="717">
          <cell r="A717">
            <v>40161</v>
          </cell>
        </row>
        <row r="718">
          <cell r="A718">
            <v>40162</v>
          </cell>
        </row>
        <row r="719">
          <cell r="A719">
            <v>40163</v>
          </cell>
        </row>
        <row r="720">
          <cell r="A720">
            <v>40164</v>
          </cell>
        </row>
        <row r="721">
          <cell r="A721">
            <v>40165</v>
          </cell>
        </row>
        <row r="722">
          <cell r="A722">
            <v>40166</v>
          </cell>
        </row>
        <row r="723">
          <cell r="A723">
            <v>40167</v>
          </cell>
        </row>
        <row r="724">
          <cell r="A724">
            <v>40168</v>
          </cell>
        </row>
        <row r="725">
          <cell r="A725">
            <v>40169</v>
          </cell>
        </row>
        <row r="726">
          <cell r="A726">
            <v>40170</v>
          </cell>
        </row>
        <row r="727">
          <cell r="A727">
            <v>40171</v>
          </cell>
        </row>
        <row r="728">
          <cell r="A728">
            <v>40172</v>
          </cell>
        </row>
        <row r="729">
          <cell r="A729">
            <v>40173</v>
          </cell>
        </row>
        <row r="730">
          <cell r="A730">
            <v>40174</v>
          </cell>
        </row>
        <row r="731">
          <cell r="A731">
            <v>40175</v>
          </cell>
        </row>
        <row r="732">
          <cell r="A732">
            <v>40176</v>
          </cell>
        </row>
        <row r="733">
          <cell r="A733">
            <v>40177</v>
          </cell>
        </row>
        <row r="734">
          <cell r="A734">
            <v>40178</v>
          </cell>
        </row>
        <row r="735">
          <cell r="A735">
            <v>40179</v>
          </cell>
        </row>
        <row r="736">
          <cell r="A736">
            <v>40180</v>
          </cell>
        </row>
        <row r="737">
          <cell r="A737">
            <v>40181</v>
          </cell>
        </row>
        <row r="738">
          <cell r="A738">
            <v>40182</v>
          </cell>
        </row>
        <row r="739">
          <cell r="A739">
            <v>40183</v>
          </cell>
        </row>
        <row r="740">
          <cell r="A740">
            <v>40184</v>
          </cell>
        </row>
        <row r="741">
          <cell r="A741">
            <v>40185</v>
          </cell>
        </row>
        <row r="742">
          <cell r="A742">
            <v>40186</v>
          </cell>
        </row>
        <row r="743">
          <cell r="A743">
            <v>40187</v>
          </cell>
        </row>
        <row r="744">
          <cell r="A744">
            <v>40188</v>
          </cell>
        </row>
        <row r="745">
          <cell r="A745">
            <v>40189</v>
          </cell>
        </row>
        <row r="746">
          <cell r="A746">
            <v>40190</v>
          </cell>
        </row>
        <row r="747">
          <cell r="A747">
            <v>40191</v>
          </cell>
        </row>
        <row r="748">
          <cell r="A748">
            <v>40192</v>
          </cell>
        </row>
        <row r="749">
          <cell r="A749">
            <v>40193</v>
          </cell>
        </row>
        <row r="750">
          <cell r="A750">
            <v>40194</v>
          </cell>
        </row>
        <row r="751">
          <cell r="A751">
            <v>40195</v>
          </cell>
        </row>
        <row r="752">
          <cell r="A752">
            <v>40196</v>
          </cell>
        </row>
        <row r="753">
          <cell r="A753">
            <v>40197</v>
          </cell>
        </row>
        <row r="754">
          <cell r="A754">
            <v>40198</v>
          </cell>
        </row>
        <row r="755">
          <cell r="A755">
            <v>40199</v>
          </cell>
        </row>
        <row r="756">
          <cell r="A756">
            <v>40200</v>
          </cell>
        </row>
        <row r="757">
          <cell r="A757">
            <v>40201</v>
          </cell>
        </row>
        <row r="758">
          <cell r="A758">
            <v>40202</v>
          </cell>
        </row>
        <row r="759">
          <cell r="A759">
            <v>40203</v>
          </cell>
        </row>
        <row r="760">
          <cell r="A760">
            <v>40204</v>
          </cell>
        </row>
        <row r="761">
          <cell r="A761">
            <v>40205</v>
          </cell>
        </row>
        <row r="762">
          <cell r="A762">
            <v>40206</v>
          </cell>
        </row>
        <row r="763">
          <cell r="A763">
            <v>40207</v>
          </cell>
        </row>
        <row r="764">
          <cell r="A764">
            <v>40208</v>
          </cell>
        </row>
        <row r="765">
          <cell r="A765">
            <v>40209</v>
          </cell>
        </row>
        <row r="766">
          <cell r="A766">
            <v>40210</v>
          </cell>
        </row>
        <row r="767">
          <cell r="A767">
            <v>40211</v>
          </cell>
        </row>
        <row r="768">
          <cell r="A768">
            <v>40212</v>
          </cell>
        </row>
        <row r="769">
          <cell r="A769">
            <v>40213</v>
          </cell>
        </row>
        <row r="770">
          <cell r="A770">
            <v>40214</v>
          </cell>
        </row>
        <row r="771">
          <cell r="A771">
            <v>40215</v>
          </cell>
        </row>
        <row r="772">
          <cell r="A772">
            <v>40216</v>
          </cell>
        </row>
        <row r="773">
          <cell r="A773">
            <v>40217</v>
          </cell>
        </row>
        <row r="774">
          <cell r="A774">
            <v>40218</v>
          </cell>
        </row>
        <row r="775">
          <cell r="A775">
            <v>40219</v>
          </cell>
        </row>
        <row r="776">
          <cell r="A776">
            <v>40220</v>
          </cell>
        </row>
        <row r="777">
          <cell r="A777">
            <v>40221</v>
          </cell>
        </row>
        <row r="778">
          <cell r="A778">
            <v>40222</v>
          </cell>
        </row>
        <row r="779">
          <cell r="A779">
            <v>40223</v>
          </cell>
        </row>
        <row r="780">
          <cell r="A780">
            <v>40224</v>
          </cell>
        </row>
        <row r="781">
          <cell r="A781">
            <v>40225</v>
          </cell>
        </row>
        <row r="782">
          <cell r="A782">
            <v>40226</v>
          </cell>
        </row>
        <row r="783">
          <cell r="A783">
            <v>40227</v>
          </cell>
        </row>
        <row r="784">
          <cell r="A784">
            <v>40228</v>
          </cell>
        </row>
        <row r="785">
          <cell r="A785">
            <v>40229</v>
          </cell>
        </row>
        <row r="786">
          <cell r="A786">
            <v>40230</v>
          </cell>
        </row>
        <row r="787">
          <cell r="A787">
            <v>40231</v>
          </cell>
        </row>
        <row r="788">
          <cell r="A788">
            <v>40232</v>
          </cell>
        </row>
        <row r="789">
          <cell r="A789">
            <v>40233</v>
          </cell>
        </row>
        <row r="790">
          <cell r="A790">
            <v>40234</v>
          </cell>
        </row>
        <row r="791">
          <cell r="A791">
            <v>40235</v>
          </cell>
        </row>
        <row r="792">
          <cell r="A792">
            <v>40236</v>
          </cell>
        </row>
        <row r="793">
          <cell r="A793">
            <v>40237</v>
          </cell>
        </row>
        <row r="794">
          <cell r="A794">
            <v>40238</v>
          </cell>
        </row>
        <row r="795">
          <cell r="A795">
            <v>40239</v>
          </cell>
        </row>
        <row r="796">
          <cell r="A796">
            <v>40240</v>
          </cell>
        </row>
        <row r="797">
          <cell r="A797">
            <v>40241</v>
          </cell>
        </row>
        <row r="798">
          <cell r="A798">
            <v>40242</v>
          </cell>
        </row>
        <row r="799">
          <cell r="A799">
            <v>40243</v>
          </cell>
        </row>
        <row r="800">
          <cell r="A800">
            <v>40244</v>
          </cell>
        </row>
        <row r="801">
          <cell r="A801">
            <v>40245</v>
          </cell>
        </row>
        <row r="802">
          <cell r="A802">
            <v>40246</v>
          </cell>
        </row>
        <row r="803">
          <cell r="A803">
            <v>40247</v>
          </cell>
        </row>
        <row r="804">
          <cell r="A804">
            <v>40248</v>
          </cell>
        </row>
        <row r="805">
          <cell r="A805">
            <v>40249</v>
          </cell>
        </row>
        <row r="806">
          <cell r="A806">
            <v>40250</v>
          </cell>
        </row>
        <row r="807">
          <cell r="A807">
            <v>40251</v>
          </cell>
        </row>
        <row r="808">
          <cell r="A808">
            <v>40252</v>
          </cell>
        </row>
        <row r="809">
          <cell r="A809">
            <v>40253</v>
          </cell>
        </row>
        <row r="810">
          <cell r="A810">
            <v>40254</v>
          </cell>
        </row>
        <row r="811">
          <cell r="A811">
            <v>40255</v>
          </cell>
        </row>
        <row r="812">
          <cell r="A812">
            <v>40256</v>
          </cell>
        </row>
        <row r="813">
          <cell r="A813">
            <v>40257</v>
          </cell>
        </row>
        <row r="814">
          <cell r="A814">
            <v>40258</v>
          </cell>
        </row>
        <row r="815">
          <cell r="A815">
            <v>40259</v>
          </cell>
        </row>
        <row r="816">
          <cell r="A816">
            <v>40260</v>
          </cell>
        </row>
        <row r="817">
          <cell r="A817">
            <v>40261</v>
          </cell>
        </row>
        <row r="818">
          <cell r="A818">
            <v>40262</v>
          </cell>
        </row>
        <row r="819">
          <cell r="A819">
            <v>40263</v>
          </cell>
        </row>
        <row r="820">
          <cell r="A820">
            <v>40264</v>
          </cell>
        </row>
        <row r="821">
          <cell r="A821">
            <v>40265</v>
          </cell>
        </row>
        <row r="822">
          <cell r="A822">
            <v>40266</v>
          </cell>
        </row>
        <row r="823">
          <cell r="A823">
            <v>40267</v>
          </cell>
        </row>
        <row r="824">
          <cell r="A824">
            <v>40268</v>
          </cell>
        </row>
        <row r="825">
          <cell r="A825">
            <v>40269</v>
          </cell>
        </row>
        <row r="826">
          <cell r="A826">
            <v>40270</v>
          </cell>
        </row>
        <row r="827">
          <cell r="A827">
            <v>40271</v>
          </cell>
        </row>
        <row r="828">
          <cell r="A828">
            <v>40272</v>
          </cell>
        </row>
        <row r="829">
          <cell r="A829">
            <v>40273</v>
          </cell>
        </row>
        <row r="830">
          <cell r="A830">
            <v>40274</v>
          </cell>
        </row>
        <row r="831">
          <cell r="A831">
            <v>40275</v>
          </cell>
        </row>
        <row r="832">
          <cell r="A832">
            <v>40276</v>
          </cell>
        </row>
        <row r="833">
          <cell r="A833">
            <v>40277</v>
          </cell>
        </row>
        <row r="834">
          <cell r="A834">
            <v>40278</v>
          </cell>
        </row>
        <row r="835">
          <cell r="A835">
            <v>40279</v>
          </cell>
        </row>
        <row r="836">
          <cell r="A836">
            <v>40280</v>
          </cell>
        </row>
        <row r="837">
          <cell r="A837">
            <v>40281</v>
          </cell>
        </row>
        <row r="838">
          <cell r="A838">
            <v>40282</v>
          </cell>
        </row>
        <row r="839">
          <cell r="A839">
            <v>40283</v>
          </cell>
        </row>
        <row r="840">
          <cell r="A840">
            <v>40284</v>
          </cell>
        </row>
        <row r="841">
          <cell r="A841">
            <v>40285</v>
          </cell>
        </row>
        <row r="842">
          <cell r="A842">
            <v>40286</v>
          </cell>
        </row>
        <row r="843">
          <cell r="A843">
            <v>40287</v>
          </cell>
        </row>
        <row r="844">
          <cell r="A844">
            <v>40288</v>
          </cell>
        </row>
        <row r="845">
          <cell r="A845">
            <v>40289</v>
          </cell>
        </row>
        <row r="846">
          <cell r="A846">
            <v>40290</v>
          </cell>
        </row>
        <row r="847">
          <cell r="A847">
            <v>40291</v>
          </cell>
        </row>
        <row r="848">
          <cell r="A848">
            <v>40292</v>
          </cell>
        </row>
        <row r="849">
          <cell r="A849">
            <v>40293</v>
          </cell>
        </row>
        <row r="850">
          <cell r="A850">
            <v>40294</v>
          </cell>
        </row>
        <row r="851">
          <cell r="A851">
            <v>40295</v>
          </cell>
        </row>
        <row r="852">
          <cell r="A852">
            <v>40296</v>
          </cell>
        </row>
        <row r="853">
          <cell r="A853">
            <v>40297</v>
          </cell>
        </row>
        <row r="854">
          <cell r="A854">
            <v>40298</v>
          </cell>
        </row>
        <row r="855">
          <cell r="A855">
            <v>40299</v>
          </cell>
        </row>
        <row r="856">
          <cell r="A856">
            <v>40300</v>
          </cell>
        </row>
        <row r="857">
          <cell r="A857">
            <v>40301</v>
          </cell>
        </row>
        <row r="858">
          <cell r="A858">
            <v>40302</v>
          </cell>
        </row>
        <row r="859">
          <cell r="A859">
            <v>40303</v>
          </cell>
        </row>
        <row r="860">
          <cell r="A860">
            <v>40304</v>
          </cell>
        </row>
        <row r="861">
          <cell r="A861">
            <v>40305</v>
          </cell>
        </row>
        <row r="862">
          <cell r="A862">
            <v>40306</v>
          </cell>
        </row>
        <row r="863">
          <cell r="A863">
            <v>40307</v>
          </cell>
        </row>
        <row r="864">
          <cell r="A864">
            <v>40308</v>
          </cell>
        </row>
        <row r="865">
          <cell r="A865">
            <v>40309</v>
          </cell>
        </row>
        <row r="866">
          <cell r="A866">
            <v>40310</v>
          </cell>
        </row>
        <row r="867">
          <cell r="A867">
            <v>40311</v>
          </cell>
        </row>
        <row r="868">
          <cell r="A868">
            <v>40312</v>
          </cell>
        </row>
        <row r="869">
          <cell r="A869">
            <v>40313</v>
          </cell>
        </row>
        <row r="870">
          <cell r="A870">
            <v>40314</v>
          </cell>
        </row>
        <row r="871">
          <cell r="A871">
            <v>40315</v>
          </cell>
        </row>
        <row r="872">
          <cell r="A872">
            <v>40316</v>
          </cell>
        </row>
        <row r="873">
          <cell r="A873">
            <v>40317</v>
          </cell>
        </row>
        <row r="874">
          <cell r="A874">
            <v>40318</v>
          </cell>
        </row>
        <row r="875">
          <cell r="A875">
            <v>40319</v>
          </cell>
        </row>
        <row r="876">
          <cell r="A876">
            <v>40320</v>
          </cell>
        </row>
        <row r="877">
          <cell r="A877">
            <v>40321</v>
          </cell>
        </row>
        <row r="878">
          <cell r="A878">
            <v>40322</v>
          </cell>
        </row>
        <row r="879">
          <cell r="A879">
            <v>40323</v>
          </cell>
        </row>
        <row r="880">
          <cell r="A880">
            <v>40324</v>
          </cell>
        </row>
        <row r="881">
          <cell r="A881">
            <v>40325</v>
          </cell>
        </row>
        <row r="882">
          <cell r="A882">
            <v>40326</v>
          </cell>
        </row>
        <row r="883">
          <cell r="A883">
            <v>40327</v>
          </cell>
        </row>
        <row r="884">
          <cell r="A884">
            <v>40328</v>
          </cell>
        </row>
        <row r="885">
          <cell r="A885">
            <v>40329</v>
          </cell>
        </row>
        <row r="886">
          <cell r="A886">
            <v>40330</v>
          </cell>
        </row>
        <row r="887">
          <cell r="A887">
            <v>40331</v>
          </cell>
        </row>
        <row r="888">
          <cell r="A888">
            <v>40332</v>
          </cell>
        </row>
        <row r="889">
          <cell r="A889">
            <v>40333</v>
          </cell>
        </row>
        <row r="890">
          <cell r="A890">
            <v>40334</v>
          </cell>
        </row>
        <row r="891">
          <cell r="A891">
            <v>40335</v>
          </cell>
        </row>
        <row r="892">
          <cell r="A892">
            <v>40336</v>
          </cell>
        </row>
        <row r="893">
          <cell r="A893">
            <v>40337</v>
          </cell>
        </row>
        <row r="894">
          <cell r="A894">
            <v>40338</v>
          </cell>
        </row>
        <row r="895">
          <cell r="A895">
            <v>40339</v>
          </cell>
        </row>
        <row r="896">
          <cell r="A896">
            <v>40340</v>
          </cell>
        </row>
        <row r="897">
          <cell r="A897">
            <v>40341</v>
          </cell>
        </row>
        <row r="898">
          <cell r="A898">
            <v>40342</v>
          </cell>
        </row>
        <row r="899">
          <cell r="A899">
            <v>40343</v>
          </cell>
        </row>
        <row r="900">
          <cell r="A900">
            <v>40344</v>
          </cell>
        </row>
        <row r="901">
          <cell r="A901">
            <v>40345</v>
          </cell>
        </row>
        <row r="902">
          <cell r="A902">
            <v>40346</v>
          </cell>
        </row>
        <row r="903">
          <cell r="A903">
            <v>40347</v>
          </cell>
        </row>
        <row r="904">
          <cell r="A904">
            <v>40348</v>
          </cell>
        </row>
        <row r="905">
          <cell r="A905">
            <v>40349</v>
          </cell>
        </row>
        <row r="906">
          <cell r="A906">
            <v>40350</v>
          </cell>
        </row>
        <row r="907">
          <cell r="A907">
            <v>40351</v>
          </cell>
        </row>
        <row r="908">
          <cell r="A908">
            <v>40352</v>
          </cell>
        </row>
        <row r="909">
          <cell r="A909">
            <v>40353</v>
          </cell>
        </row>
        <row r="910">
          <cell r="A910">
            <v>40354</v>
          </cell>
        </row>
        <row r="911">
          <cell r="A911">
            <v>40355</v>
          </cell>
        </row>
        <row r="912">
          <cell r="A912">
            <v>40356</v>
          </cell>
        </row>
        <row r="913">
          <cell r="A913">
            <v>40357</v>
          </cell>
        </row>
        <row r="914">
          <cell r="A914">
            <v>40358</v>
          </cell>
        </row>
        <row r="915">
          <cell r="A915">
            <v>40359</v>
          </cell>
        </row>
        <row r="916">
          <cell r="A916">
            <v>40360</v>
          </cell>
        </row>
        <row r="917">
          <cell r="A917">
            <v>40361</v>
          </cell>
        </row>
        <row r="918">
          <cell r="A918">
            <v>40362</v>
          </cell>
        </row>
        <row r="919">
          <cell r="A919">
            <v>40363</v>
          </cell>
        </row>
        <row r="920">
          <cell r="A920">
            <v>40364</v>
          </cell>
        </row>
        <row r="921">
          <cell r="A921">
            <v>40365</v>
          </cell>
        </row>
        <row r="922">
          <cell r="A922">
            <v>40366</v>
          </cell>
        </row>
        <row r="923">
          <cell r="A923">
            <v>40367</v>
          </cell>
        </row>
        <row r="924">
          <cell r="A924">
            <v>40368</v>
          </cell>
        </row>
        <row r="925">
          <cell r="A925">
            <v>40369</v>
          </cell>
        </row>
        <row r="926">
          <cell r="A926">
            <v>40370</v>
          </cell>
        </row>
        <row r="927">
          <cell r="A927">
            <v>40371</v>
          </cell>
        </row>
        <row r="928">
          <cell r="A928">
            <v>40372</v>
          </cell>
        </row>
        <row r="929">
          <cell r="A929">
            <v>40373</v>
          </cell>
        </row>
        <row r="930">
          <cell r="A930">
            <v>40374</v>
          </cell>
        </row>
        <row r="931">
          <cell r="A931">
            <v>40375</v>
          </cell>
        </row>
        <row r="932">
          <cell r="A932">
            <v>40376</v>
          </cell>
        </row>
        <row r="933">
          <cell r="A933">
            <v>40377</v>
          </cell>
        </row>
        <row r="934">
          <cell r="A934">
            <v>40378</v>
          </cell>
        </row>
        <row r="935">
          <cell r="A935">
            <v>40379</v>
          </cell>
        </row>
        <row r="936">
          <cell r="A936">
            <v>40380</v>
          </cell>
        </row>
        <row r="937">
          <cell r="A937">
            <v>40381</v>
          </cell>
        </row>
        <row r="938">
          <cell r="A938">
            <v>40382</v>
          </cell>
        </row>
        <row r="939">
          <cell r="A939">
            <v>40383</v>
          </cell>
        </row>
        <row r="940">
          <cell r="A940">
            <v>40384</v>
          </cell>
        </row>
        <row r="941">
          <cell r="A941">
            <v>40385</v>
          </cell>
        </row>
        <row r="942">
          <cell r="A942">
            <v>40386</v>
          </cell>
        </row>
        <row r="943">
          <cell r="A943">
            <v>40387</v>
          </cell>
        </row>
        <row r="944">
          <cell r="A944">
            <v>40388</v>
          </cell>
        </row>
        <row r="945">
          <cell r="A945">
            <v>40389</v>
          </cell>
        </row>
        <row r="946">
          <cell r="A946">
            <v>40390</v>
          </cell>
        </row>
        <row r="947">
          <cell r="A947">
            <v>40391</v>
          </cell>
        </row>
        <row r="948">
          <cell r="A948">
            <v>40392</v>
          </cell>
        </row>
        <row r="949">
          <cell r="A949">
            <v>40393</v>
          </cell>
        </row>
        <row r="950">
          <cell r="A950">
            <v>40394</v>
          </cell>
        </row>
        <row r="951">
          <cell r="A951">
            <v>40395</v>
          </cell>
        </row>
        <row r="952">
          <cell r="A952">
            <v>40396</v>
          </cell>
        </row>
        <row r="953">
          <cell r="A953">
            <v>40397</v>
          </cell>
        </row>
        <row r="954">
          <cell r="A954">
            <v>40398</v>
          </cell>
        </row>
        <row r="955">
          <cell r="A955">
            <v>40399</v>
          </cell>
        </row>
        <row r="956">
          <cell r="A956">
            <v>40400</v>
          </cell>
        </row>
        <row r="957">
          <cell r="A957">
            <v>40401</v>
          </cell>
        </row>
        <row r="958">
          <cell r="A958">
            <v>40402</v>
          </cell>
        </row>
        <row r="959">
          <cell r="A959">
            <v>40403</v>
          </cell>
        </row>
        <row r="960">
          <cell r="A960">
            <v>40404</v>
          </cell>
        </row>
        <row r="961">
          <cell r="A961">
            <v>40405</v>
          </cell>
        </row>
        <row r="962">
          <cell r="A962">
            <v>40406</v>
          </cell>
        </row>
        <row r="963">
          <cell r="A963">
            <v>40407</v>
          </cell>
        </row>
        <row r="964">
          <cell r="A964">
            <v>40408</v>
          </cell>
        </row>
        <row r="965">
          <cell r="A965">
            <v>40409</v>
          </cell>
        </row>
        <row r="966">
          <cell r="A966">
            <v>40410</v>
          </cell>
        </row>
        <row r="967">
          <cell r="A967">
            <v>40411</v>
          </cell>
        </row>
        <row r="968">
          <cell r="A968">
            <v>40412</v>
          </cell>
        </row>
        <row r="969">
          <cell r="A969">
            <v>40413</v>
          </cell>
        </row>
        <row r="970">
          <cell r="A970">
            <v>40414</v>
          </cell>
        </row>
        <row r="971">
          <cell r="A971">
            <v>40415</v>
          </cell>
        </row>
        <row r="972">
          <cell r="A972">
            <v>40416</v>
          </cell>
        </row>
        <row r="973">
          <cell r="A973">
            <v>40417</v>
          </cell>
        </row>
        <row r="974">
          <cell r="A974">
            <v>40418</v>
          </cell>
        </row>
        <row r="975">
          <cell r="A975">
            <v>40419</v>
          </cell>
        </row>
        <row r="976">
          <cell r="A976">
            <v>40420</v>
          </cell>
        </row>
        <row r="977">
          <cell r="A977">
            <v>40421</v>
          </cell>
        </row>
        <row r="978">
          <cell r="A978">
            <v>40422</v>
          </cell>
        </row>
        <row r="979">
          <cell r="A979">
            <v>40423</v>
          </cell>
        </row>
        <row r="980">
          <cell r="A980">
            <v>40424</v>
          </cell>
        </row>
        <row r="981">
          <cell r="A981">
            <v>40425</v>
          </cell>
        </row>
        <row r="982">
          <cell r="A982">
            <v>40426</v>
          </cell>
        </row>
        <row r="983">
          <cell r="A983">
            <v>40427</v>
          </cell>
        </row>
        <row r="984">
          <cell r="A984">
            <v>40428</v>
          </cell>
        </row>
        <row r="985">
          <cell r="A985">
            <v>40429</v>
          </cell>
        </row>
        <row r="986">
          <cell r="A986">
            <v>40430</v>
          </cell>
        </row>
        <row r="987">
          <cell r="A987">
            <v>40431</v>
          </cell>
        </row>
        <row r="988">
          <cell r="A988">
            <v>40432</v>
          </cell>
        </row>
        <row r="989">
          <cell r="A989">
            <v>40433</v>
          </cell>
        </row>
        <row r="990">
          <cell r="A990">
            <v>40434</v>
          </cell>
        </row>
        <row r="991">
          <cell r="A991">
            <v>40435</v>
          </cell>
        </row>
        <row r="992">
          <cell r="A992">
            <v>40436</v>
          </cell>
        </row>
        <row r="993">
          <cell r="A993">
            <v>40437</v>
          </cell>
        </row>
        <row r="994">
          <cell r="A994">
            <v>40438</v>
          </cell>
        </row>
        <row r="995">
          <cell r="A995">
            <v>40439</v>
          </cell>
        </row>
        <row r="996">
          <cell r="A996">
            <v>40440</v>
          </cell>
        </row>
        <row r="997">
          <cell r="A997">
            <v>40441</v>
          </cell>
        </row>
        <row r="998">
          <cell r="A998">
            <v>40442</v>
          </cell>
        </row>
        <row r="999">
          <cell r="A999">
            <v>40443</v>
          </cell>
        </row>
        <row r="1000">
          <cell r="A1000">
            <v>40444</v>
          </cell>
        </row>
        <row r="1001">
          <cell r="A1001">
            <v>40445</v>
          </cell>
        </row>
        <row r="1002">
          <cell r="A1002">
            <v>40446</v>
          </cell>
        </row>
        <row r="1003">
          <cell r="A1003">
            <v>40447</v>
          </cell>
        </row>
        <row r="1004">
          <cell r="A1004">
            <v>40448</v>
          </cell>
        </row>
        <row r="1005">
          <cell r="A1005">
            <v>40449</v>
          </cell>
        </row>
        <row r="1006">
          <cell r="A1006">
            <v>40450</v>
          </cell>
        </row>
        <row r="1007">
          <cell r="A1007">
            <v>40451</v>
          </cell>
        </row>
        <row r="1008">
          <cell r="A1008">
            <v>40452</v>
          </cell>
        </row>
        <row r="1009">
          <cell r="A1009">
            <v>40453</v>
          </cell>
        </row>
        <row r="1010">
          <cell r="A1010">
            <v>40454</v>
          </cell>
        </row>
        <row r="1011">
          <cell r="A1011">
            <v>40455</v>
          </cell>
        </row>
        <row r="1012">
          <cell r="A1012">
            <v>40456</v>
          </cell>
        </row>
        <row r="1013">
          <cell r="A1013">
            <v>40457</v>
          </cell>
        </row>
        <row r="1014">
          <cell r="A1014">
            <v>40458</v>
          </cell>
        </row>
        <row r="1015">
          <cell r="A1015">
            <v>40459</v>
          </cell>
        </row>
        <row r="1016">
          <cell r="A1016">
            <v>40460</v>
          </cell>
        </row>
        <row r="1017">
          <cell r="A1017">
            <v>40461</v>
          </cell>
        </row>
        <row r="1018">
          <cell r="A1018">
            <v>40462</v>
          </cell>
        </row>
        <row r="1019">
          <cell r="A1019">
            <v>40463</v>
          </cell>
        </row>
        <row r="1020">
          <cell r="A1020">
            <v>40464</v>
          </cell>
        </row>
        <row r="1021">
          <cell r="A1021">
            <v>40465</v>
          </cell>
        </row>
        <row r="1022">
          <cell r="A1022">
            <v>40466</v>
          </cell>
        </row>
        <row r="1023">
          <cell r="A1023">
            <v>40467</v>
          </cell>
        </row>
        <row r="1024">
          <cell r="A1024">
            <v>40468</v>
          </cell>
        </row>
        <row r="1025">
          <cell r="A1025">
            <v>40469</v>
          </cell>
        </row>
        <row r="1026">
          <cell r="A1026">
            <v>40470</v>
          </cell>
        </row>
        <row r="1027">
          <cell r="A1027">
            <v>40471</v>
          </cell>
        </row>
        <row r="1028">
          <cell r="A1028">
            <v>40472</v>
          </cell>
        </row>
        <row r="1029">
          <cell r="A1029">
            <v>40473</v>
          </cell>
        </row>
        <row r="1030">
          <cell r="A1030">
            <v>40474</v>
          </cell>
        </row>
        <row r="1031">
          <cell r="A1031">
            <v>40475</v>
          </cell>
        </row>
        <row r="1032">
          <cell r="A1032">
            <v>40476</v>
          </cell>
        </row>
        <row r="1033">
          <cell r="A1033">
            <v>40477</v>
          </cell>
        </row>
        <row r="1034">
          <cell r="A1034">
            <v>40478</v>
          </cell>
        </row>
        <row r="1035">
          <cell r="A1035">
            <v>40479</v>
          </cell>
        </row>
        <row r="1036">
          <cell r="A1036">
            <v>40480</v>
          </cell>
        </row>
        <row r="1037">
          <cell r="A1037">
            <v>40481</v>
          </cell>
        </row>
        <row r="1038">
          <cell r="A1038">
            <v>40482</v>
          </cell>
        </row>
        <row r="1039">
          <cell r="A1039">
            <v>40483</v>
          </cell>
        </row>
        <row r="1040">
          <cell r="A1040">
            <v>40484</v>
          </cell>
        </row>
        <row r="1041">
          <cell r="A1041">
            <v>40485</v>
          </cell>
        </row>
        <row r="1042">
          <cell r="A1042">
            <v>40486</v>
          </cell>
        </row>
        <row r="1043">
          <cell r="A1043">
            <v>40487</v>
          </cell>
        </row>
        <row r="1044">
          <cell r="A1044">
            <v>40488</v>
          </cell>
        </row>
        <row r="1045">
          <cell r="A1045">
            <v>40489</v>
          </cell>
        </row>
        <row r="1046">
          <cell r="A1046">
            <v>40490</v>
          </cell>
        </row>
        <row r="1047">
          <cell r="A1047">
            <v>40491</v>
          </cell>
        </row>
        <row r="1048">
          <cell r="A1048">
            <v>40492</v>
          </cell>
        </row>
        <row r="1049">
          <cell r="A1049">
            <v>40493</v>
          </cell>
        </row>
        <row r="1050">
          <cell r="A1050">
            <v>40494</v>
          </cell>
        </row>
        <row r="1051">
          <cell r="A1051">
            <v>40495</v>
          </cell>
        </row>
        <row r="1052">
          <cell r="A1052">
            <v>40496</v>
          </cell>
        </row>
        <row r="1053">
          <cell r="A1053">
            <v>40497</v>
          </cell>
        </row>
        <row r="1054">
          <cell r="A1054">
            <v>40498</v>
          </cell>
        </row>
        <row r="1055">
          <cell r="A1055">
            <v>40499</v>
          </cell>
        </row>
        <row r="1056">
          <cell r="A1056">
            <v>40500</v>
          </cell>
        </row>
        <row r="1057">
          <cell r="A1057">
            <v>40501</v>
          </cell>
        </row>
        <row r="1058">
          <cell r="A1058">
            <v>40502</v>
          </cell>
        </row>
        <row r="1059">
          <cell r="A1059">
            <v>40503</v>
          </cell>
        </row>
        <row r="1060">
          <cell r="A1060">
            <v>40504</v>
          </cell>
        </row>
        <row r="1061">
          <cell r="A1061">
            <v>40505</v>
          </cell>
        </row>
        <row r="1062">
          <cell r="A1062">
            <v>40506</v>
          </cell>
        </row>
        <row r="1063">
          <cell r="A1063">
            <v>40507</v>
          </cell>
        </row>
        <row r="1064">
          <cell r="A1064">
            <v>40508</v>
          </cell>
        </row>
        <row r="1065">
          <cell r="A1065">
            <v>40509</v>
          </cell>
        </row>
        <row r="1066">
          <cell r="A1066">
            <v>40510</v>
          </cell>
        </row>
        <row r="1067">
          <cell r="A1067">
            <v>40511</v>
          </cell>
        </row>
        <row r="1068">
          <cell r="A1068">
            <v>40512</v>
          </cell>
        </row>
        <row r="1069">
          <cell r="A1069">
            <v>40513</v>
          </cell>
        </row>
        <row r="1070">
          <cell r="A1070">
            <v>40514</v>
          </cell>
        </row>
        <row r="1071">
          <cell r="A1071">
            <v>40515</v>
          </cell>
        </row>
        <row r="1072">
          <cell r="A1072">
            <v>40516</v>
          </cell>
        </row>
        <row r="1073">
          <cell r="A1073">
            <v>40517</v>
          </cell>
        </row>
        <row r="1074">
          <cell r="A1074">
            <v>40518</v>
          </cell>
        </row>
        <row r="1075">
          <cell r="A1075">
            <v>40519</v>
          </cell>
        </row>
        <row r="1076">
          <cell r="A1076">
            <v>40520</v>
          </cell>
        </row>
        <row r="1077">
          <cell r="A1077">
            <v>40521</v>
          </cell>
        </row>
        <row r="1078">
          <cell r="A1078">
            <v>40522</v>
          </cell>
        </row>
        <row r="1079">
          <cell r="A1079">
            <v>40523</v>
          </cell>
        </row>
        <row r="1080">
          <cell r="A1080">
            <v>40524</v>
          </cell>
        </row>
        <row r="1081">
          <cell r="A1081">
            <v>40525</v>
          </cell>
        </row>
        <row r="1082">
          <cell r="A1082">
            <v>40526</v>
          </cell>
        </row>
        <row r="1083">
          <cell r="A1083">
            <v>40527</v>
          </cell>
        </row>
        <row r="1084">
          <cell r="A1084">
            <v>40528</v>
          </cell>
        </row>
        <row r="1085">
          <cell r="A1085">
            <v>40529</v>
          </cell>
        </row>
        <row r="1086">
          <cell r="A1086">
            <v>40530</v>
          </cell>
        </row>
        <row r="1087">
          <cell r="A1087">
            <v>40531</v>
          </cell>
        </row>
        <row r="1088">
          <cell r="A1088">
            <v>40532</v>
          </cell>
        </row>
        <row r="1089">
          <cell r="A1089">
            <v>40533</v>
          </cell>
        </row>
        <row r="1090">
          <cell r="A1090">
            <v>40534</v>
          </cell>
        </row>
        <row r="1091">
          <cell r="A1091">
            <v>40535</v>
          </cell>
        </row>
        <row r="1092">
          <cell r="A1092">
            <v>40536</v>
          </cell>
        </row>
        <row r="1093">
          <cell r="A1093">
            <v>40537</v>
          </cell>
        </row>
        <row r="1094">
          <cell r="A1094">
            <v>40538</v>
          </cell>
        </row>
        <row r="1095">
          <cell r="A1095">
            <v>40539</v>
          </cell>
        </row>
        <row r="1096">
          <cell r="A1096">
            <v>40540</v>
          </cell>
        </row>
        <row r="1097">
          <cell r="A1097">
            <v>40541</v>
          </cell>
        </row>
        <row r="1098">
          <cell r="A1098">
            <v>40542</v>
          </cell>
        </row>
        <row r="1099">
          <cell r="A1099">
            <v>40543</v>
          </cell>
        </row>
        <row r="1100">
          <cell r="A1100">
            <v>40544</v>
          </cell>
        </row>
        <row r="1101">
          <cell r="A1101">
            <v>40545</v>
          </cell>
        </row>
        <row r="1102">
          <cell r="A1102">
            <v>40546</v>
          </cell>
        </row>
        <row r="1103">
          <cell r="A1103">
            <v>40547</v>
          </cell>
        </row>
        <row r="1104">
          <cell r="A1104">
            <v>40548</v>
          </cell>
        </row>
        <row r="1105">
          <cell r="A1105">
            <v>40549</v>
          </cell>
        </row>
        <row r="1106">
          <cell r="A1106">
            <v>40550</v>
          </cell>
        </row>
        <row r="1107">
          <cell r="A1107">
            <v>40551</v>
          </cell>
        </row>
        <row r="1108">
          <cell r="A1108">
            <v>40552</v>
          </cell>
        </row>
        <row r="1109">
          <cell r="A1109">
            <v>40553</v>
          </cell>
        </row>
        <row r="1110">
          <cell r="A1110">
            <v>40554</v>
          </cell>
        </row>
        <row r="1111">
          <cell r="A1111">
            <v>40555</v>
          </cell>
        </row>
        <row r="1112">
          <cell r="A1112">
            <v>40556</v>
          </cell>
        </row>
        <row r="1113">
          <cell r="A1113">
            <v>40557</v>
          </cell>
        </row>
        <row r="1114">
          <cell r="A1114">
            <v>40558</v>
          </cell>
        </row>
        <row r="1115">
          <cell r="A1115">
            <v>40559</v>
          </cell>
        </row>
        <row r="1116">
          <cell r="A1116">
            <v>40560</v>
          </cell>
        </row>
        <row r="1117">
          <cell r="A1117">
            <v>40561</v>
          </cell>
        </row>
        <row r="1118">
          <cell r="A1118">
            <v>40562</v>
          </cell>
        </row>
        <row r="1119">
          <cell r="A1119">
            <v>40563</v>
          </cell>
        </row>
        <row r="1120">
          <cell r="A1120">
            <v>40564</v>
          </cell>
        </row>
        <row r="1121">
          <cell r="A1121">
            <v>40565</v>
          </cell>
        </row>
        <row r="1122">
          <cell r="A1122">
            <v>40566</v>
          </cell>
        </row>
        <row r="1123">
          <cell r="A1123">
            <v>40567</v>
          </cell>
        </row>
        <row r="1124">
          <cell r="A1124">
            <v>40568</v>
          </cell>
        </row>
        <row r="1125">
          <cell r="A1125">
            <v>40569</v>
          </cell>
        </row>
        <row r="1126">
          <cell r="A1126">
            <v>40570</v>
          </cell>
        </row>
        <row r="1127">
          <cell r="A1127">
            <v>40571</v>
          </cell>
        </row>
        <row r="1128">
          <cell r="A1128">
            <v>40572</v>
          </cell>
        </row>
        <row r="1129">
          <cell r="A1129">
            <v>40573</v>
          </cell>
        </row>
        <row r="1130">
          <cell r="A1130">
            <v>40574</v>
          </cell>
        </row>
        <row r="1131">
          <cell r="A1131">
            <v>40575</v>
          </cell>
        </row>
        <row r="1132">
          <cell r="A1132">
            <v>40576</v>
          </cell>
        </row>
        <row r="1133">
          <cell r="A1133">
            <v>40577</v>
          </cell>
        </row>
        <row r="1134">
          <cell r="A1134">
            <v>40578</v>
          </cell>
        </row>
        <row r="1135">
          <cell r="A1135">
            <v>40579</v>
          </cell>
        </row>
        <row r="1136">
          <cell r="A1136">
            <v>40580</v>
          </cell>
        </row>
        <row r="1137">
          <cell r="A1137">
            <v>40581</v>
          </cell>
        </row>
        <row r="1138">
          <cell r="A1138">
            <v>40582</v>
          </cell>
        </row>
        <row r="1139">
          <cell r="A1139">
            <v>40583</v>
          </cell>
        </row>
        <row r="1140">
          <cell r="A1140">
            <v>40584</v>
          </cell>
        </row>
        <row r="1141">
          <cell r="A1141">
            <v>40585</v>
          </cell>
        </row>
        <row r="1142">
          <cell r="A1142">
            <v>40586</v>
          </cell>
        </row>
        <row r="1143">
          <cell r="A1143">
            <v>40587</v>
          </cell>
        </row>
        <row r="1144">
          <cell r="A1144">
            <v>40588</v>
          </cell>
        </row>
        <row r="1145">
          <cell r="A1145">
            <v>40589</v>
          </cell>
        </row>
        <row r="1146">
          <cell r="A1146">
            <v>40590</v>
          </cell>
        </row>
        <row r="1147">
          <cell r="A1147">
            <v>40591</v>
          </cell>
        </row>
        <row r="1148">
          <cell r="A1148">
            <v>40592</v>
          </cell>
        </row>
        <row r="1149">
          <cell r="A1149">
            <v>40593</v>
          </cell>
        </row>
        <row r="1150">
          <cell r="A1150">
            <v>40594</v>
          </cell>
        </row>
        <row r="1151">
          <cell r="A1151">
            <v>40595</v>
          </cell>
        </row>
        <row r="1152">
          <cell r="A1152">
            <v>40596</v>
          </cell>
        </row>
        <row r="1153">
          <cell r="A1153">
            <v>40597</v>
          </cell>
        </row>
        <row r="1154">
          <cell r="A1154">
            <v>40598</v>
          </cell>
        </row>
        <row r="1155">
          <cell r="A1155">
            <v>40599</v>
          </cell>
        </row>
        <row r="1156">
          <cell r="A1156">
            <v>40600</v>
          </cell>
        </row>
        <row r="1157">
          <cell r="A1157">
            <v>40601</v>
          </cell>
        </row>
        <row r="1158">
          <cell r="A1158">
            <v>40602</v>
          </cell>
        </row>
        <row r="1159">
          <cell r="A1159">
            <v>40603</v>
          </cell>
        </row>
        <row r="1160">
          <cell r="A1160">
            <v>40604</v>
          </cell>
        </row>
        <row r="1161">
          <cell r="A1161">
            <v>40605</v>
          </cell>
        </row>
        <row r="1162">
          <cell r="A1162">
            <v>40606</v>
          </cell>
        </row>
        <row r="1163">
          <cell r="A1163">
            <v>40607</v>
          </cell>
        </row>
        <row r="1164">
          <cell r="A1164">
            <v>40608</v>
          </cell>
        </row>
        <row r="1165">
          <cell r="A1165">
            <v>40609</v>
          </cell>
        </row>
        <row r="1166">
          <cell r="A1166">
            <v>40610</v>
          </cell>
        </row>
        <row r="1167">
          <cell r="A1167">
            <v>40611</v>
          </cell>
        </row>
        <row r="1168">
          <cell r="A1168">
            <v>40612</v>
          </cell>
        </row>
        <row r="1169">
          <cell r="A1169">
            <v>40613</v>
          </cell>
        </row>
        <row r="1170">
          <cell r="A1170">
            <v>40614</v>
          </cell>
        </row>
        <row r="1171">
          <cell r="A1171">
            <v>40615</v>
          </cell>
        </row>
        <row r="1172">
          <cell r="A1172">
            <v>40616</v>
          </cell>
        </row>
        <row r="1173">
          <cell r="A1173">
            <v>40617</v>
          </cell>
        </row>
        <row r="1174">
          <cell r="A1174">
            <v>40618</v>
          </cell>
        </row>
        <row r="1175">
          <cell r="A1175">
            <v>40619</v>
          </cell>
        </row>
        <row r="1176">
          <cell r="A1176">
            <v>40620</v>
          </cell>
        </row>
        <row r="1177">
          <cell r="A1177">
            <v>40621</v>
          </cell>
        </row>
        <row r="1178">
          <cell r="A1178">
            <v>40622</v>
          </cell>
        </row>
        <row r="1179">
          <cell r="A1179">
            <v>40623</v>
          </cell>
        </row>
        <row r="1180">
          <cell r="A1180">
            <v>40624</v>
          </cell>
        </row>
        <row r="1181">
          <cell r="A1181">
            <v>40625</v>
          </cell>
        </row>
        <row r="1182">
          <cell r="A1182">
            <v>40626</v>
          </cell>
        </row>
        <row r="1183">
          <cell r="A1183">
            <v>40627</v>
          </cell>
        </row>
        <row r="1184">
          <cell r="A1184">
            <v>40628</v>
          </cell>
        </row>
        <row r="1185">
          <cell r="A1185">
            <v>40629</v>
          </cell>
        </row>
        <row r="1186">
          <cell r="A1186">
            <v>40630</v>
          </cell>
        </row>
        <row r="1187">
          <cell r="A1187">
            <v>40631</v>
          </cell>
        </row>
        <row r="1188">
          <cell r="A1188">
            <v>40632</v>
          </cell>
        </row>
        <row r="1189">
          <cell r="A1189">
            <v>40633</v>
          </cell>
        </row>
        <row r="1190">
          <cell r="A1190">
            <v>40634</v>
          </cell>
        </row>
        <row r="1191">
          <cell r="A1191">
            <v>40635</v>
          </cell>
        </row>
        <row r="1192">
          <cell r="A1192">
            <v>40636</v>
          </cell>
        </row>
        <row r="1193">
          <cell r="A1193">
            <v>40637</v>
          </cell>
        </row>
        <row r="1194">
          <cell r="A1194">
            <v>40638</v>
          </cell>
        </row>
        <row r="1195">
          <cell r="A1195">
            <v>40639</v>
          </cell>
        </row>
        <row r="1196">
          <cell r="A1196">
            <v>40640</v>
          </cell>
        </row>
        <row r="1197">
          <cell r="A1197">
            <v>40641</v>
          </cell>
        </row>
        <row r="1198">
          <cell r="A1198">
            <v>40642</v>
          </cell>
        </row>
        <row r="1199">
          <cell r="A1199">
            <v>40643</v>
          </cell>
        </row>
        <row r="1200">
          <cell r="A1200">
            <v>40644</v>
          </cell>
        </row>
        <row r="1201">
          <cell r="A1201">
            <v>40645</v>
          </cell>
        </row>
        <row r="1202">
          <cell r="A1202">
            <v>40646</v>
          </cell>
        </row>
        <row r="1203">
          <cell r="A1203">
            <v>40647</v>
          </cell>
        </row>
        <row r="1204">
          <cell r="A1204">
            <v>40648</v>
          </cell>
        </row>
        <row r="1205">
          <cell r="A1205">
            <v>40649</v>
          </cell>
        </row>
        <row r="1206">
          <cell r="A1206">
            <v>40650</v>
          </cell>
        </row>
        <row r="1207">
          <cell r="A1207">
            <v>40651</v>
          </cell>
        </row>
        <row r="1208">
          <cell r="A1208">
            <v>40652</v>
          </cell>
        </row>
        <row r="1209">
          <cell r="A1209">
            <v>40653</v>
          </cell>
        </row>
        <row r="1210">
          <cell r="A1210">
            <v>40654</v>
          </cell>
        </row>
        <row r="1211">
          <cell r="A1211">
            <v>40655</v>
          </cell>
        </row>
        <row r="1212">
          <cell r="A1212">
            <v>40656</v>
          </cell>
        </row>
        <row r="1213">
          <cell r="A1213">
            <v>40657</v>
          </cell>
        </row>
        <row r="1214">
          <cell r="A1214">
            <v>40658</v>
          </cell>
        </row>
        <row r="1215">
          <cell r="A1215">
            <v>40659</v>
          </cell>
        </row>
        <row r="1216">
          <cell r="A1216">
            <v>40660</v>
          </cell>
        </row>
        <row r="1217">
          <cell r="A1217">
            <v>40661</v>
          </cell>
        </row>
        <row r="1218">
          <cell r="A1218">
            <v>40662</v>
          </cell>
        </row>
        <row r="1219">
          <cell r="A1219">
            <v>40663</v>
          </cell>
        </row>
        <row r="1220">
          <cell r="A1220">
            <v>40664</v>
          </cell>
        </row>
        <row r="1221">
          <cell r="A1221">
            <v>40665</v>
          </cell>
        </row>
        <row r="1222">
          <cell r="A1222">
            <v>40666</v>
          </cell>
        </row>
        <row r="1223">
          <cell r="A1223">
            <v>40667</v>
          </cell>
        </row>
        <row r="1224">
          <cell r="A1224">
            <v>40668</v>
          </cell>
        </row>
        <row r="1225">
          <cell r="A1225">
            <v>40669</v>
          </cell>
        </row>
        <row r="1226">
          <cell r="A1226">
            <v>40670</v>
          </cell>
        </row>
        <row r="1227">
          <cell r="A1227">
            <v>40671</v>
          </cell>
        </row>
        <row r="1228">
          <cell r="A1228">
            <v>40672</v>
          </cell>
        </row>
        <row r="1229">
          <cell r="A1229">
            <v>40673</v>
          </cell>
        </row>
        <row r="1230">
          <cell r="A1230">
            <v>40674</v>
          </cell>
        </row>
        <row r="1231">
          <cell r="A1231">
            <v>40675</v>
          </cell>
        </row>
        <row r="1232">
          <cell r="A1232">
            <v>40676</v>
          </cell>
        </row>
        <row r="1233">
          <cell r="A1233">
            <v>40677</v>
          </cell>
        </row>
        <row r="1234">
          <cell r="A1234">
            <v>40678</v>
          </cell>
        </row>
        <row r="1235">
          <cell r="A1235">
            <v>40679</v>
          </cell>
        </row>
        <row r="1236">
          <cell r="A1236">
            <v>40680</v>
          </cell>
        </row>
        <row r="1237">
          <cell r="A1237">
            <v>40681</v>
          </cell>
        </row>
        <row r="1238">
          <cell r="A1238">
            <v>40682</v>
          </cell>
        </row>
        <row r="1239">
          <cell r="A1239">
            <v>40683</v>
          </cell>
        </row>
        <row r="1240">
          <cell r="A1240">
            <v>40684</v>
          </cell>
        </row>
        <row r="1241">
          <cell r="A1241">
            <v>40685</v>
          </cell>
        </row>
        <row r="1242">
          <cell r="A1242">
            <v>40686</v>
          </cell>
        </row>
        <row r="1243">
          <cell r="A1243">
            <v>40687</v>
          </cell>
        </row>
        <row r="1244">
          <cell r="A1244">
            <v>40688</v>
          </cell>
        </row>
        <row r="1245">
          <cell r="A1245">
            <v>40689</v>
          </cell>
        </row>
        <row r="1246">
          <cell r="A1246">
            <v>40690</v>
          </cell>
        </row>
        <row r="1247">
          <cell r="A1247">
            <v>40691</v>
          </cell>
        </row>
        <row r="1248">
          <cell r="A1248">
            <v>40692</v>
          </cell>
        </row>
        <row r="1249">
          <cell r="A1249">
            <v>40693</v>
          </cell>
        </row>
        <row r="1250">
          <cell r="A1250">
            <v>40694</v>
          </cell>
        </row>
        <row r="1251">
          <cell r="A1251">
            <v>40695</v>
          </cell>
        </row>
        <row r="1252">
          <cell r="A1252">
            <v>40696</v>
          </cell>
        </row>
        <row r="1253">
          <cell r="A1253">
            <v>40697</v>
          </cell>
        </row>
        <row r="1254">
          <cell r="A1254">
            <v>40698</v>
          </cell>
        </row>
        <row r="1255">
          <cell r="A1255">
            <v>40699</v>
          </cell>
        </row>
        <row r="1256">
          <cell r="A1256">
            <v>40700</v>
          </cell>
        </row>
        <row r="1257">
          <cell r="A1257">
            <v>40701</v>
          </cell>
        </row>
        <row r="1258">
          <cell r="A1258">
            <v>40702</v>
          </cell>
        </row>
        <row r="1259">
          <cell r="A1259">
            <v>40703</v>
          </cell>
        </row>
        <row r="1260">
          <cell r="A1260">
            <v>40704</v>
          </cell>
        </row>
        <row r="1261">
          <cell r="A1261">
            <v>40705</v>
          </cell>
        </row>
        <row r="1262">
          <cell r="A1262">
            <v>40706</v>
          </cell>
        </row>
        <row r="1263">
          <cell r="A1263">
            <v>40707</v>
          </cell>
        </row>
        <row r="1264">
          <cell r="A1264">
            <v>40708</v>
          </cell>
        </row>
        <row r="1265">
          <cell r="A1265">
            <v>40709</v>
          </cell>
        </row>
        <row r="1266">
          <cell r="A1266">
            <v>40710</v>
          </cell>
        </row>
        <row r="1267">
          <cell r="A1267">
            <v>40711</v>
          </cell>
        </row>
        <row r="1268">
          <cell r="A1268">
            <v>40712</v>
          </cell>
        </row>
        <row r="1269">
          <cell r="A1269">
            <v>40713</v>
          </cell>
        </row>
        <row r="1270">
          <cell r="A1270">
            <v>40714</v>
          </cell>
        </row>
        <row r="1271">
          <cell r="A1271">
            <v>40715</v>
          </cell>
        </row>
        <row r="1272">
          <cell r="A1272">
            <v>40716</v>
          </cell>
        </row>
        <row r="1273">
          <cell r="A1273">
            <v>40717</v>
          </cell>
        </row>
        <row r="1274">
          <cell r="A1274">
            <v>40718</v>
          </cell>
        </row>
        <row r="1275">
          <cell r="A1275">
            <v>40719</v>
          </cell>
        </row>
        <row r="1276">
          <cell r="A1276">
            <v>40720</v>
          </cell>
        </row>
        <row r="1277">
          <cell r="A1277">
            <v>40721</v>
          </cell>
        </row>
        <row r="1278">
          <cell r="A1278">
            <v>40722</v>
          </cell>
        </row>
        <row r="1279">
          <cell r="A1279">
            <v>40723</v>
          </cell>
        </row>
        <row r="1280">
          <cell r="A1280">
            <v>40724</v>
          </cell>
        </row>
        <row r="1281">
          <cell r="A1281">
            <v>40725</v>
          </cell>
        </row>
        <row r="1282">
          <cell r="A1282">
            <v>40726</v>
          </cell>
        </row>
        <row r="1283">
          <cell r="A1283">
            <v>40727</v>
          </cell>
        </row>
        <row r="1284">
          <cell r="A1284">
            <v>40728</v>
          </cell>
        </row>
        <row r="1285">
          <cell r="A1285">
            <v>40729</v>
          </cell>
        </row>
        <row r="1286">
          <cell r="A1286">
            <v>40730</v>
          </cell>
        </row>
        <row r="1287">
          <cell r="A1287">
            <v>40731</v>
          </cell>
        </row>
        <row r="1288">
          <cell r="A1288">
            <v>40732</v>
          </cell>
        </row>
        <row r="1289">
          <cell r="A1289">
            <v>40733</v>
          </cell>
        </row>
        <row r="1290">
          <cell r="A1290">
            <v>40734</v>
          </cell>
        </row>
        <row r="1291">
          <cell r="A1291">
            <v>40735</v>
          </cell>
        </row>
        <row r="1292">
          <cell r="A1292">
            <v>40736</v>
          </cell>
        </row>
        <row r="1293">
          <cell r="A1293">
            <v>40737</v>
          </cell>
        </row>
        <row r="1294">
          <cell r="A1294">
            <v>40738</v>
          </cell>
        </row>
        <row r="1295">
          <cell r="A1295">
            <v>40739</v>
          </cell>
        </row>
        <row r="1296">
          <cell r="A1296">
            <v>40740</v>
          </cell>
        </row>
        <row r="1297">
          <cell r="A1297">
            <v>40741</v>
          </cell>
        </row>
        <row r="1298">
          <cell r="A1298">
            <v>40742</v>
          </cell>
        </row>
        <row r="1299">
          <cell r="A1299">
            <v>40743</v>
          </cell>
        </row>
        <row r="1300">
          <cell r="A1300">
            <v>40744</v>
          </cell>
        </row>
        <row r="1301">
          <cell r="A1301">
            <v>40745</v>
          </cell>
        </row>
        <row r="1302">
          <cell r="A1302">
            <v>40746</v>
          </cell>
        </row>
        <row r="1303">
          <cell r="A1303">
            <v>40747</v>
          </cell>
        </row>
        <row r="1304">
          <cell r="A1304">
            <v>40748</v>
          </cell>
        </row>
        <row r="1305">
          <cell r="A1305">
            <v>40749</v>
          </cell>
        </row>
        <row r="1306">
          <cell r="A1306">
            <v>40750</v>
          </cell>
        </row>
        <row r="1307">
          <cell r="A1307">
            <v>40751</v>
          </cell>
        </row>
        <row r="1308">
          <cell r="A1308">
            <v>40752</v>
          </cell>
        </row>
        <row r="1309">
          <cell r="A1309">
            <v>40753</v>
          </cell>
        </row>
        <row r="1310">
          <cell r="A1310">
            <v>40754</v>
          </cell>
        </row>
        <row r="1311">
          <cell r="A1311">
            <v>40755</v>
          </cell>
        </row>
        <row r="1312">
          <cell r="A1312">
            <v>40756</v>
          </cell>
        </row>
        <row r="1313">
          <cell r="A1313">
            <v>40757</v>
          </cell>
        </row>
        <row r="1314">
          <cell r="A1314">
            <v>40758</v>
          </cell>
        </row>
        <row r="1315">
          <cell r="A1315">
            <v>40759</v>
          </cell>
        </row>
        <row r="1316">
          <cell r="A1316">
            <v>40760</v>
          </cell>
        </row>
        <row r="1317">
          <cell r="A1317">
            <v>40761</v>
          </cell>
        </row>
        <row r="1318">
          <cell r="A1318">
            <v>40762</v>
          </cell>
        </row>
        <row r="1319">
          <cell r="A1319">
            <v>40763</v>
          </cell>
        </row>
        <row r="1320">
          <cell r="A1320">
            <v>40764</v>
          </cell>
        </row>
        <row r="1321">
          <cell r="A1321">
            <v>40765</v>
          </cell>
        </row>
        <row r="1322">
          <cell r="A1322">
            <v>40766</v>
          </cell>
        </row>
        <row r="1323">
          <cell r="A1323">
            <v>40767</v>
          </cell>
        </row>
        <row r="1324">
          <cell r="A1324">
            <v>40768</v>
          </cell>
        </row>
        <row r="1325">
          <cell r="A1325">
            <v>40769</v>
          </cell>
        </row>
        <row r="1326">
          <cell r="A1326">
            <v>40770</v>
          </cell>
        </row>
        <row r="1327">
          <cell r="A1327">
            <v>40771</v>
          </cell>
        </row>
        <row r="1328">
          <cell r="A1328">
            <v>40772</v>
          </cell>
        </row>
        <row r="1329">
          <cell r="A1329">
            <v>40773</v>
          </cell>
        </row>
        <row r="1330">
          <cell r="A1330">
            <v>40774</v>
          </cell>
        </row>
        <row r="1331">
          <cell r="A1331">
            <v>40775</v>
          </cell>
        </row>
        <row r="1332">
          <cell r="A1332">
            <v>40776</v>
          </cell>
        </row>
        <row r="1333">
          <cell r="A1333">
            <v>40777</v>
          </cell>
        </row>
        <row r="1334">
          <cell r="A1334">
            <v>40778</v>
          </cell>
        </row>
        <row r="1335">
          <cell r="A1335">
            <v>40779</v>
          </cell>
        </row>
        <row r="1336">
          <cell r="A1336">
            <v>40780</v>
          </cell>
        </row>
        <row r="1337">
          <cell r="A1337">
            <v>40781</v>
          </cell>
        </row>
        <row r="1338">
          <cell r="A1338">
            <v>40782</v>
          </cell>
        </row>
        <row r="1339">
          <cell r="A1339">
            <v>40783</v>
          </cell>
        </row>
        <row r="1340">
          <cell r="A1340">
            <v>40784</v>
          </cell>
        </row>
        <row r="1341">
          <cell r="A1341">
            <v>40785</v>
          </cell>
        </row>
        <row r="1342">
          <cell r="A1342">
            <v>40786</v>
          </cell>
        </row>
        <row r="1343">
          <cell r="A1343">
            <v>40787</v>
          </cell>
        </row>
        <row r="1344">
          <cell r="A1344">
            <v>40788</v>
          </cell>
        </row>
        <row r="1345">
          <cell r="A1345">
            <v>40789</v>
          </cell>
        </row>
        <row r="1346">
          <cell r="A1346">
            <v>40790</v>
          </cell>
        </row>
        <row r="1347">
          <cell r="A1347">
            <v>40791</v>
          </cell>
        </row>
        <row r="1348">
          <cell r="A1348">
            <v>40792</v>
          </cell>
        </row>
        <row r="1349">
          <cell r="A1349">
            <v>40793</v>
          </cell>
        </row>
        <row r="1350">
          <cell r="A1350">
            <v>40794</v>
          </cell>
        </row>
        <row r="1351">
          <cell r="A1351">
            <v>40795</v>
          </cell>
        </row>
        <row r="1352">
          <cell r="A1352">
            <v>40796</v>
          </cell>
        </row>
        <row r="1353">
          <cell r="A1353">
            <v>40797</v>
          </cell>
        </row>
        <row r="1354">
          <cell r="A1354">
            <v>40798</v>
          </cell>
        </row>
        <row r="1355">
          <cell r="A1355">
            <v>40799</v>
          </cell>
        </row>
        <row r="1356">
          <cell r="A1356">
            <v>40800</v>
          </cell>
        </row>
        <row r="1357">
          <cell r="A1357">
            <v>40801</v>
          </cell>
        </row>
        <row r="1358">
          <cell r="A1358">
            <v>40802</v>
          </cell>
        </row>
        <row r="1359">
          <cell r="A1359">
            <v>40803</v>
          </cell>
        </row>
        <row r="1360">
          <cell r="A1360">
            <v>40804</v>
          </cell>
        </row>
        <row r="1361">
          <cell r="A1361">
            <v>40805</v>
          </cell>
        </row>
        <row r="1362">
          <cell r="A1362">
            <v>40806</v>
          </cell>
        </row>
        <row r="1363">
          <cell r="A1363">
            <v>40807</v>
          </cell>
        </row>
        <row r="1364">
          <cell r="A1364">
            <v>40808</v>
          </cell>
        </row>
        <row r="1365">
          <cell r="A1365">
            <v>40809</v>
          </cell>
        </row>
        <row r="1366">
          <cell r="A1366">
            <v>40810</v>
          </cell>
        </row>
        <row r="1367">
          <cell r="A1367">
            <v>40811</v>
          </cell>
        </row>
        <row r="1368">
          <cell r="A1368">
            <v>40812</v>
          </cell>
        </row>
        <row r="1369">
          <cell r="A1369">
            <v>40813</v>
          </cell>
        </row>
        <row r="1370">
          <cell r="A1370">
            <v>40814</v>
          </cell>
        </row>
        <row r="1371">
          <cell r="A1371">
            <v>40815</v>
          </cell>
        </row>
        <row r="1372">
          <cell r="A1372">
            <v>40816</v>
          </cell>
        </row>
        <row r="1373">
          <cell r="A1373">
            <v>40817</v>
          </cell>
        </row>
        <row r="1374">
          <cell r="A1374">
            <v>40818</v>
          </cell>
        </row>
        <row r="1375">
          <cell r="A1375">
            <v>40819</v>
          </cell>
        </row>
        <row r="1376">
          <cell r="A1376">
            <v>40820</v>
          </cell>
        </row>
        <row r="1377">
          <cell r="A1377">
            <v>40821</v>
          </cell>
        </row>
        <row r="1378">
          <cell r="A1378">
            <v>40822</v>
          </cell>
        </row>
        <row r="1379">
          <cell r="A1379">
            <v>40823</v>
          </cell>
        </row>
        <row r="1380">
          <cell r="A1380">
            <v>40824</v>
          </cell>
        </row>
        <row r="1381">
          <cell r="A1381">
            <v>40825</v>
          </cell>
        </row>
        <row r="1382">
          <cell r="A1382">
            <v>40826</v>
          </cell>
        </row>
        <row r="1383">
          <cell r="A1383">
            <v>40827</v>
          </cell>
        </row>
        <row r="1384">
          <cell r="A1384">
            <v>40828</v>
          </cell>
        </row>
        <row r="1385">
          <cell r="A1385">
            <v>40829</v>
          </cell>
        </row>
        <row r="1386">
          <cell r="A1386">
            <v>40830</v>
          </cell>
        </row>
        <row r="1387">
          <cell r="A1387">
            <v>40831</v>
          </cell>
        </row>
        <row r="1388">
          <cell r="A1388">
            <v>40832</v>
          </cell>
        </row>
        <row r="1389">
          <cell r="A1389">
            <v>40833</v>
          </cell>
        </row>
        <row r="1390">
          <cell r="A1390">
            <v>40834</v>
          </cell>
        </row>
        <row r="1391">
          <cell r="A1391">
            <v>40835</v>
          </cell>
        </row>
        <row r="1392">
          <cell r="A1392">
            <v>40836</v>
          </cell>
        </row>
        <row r="1393">
          <cell r="A1393">
            <v>40837</v>
          </cell>
        </row>
        <row r="1394">
          <cell r="A1394">
            <v>40838</v>
          </cell>
        </row>
        <row r="1395">
          <cell r="A1395">
            <v>40839</v>
          </cell>
        </row>
        <row r="1396">
          <cell r="A1396">
            <v>40840</v>
          </cell>
        </row>
        <row r="1397">
          <cell r="A1397">
            <v>40841</v>
          </cell>
        </row>
        <row r="1398">
          <cell r="A1398">
            <v>40842</v>
          </cell>
        </row>
        <row r="1399">
          <cell r="A1399">
            <v>40843</v>
          </cell>
        </row>
        <row r="1400">
          <cell r="A1400">
            <v>40844</v>
          </cell>
        </row>
        <row r="1401">
          <cell r="A1401">
            <v>40845</v>
          </cell>
        </row>
        <row r="1402">
          <cell r="A1402">
            <v>40846</v>
          </cell>
        </row>
        <row r="1403">
          <cell r="A1403">
            <v>40847</v>
          </cell>
        </row>
        <row r="1404">
          <cell r="A1404">
            <v>40848</v>
          </cell>
        </row>
        <row r="1405">
          <cell r="A1405">
            <v>40849</v>
          </cell>
        </row>
        <row r="1406">
          <cell r="A1406">
            <v>40850</v>
          </cell>
        </row>
        <row r="1407">
          <cell r="A1407">
            <v>40851</v>
          </cell>
        </row>
        <row r="1408">
          <cell r="A1408">
            <v>40852</v>
          </cell>
        </row>
        <row r="1409">
          <cell r="A1409">
            <v>40853</v>
          </cell>
        </row>
        <row r="1410">
          <cell r="A1410">
            <v>40854</v>
          </cell>
        </row>
        <row r="1411">
          <cell r="A1411">
            <v>40855</v>
          </cell>
        </row>
        <row r="1412">
          <cell r="A1412">
            <v>40856</v>
          </cell>
        </row>
        <row r="1413">
          <cell r="A1413">
            <v>40857</v>
          </cell>
        </row>
        <row r="1414">
          <cell r="A1414">
            <v>40858</v>
          </cell>
        </row>
        <row r="1415">
          <cell r="A1415">
            <v>40859</v>
          </cell>
        </row>
        <row r="1416">
          <cell r="A1416">
            <v>40860</v>
          </cell>
        </row>
        <row r="1417">
          <cell r="A1417">
            <v>40861</v>
          </cell>
        </row>
        <row r="1418">
          <cell r="A1418">
            <v>40862</v>
          </cell>
        </row>
        <row r="1419">
          <cell r="A1419">
            <v>40863</v>
          </cell>
        </row>
        <row r="1420">
          <cell r="A1420">
            <v>40864</v>
          </cell>
        </row>
        <row r="1421">
          <cell r="A1421">
            <v>40865</v>
          </cell>
        </row>
        <row r="1422">
          <cell r="A1422">
            <v>40866</v>
          </cell>
        </row>
        <row r="1423">
          <cell r="A1423">
            <v>40867</v>
          </cell>
        </row>
        <row r="1424">
          <cell r="A1424">
            <v>40868</v>
          </cell>
        </row>
        <row r="1425">
          <cell r="A1425">
            <v>40869</v>
          </cell>
        </row>
        <row r="1426">
          <cell r="A1426">
            <v>40870</v>
          </cell>
        </row>
        <row r="1427">
          <cell r="A1427">
            <v>40871</v>
          </cell>
        </row>
        <row r="1428">
          <cell r="A1428">
            <v>40872</v>
          </cell>
        </row>
        <row r="1429">
          <cell r="A1429">
            <v>40873</v>
          </cell>
        </row>
        <row r="1430">
          <cell r="A1430">
            <v>40874</v>
          </cell>
        </row>
        <row r="1431">
          <cell r="A1431">
            <v>40875</v>
          </cell>
        </row>
        <row r="1432">
          <cell r="A1432">
            <v>40876</v>
          </cell>
        </row>
        <row r="1433">
          <cell r="A1433">
            <v>40877</v>
          </cell>
        </row>
        <row r="1434">
          <cell r="A1434">
            <v>40878</v>
          </cell>
        </row>
        <row r="1435">
          <cell r="A1435">
            <v>40879</v>
          </cell>
        </row>
        <row r="1436">
          <cell r="A1436">
            <v>40880</v>
          </cell>
        </row>
        <row r="1437">
          <cell r="A1437">
            <v>40881</v>
          </cell>
        </row>
        <row r="1438">
          <cell r="A1438">
            <v>40882</v>
          </cell>
        </row>
        <row r="1439">
          <cell r="A1439">
            <v>40883</v>
          </cell>
        </row>
        <row r="1440">
          <cell r="A1440">
            <v>40884</v>
          </cell>
        </row>
        <row r="1441">
          <cell r="A1441">
            <v>40885</v>
          </cell>
        </row>
        <row r="1442">
          <cell r="A1442">
            <v>40886</v>
          </cell>
        </row>
        <row r="1443">
          <cell r="A1443">
            <v>40887</v>
          </cell>
        </row>
        <row r="1444">
          <cell r="A1444">
            <v>40888</v>
          </cell>
        </row>
        <row r="1445">
          <cell r="A1445">
            <v>40889</v>
          </cell>
        </row>
        <row r="1446">
          <cell r="A1446">
            <v>40890</v>
          </cell>
        </row>
        <row r="1447">
          <cell r="A1447">
            <v>40891</v>
          </cell>
        </row>
        <row r="1448">
          <cell r="A1448">
            <v>40892</v>
          </cell>
        </row>
        <row r="1449">
          <cell r="A1449">
            <v>40893</v>
          </cell>
        </row>
        <row r="1450">
          <cell r="A1450">
            <v>40894</v>
          </cell>
        </row>
        <row r="1451">
          <cell r="A1451">
            <v>40895</v>
          </cell>
        </row>
        <row r="1452">
          <cell r="A1452">
            <v>40896</v>
          </cell>
        </row>
        <row r="1453">
          <cell r="A1453">
            <v>40897</v>
          </cell>
        </row>
        <row r="1454">
          <cell r="A1454">
            <v>40898</v>
          </cell>
        </row>
        <row r="1455">
          <cell r="A1455">
            <v>40899</v>
          </cell>
        </row>
        <row r="1456">
          <cell r="A1456">
            <v>40900</v>
          </cell>
        </row>
        <row r="1457">
          <cell r="A1457">
            <v>40901</v>
          </cell>
        </row>
        <row r="1458">
          <cell r="A1458">
            <v>40902</v>
          </cell>
        </row>
        <row r="1459">
          <cell r="A1459">
            <v>40903</v>
          </cell>
        </row>
        <row r="1460">
          <cell r="A1460">
            <v>40904</v>
          </cell>
        </row>
        <row r="1461">
          <cell r="A1461">
            <v>40905</v>
          </cell>
        </row>
        <row r="1462">
          <cell r="A1462">
            <v>40906</v>
          </cell>
        </row>
        <row r="1463">
          <cell r="A1463">
            <v>40907</v>
          </cell>
        </row>
        <row r="1464">
          <cell r="A1464">
            <v>40908</v>
          </cell>
        </row>
        <row r="1465">
          <cell r="A1465">
            <v>40909</v>
          </cell>
        </row>
        <row r="1466">
          <cell r="A1466">
            <v>40910</v>
          </cell>
        </row>
        <row r="1467">
          <cell r="A1467">
            <v>40911</v>
          </cell>
        </row>
        <row r="1468">
          <cell r="A1468">
            <v>40912</v>
          </cell>
        </row>
        <row r="1469">
          <cell r="A1469">
            <v>40913</v>
          </cell>
        </row>
        <row r="1470">
          <cell r="A1470">
            <v>40914</v>
          </cell>
        </row>
        <row r="1471">
          <cell r="A1471">
            <v>40915</v>
          </cell>
        </row>
        <row r="1472">
          <cell r="A1472">
            <v>40916</v>
          </cell>
        </row>
        <row r="1473">
          <cell r="A1473">
            <v>40917</v>
          </cell>
        </row>
        <row r="1474">
          <cell r="A1474">
            <v>40918</v>
          </cell>
        </row>
        <row r="1475">
          <cell r="A1475">
            <v>40919</v>
          </cell>
        </row>
        <row r="1476">
          <cell r="A1476">
            <v>40920</v>
          </cell>
        </row>
        <row r="1477">
          <cell r="A1477">
            <v>40921</v>
          </cell>
        </row>
        <row r="1478">
          <cell r="A1478">
            <v>40922</v>
          </cell>
        </row>
        <row r="1479">
          <cell r="A1479">
            <v>40923</v>
          </cell>
        </row>
        <row r="1480">
          <cell r="A1480">
            <v>40924</v>
          </cell>
        </row>
        <row r="1481">
          <cell r="A1481">
            <v>40925</v>
          </cell>
        </row>
        <row r="1482">
          <cell r="A1482">
            <v>40926</v>
          </cell>
        </row>
        <row r="1483">
          <cell r="A1483">
            <v>40927</v>
          </cell>
        </row>
        <row r="1484">
          <cell r="A1484">
            <v>40928</v>
          </cell>
        </row>
        <row r="1485">
          <cell r="A1485">
            <v>40929</v>
          </cell>
        </row>
        <row r="1486">
          <cell r="A1486">
            <v>40930</v>
          </cell>
        </row>
        <row r="1487">
          <cell r="A1487">
            <v>40931</v>
          </cell>
        </row>
        <row r="1488">
          <cell r="A1488">
            <v>40932</v>
          </cell>
        </row>
        <row r="1489">
          <cell r="A1489">
            <v>40933</v>
          </cell>
        </row>
        <row r="1490">
          <cell r="A1490">
            <v>40934</v>
          </cell>
        </row>
        <row r="1491">
          <cell r="A1491">
            <v>40935</v>
          </cell>
        </row>
        <row r="1492">
          <cell r="A1492">
            <v>40936</v>
          </cell>
        </row>
        <row r="1493">
          <cell r="A1493">
            <v>40937</v>
          </cell>
        </row>
        <row r="1494">
          <cell r="A1494">
            <v>40938</v>
          </cell>
        </row>
        <row r="1495">
          <cell r="A1495">
            <v>40939</v>
          </cell>
        </row>
        <row r="1496">
          <cell r="A1496">
            <v>40940</v>
          </cell>
        </row>
        <row r="1497">
          <cell r="A1497">
            <v>40941</v>
          </cell>
        </row>
        <row r="1498">
          <cell r="A1498">
            <v>40942</v>
          </cell>
        </row>
        <row r="1499">
          <cell r="A1499">
            <v>40943</v>
          </cell>
        </row>
        <row r="1500">
          <cell r="A1500">
            <v>40944</v>
          </cell>
        </row>
        <row r="1501">
          <cell r="A1501">
            <v>40945</v>
          </cell>
        </row>
        <row r="1502">
          <cell r="A1502">
            <v>40946</v>
          </cell>
        </row>
        <row r="1503">
          <cell r="A1503">
            <v>40947</v>
          </cell>
        </row>
        <row r="1504">
          <cell r="A1504">
            <v>40948</v>
          </cell>
        </row>
        <row r="1505">
          <cell r="A1505">
            <v>40949</v>
          </cell>
        </row>
        <row r="1506">
          <cell r="A1506">
            <v>40950</v>
          </cell>
        </row>
        <row r="1507">
          <cell r="A1507">
            <v>40951</v>
          </cell>
        </row>
        <row r="1508">
          <cell r="A1508">
            <v>40952</v>
          </cell>
        </row>
        <row r="1509">
          <cell r="A1509">
            <v>40953</v>
          </cell>
        </row>
        <row r="1510">
          <cell r="A1510">
            <v>40954</v>
          </cell>
        </row>
        <row r="1511">
          <cell r="A1511">
            <v>40955</v>
          </cell>
        </row>
        <row r="1512">
          <cell r="A1512">
            <v>40956</v>
          </cell>
        </row>
        <row r="1513">
          <cell r="A1513">
            <v>40957</v>
          </cell>
        </row>
        <row r="1514">
          <cell r="A1514">
            <v>40958</v>
          </cell>
        </row>
        <row r="1515">
          <cell r="A1515">
            <v>40959</v>
          </cell>
        </row>
        <row r="1516">
          <cell r="A1516">
            <v>40960</v>
          </cell>
        </row>
        <row r="1517">
          <cell r="A1517">
            <v>40961</v>
          </cell>
        </row>
        <row r="1518">
          <cell r="A1518">
            <v>40962</v>
          </cell>
        </row>
        <row r="1519">
          <cell r="A1519">
            <v>40963</v>
          </cell>
        </row>
        <row r="1520">
          <cell r="A1520">
            <v>40964</v>
          </cell>
        </row>
        <row r="1521">
          <cell r="A1521">
            <v>40965</v>
          </cell>
        </row>
        <row r="1522">
          <cell r="A1522">
            <v>40966</v>
          </cell>
        </row>
        <row r="1523">
          <cell r="A1523">
            <v>40967</v>
          </cell>
        </row>
        <row r="1524">
          <cell r="A1524">
            <v>40968</v>
          </cell>
        </row>
        <row r="1525">
          <cell r="A1525">
            <v>40969</v>
          </cell>
        </row>
        <row r="1526">
          <cell r="A1526">
            <v>40970</v>
          </cell>
        </row>
        <row r="1527">
          <cell r="A1527">
            <v>40971</v>
          </cell>
        </row>
        <row r="1528">
          <cell r="A1528">
            <v>40972</v>
          </cell>
        </row>
        <row r="1529">
          <cell r="A1529">
            <v>40973</v>
          </cell>
        </row>
        <row r="1530">
          <cell r="A1530">
            <v>40974</v>
          </cell>
        </row>
        <row r="1531">
          <cell r="A1531">
            <v>40975</v>
          </cell>
        </row>
        <row r="1532">
          <cell r="A1532">
            <v>40976</v>
          </cell>
        </row>
        <row r="1533">
          <cell r="A1533">
            <v>40977</v>
          </cell>
        </row>
        <row r="1534">
          <cell r="A1534">
            <v>40978</v>
          </cell>
        </row>
        <row r="1535">
          <cell r="A1535">
            <v>40979</v>
          </cell>
        </row>
        <row r="1536">
          <cell r="A1536">
            <v>40980</v>
          </cell>
        </row>
        <row r="1537">
          <cell r="A1537">
            <v>40981</v>
          </cell>
        </row>
        <row r="1538">
          <cell r="A1538">
            <v>40982</v>
          </cell>
        </row>
        <row r="1539">
          <cell r="A1539">
            <v>40983</v>
          </cell>
        </row>
        <row r="1540">
          <cell r="A1540">
            <v>40984</v>
          </cell>
        </row>
        <row r="1541">
          <cell r="A1541">
            <v>40985</v>
          </cell>
        </row>
        <row r="1542">
          <cell r="A1542">
            <v>40986</v>
          </cell>
        </row>
        <row r="1543">
          <cell r="A1543">
            <v>40987</v>
          </cell>
        </row>
        <row r="1544">
          <cell r="A1544">
            <v>40988</v>
          </cell>
        </row>
        <row r="1545">
          <cell r="A1545">
            <v>40989</v>
          </cell>
        </row>
        <row r="1546">
          <cell r="A1546">
            <v>40990</v>
          </cell>
        </row>
        <row r="1547">
          <cell r="A1547">
            <v>40991</v>
          </cell>
        </row>
        <row r="1548">
          <cell r="A1548">
            <v>40992</v>
          </cell>
        </row>
        <row r="1549">
          <cell r="A1549">
            <v>40993</v>
          </cell>
        </row>
        <row r="1550">
          <cell r="A1550">
            <v>40994</v>
          </cell>
        </row>
        <row r="1551">
          <cell r="A1551">
            <v>40995</v>
          </cell>
        </row>
        <row r="1552">
          <cell r="A1552">
            <v>40996</v>
          </cell>
        </row>
        <row r="1553">
          <cell r="A1553">
            <v>40997</v>
          </cell>
        </row>
        <row r="1554">
          <cell r="A1554">
            <v>40998</v>
          </cell>
        </row>
        <row r="1555">
          <cell r="A1555">
            <v>40999</v>
          </cell>
        </row>
        <row r="1556">
          <cell r="A1556">
            <v>41000</v>
          </cell>
        </row>
        <row r="1557">
          <cell r="A1557">
            <v>41001</v>
          </cell>
        </row>
        <row r="1558">
          <cell r="A1558">
            <v>41002</v>
          </cell>
        </row>
        <row r="1559">
          <cell r="A1559">
            <v>41003</v>
          </cell>
        </row>
        <row r="1560">
          <cell r="A1560">
            <v>41004</v>
          </cell>
        </row>
        <row r="1561">
          <cell r="A1561">
            <v>41005</v>
          </cell>
        </row>
        <row r="1562">
          <cell r="A1562">
            <v>41006</v>
          </cell>
        </row>
        <row r="1563">
          <cell r="A1563">
            <v>41007</v>
          </cell>
        </row>
        <row r="1564">
          <cell r="A1564">
            <v>41008</v>
          </cell>
        </row>
        <row r="1565">
          <cell r="A1565">
            <v>41009</v>
          </cell>
        </row>
        <row r="1566">
          <cell r="A1566">
            <v>41010</v>
          </cell>
        </row>
        <row r="1567">
          <cell r="A1567">
            <v>41011</v>
          </cell>
        </row>
        <row r="1568">
          <cell r="A1568">
            <v>41012</v>
          </cell>
        </row>
        <row r="1569">
          <cell r="A1569">
            <v>41013</v>
          </cell>
        </row>
        <row r="1570">
          <cell r="A1570">
            <v>41014</v>
          </cell>
        </row>
        <row r="1571">
          <cell r="A1571">
            <v>41015</v>
          </cell>
        </row>
        <row r="1572">
          <cell r="A1572">
            <v>41016</v>
          </cell>
        </row>
        <row r="1573">
          <cell r="A1573">
            <v>41017</v>
          </cell>
        </row>
        <row r="1574">
          <cell r="A1574">
            <v>41018</v>
          </cell>
        </row>
        <row r="1575">
          <cell r="A1575">
            <v>41019</v>
          </cell>
        </row>
        <row r="1576">
          <cell r="A1576">
            <v>41020</v>
          </cell>
        </row>
        <row r="1577">
          <cell r="A1577">
            <v>41021</v>
          </cell>
        </row>
        <row r="1578">
          <cell r="A1578">
            <v>41022</v>
          </cell>
        </row>
        <row r="1579">
          <cell r="A1579">
            <v>41023</v>
          </cell>
        </row>
        <row r="1580">
          <cell r="A1580">
            <v>41024</v>
          </cell>
        </row>
        <row r="1581">
          <cell r="A1581">
            <v>41025</v>
          </cell>
        </row>
        <row r="1582">
          <cell r="A1582">
            <v>41026</v>
          </cell>
        </row>
        <row r="1583">
          <cell r="A1583">
            <v>41027</v>
          </cell>
        </row>
        <row r="1584">
          <cell r="A1584">
            <v>41028</v>
          </cell>
        </row>
        <row r="1585">
          <cell r="A1585">
            <v>41029</v>
          </cell>
        </row>
        <row r="1586">
          <cell r="A1586">
            <v>41030</v>
          </cell>
        </row>
        <row r="1587">
          <cell r="A1587">
            <v>41031</v>
          </cell>
        </row>
        <row r="1588">
          <cell r="A1588">
            <v>41032</v>
          </cell>
        </row>
        <row r="1589">
          <cell r="A1589">
            <v>41033</v>
          </cell>
        </row>
        <row r="1590">
          <cell r="A1590">
            <v>41034</v>
          </cell>
        </row>
        <row r="1591">
          <cell r="A1591">
            <v>41035</v>
          </cell>
        </row>
        <row r="1592">
          <cell r="A1592">
            <v>41036</v>
          </cell>
        </row>
        <row r="1593">
          <cell r="A1593">
            <v>41037</v>
          </cell>
        </row>
        <row r="1594">
          <cell r="A1594">
            <v>41038</v>
          </cell>
        </row>
        <row r="1595">
          <cell r="A1595">
            <v>41039</v>
          </cell>
        </row>
        <row r="1596">
          <cell r="A1596">
            <v>41040</v>
          </cell>
        </row>
        <row r="1597">
          <cell r="A1597">
            <v>41041</v>
          </cell>
        </row>
        <row r="1598">
          <cell r="A1598">
            <v>41042</v>
          </cell>
        </row>
        <row r="1599">
          <cell r="A1599">
            <v>41043</v>
          </cell>
        </row>
        <row r="1600">
          <cell r="A1600">
            <v>41044</v>
          </cell>
        </row>
        <row r="1601">
          <cell r="A1601">
            <v>41045</v>
          </cell>
        </row>
        <row r="1602">
          <cell r="A1602">
            <v>41046</v>
          </cell>
        </row>
        <row r="1603">
          <cell r="A1603">
            <v>41047</v>
          </cell>
        </row>
        <row r="1604">
          <cell r="A1604">
            <v>41048</v>
          </cell>
        </row>
        <row r="1605">
          <cell r="A1605">
            <v>41049</v>
          </cell>
        </row>
        <row r="1606">
          <cell r="A1606">
            <v>41050</v>
          </cell>
        </row>
        <row r="1607">
          <cell r="A1607">
            <v>41051</v>
          </cell>
        </row>
        <row r="1608">
          <cell r="A1608">
            <v>41052</v>
          </cell>
        </row>
        <row r="1609">
          <cell r="A1609">
            <v>41053</v>
          </cell>
        </row>
        <row r="1610">
          <cell r="A1610">
            <v>41054</v>
          </cell>
        </row>
        <row r="1611">
          <cell r="A1611">
            <v>41055</v>
          </cell>
        </row>
        <row r="1612">
          <cell r="A1612">
            <v>41056</v>
          </cell>
        </row>
        <row r="1613">
          <cell r="A1613">
            <v>41057</v>
          </cell>
        </row>
        <row r="1614">
          <cell r="A1614">
            <v>41058</v>
          </cell>
        </row>
        <row r="1615">
          <cell r="A1615">
            <v>41059</v>
          </cell>
        </row>
        <row r="1616">
          <cell r="A1616">
            <v>41060</v>
          </cell>
        </row>
        <row r="1617">
          <cell r="A1617">
            <v>41061</v>
          </cell>
        </row>
        <row r="1618">
          <cell r="A1618">
            <v>41062</v>
          </cell>
        </row>
        <row r="1619">
          <cell r="A1619">
            <v>41063</v>
          </cell>
        </row>
        <row r="1620">
          <cell r="A1620">
            <v>41064</v>
          </cell>
        </row>
        <row r="1621">
          <cell r="A1621">
            <v>41065</v>
          </cell>
        </row>
        <row r="1622">
          <cell r="A1622">
            <v>41066</v>
          </cell>
        </row>
        <row r="1623">
          <cell r="A1623">
            <v>41067</v>
          </cell>
        </row>
        <row r="1624">
          <cell r="A1624">
            <v>41068</v>
          </cell>
        </row>
        <row r="1625">
          <cell r="A1625">
            <v>41069</v>
          </cell>
        </row>
        <row r="1626">
          <cell r="A1626">
            <v>41070</v>
          </cell>
        </row>
        <row r="1627">
          <cell r="A1627">
            <v>41071</v>
          </cell>
        </row>
        <row r="1628">
          <cell r="A1628">
            <v>41072</v>
          </cell>
        </row>
        <row r="1629">
          <cell r="A1629">
            <v>41073</v>
          </cell>
        </row>
        <row r="1630">
          <cell r="A1630">
            <v>41074</v>
          </cell>
        </row>
        <row r="1631">
          <cell r="A1631">
            <v>41075</v>
          </cell>
        </row>
        <row r="1632">
          <cell r="A1632">
            <v>41076</v>
          </cell>
        </row>
        <row r="1633">
          <cell r="A1633">
            <v>41077</v>
          </cell>
        </row>
        <row r="1634">
          <cell r="A1634">
            <v>41078</v>
          </cell>
        </row>
        <row r="1635">
          <cell r="A1635">
            <v>41079</v>
          </cell>
        </row>
        <row r="1636">
          <cell r="A1636">
            <v>41080</v>
          </cell>
        </row>
        <row r="1637">
          <cell r="A1637">
            <v>41081</v>
          </cell>
        </row>
        <row r="1638">
          <cell r="A1638">
            <v>41082</v>
          </cell>
        </row>
        <row r="1639">
          <cell r="A1639">
            <v>41083</v>
          </cell>
        </row>
        <row r="1640">
          <cell r="A1640">
            <v>41084</v>
          </cell>
        </row>
        <row r="1641">
          <cell r="A1641">
            <v>41085</v>
          </cell>
        </row>
        <row r="1642">
          <cell r="A1642">
            <v>41086</v>
          </cell>
        </row>
        <row r="1643">
          <cell r="A1643">
            <v>41087</v>
          </cell>
        </row>
        <row r="1644">
          <cell r="A1644">
            <v>41088</v>
          </cell>
        </row>
        <row r="1645">
          <cell r="A1645">
            <v>41089</v>
          </cell>
        </row>
        <row r="1646">
          <cell r="A1646">
            <v>41090</v>
          </cell>
        </row>
        <row r="1647">
          <cell r="A1647">
            <v>41091</v>
          </cell>
        </row>
        <row r="1648">
          <cell r="A1648">
            <v>41092</v>
          </cell>
        </row>
        <row r="1649">
          <cell r="A1649">
            <v>41093</v>
          </cell>
        </row>
        <row r="1650">
          <cell r="A1650">
            <v>41094</v>
          </cell>
        </row>
        <row r="1651">
          <cell r="A1651">
            <v>41095</v>
          </cell>
        </row>
        <row r="1652">
          <cell r="A1652">
            <v>41096</v>
          </cell>
        </row>
        <row r="1653">
          <cell r="A1653">
            <v>41097</v>
          </cell>
        </row>
        <row r="1654">
          <cell r="A1654">
            <v>41098</v>
          </cell>
        </row>
        <row r="1655">
          <cell r="A1655">
            <v>41099</v>
          </cell>
        </row>
        <row r="1656">
          <cell r="A1656">
            <v>41100</v>
          </cell>
        </row>
        <row r="1657">
          <cell r="A1657">
            <v>41101</v>
          </cell>
        </row>
        <row r="1658">
          <cell r="A1658">
            <v>41102</v>
          </cell>
        </row>
        <row r="1659">
          <cell r="A1659">
            <v>41103</v>
          </cell>
        </row>
        <row r="1660">
          <cell r="A1660">
            <v>41104</v>
          </cell>
        </row>
        <row r="1661">
          <cell r="A1661">
            <v>41105</v>
          </cell>
        </row>
        <row r="1662">
          <cell r="A1662">
            <v>41106</v>
          </cell>
        </row>
        <row r="1663">
          <cell r="A1663">
            <v>41107</v>
          </cell>
        </row>
        <row r="1664">
          <cell r="A1664">
            <v>41108</v>
          </cell>
        </row>
        <row r="1665">
          <cell r="A1665">
            <v>41109</v>
          </cell>
        </row>
        <row r="1666">
          <cell r="A1666">
            <v>41110</v>
          </cell>
        </row>
        <row r="1667">
          <cell r="A1667">
            <v>41111</v>
          </cell>
        </row>
        <row r="1668">
          <cell r="A1668">
            <v>41112</v>
          </cell>
        </row>
        <row r="1669">
          <cell r="A1669">
            <v>41113</v>
          </cell>
        </row>
        <row r="1670">
          <cell r="A1670">
            <v>41114</v>
          </cell>
        </row>
        <row r="1671">
          <cell r="A1671">
            <v>41115</v>
          </cell>
        </row>
        <row r="1672">
          <cell r="A1672">
            <v>41116</v>
          </cell>
        </row>
        <row r="1673">
          <cell r="A1673">
            <v>41117</v>
          </cell>
        </row>
        <row r="1674">
          <cell r="A1674">
            <v>41118</v>
          </cell>
        </row>
        <row r="1675">
          <cell r="A1675">
            <v>41119</v>
          </cell>
        </row>
        <row r="1676">
          <cell r="A1676">
            <v>41120</v>
          </cell>
        </row>
        <row r="1677">
          <cell r="A1677">
            <v>41121</v>
          </cell>
        </row>
        <row r="1678">
          <cell r="A1678">
            <v>41122</v>
          </cell>
        </row>
        <row r="1679">
          <cell r="A1679">
            <v>41123</v>
          </cell>
        </row>
        <row r="1680">
          <cell r="A1680">
            <v>41124</v>
          </cell>
        </row>
        <row r="1681">
          <cell r="A1681">
            <v>41125</v>
          </cell>
        </row>
        <row r="1682">
          <cell r="A1682">
            <v>41126</v>
          </cell>
        </row>
        <row r="1683">
          <cell r="A1683">
            <v>41127</v>
          </cell>
        </row>
        <row r="1684">
          <cell r="A1684">
            <v>41128</v>
          </cell>
        </row>
        <row r="1685">
          <cell r="A1685">
            <v>41129</v>
          </cell>
        </row>
        <row r="1686">
          <cell r="A1686">
            <v>41130</v>
          </cell>
        </row>
        <row r="1687">
          <cell r="A1687">
            <v>41131</v>
          </cell>
        </row>
        <row r="1688">
          <cell r="A1688">
            <v>41132</v>
          </cell>
        </row>
        <row r="1689">
          <cell r="A1689">
            <v>41133</v>
          </cell>
        </row>
        <row r="1690">
          <cell r="A1690">
            <v>41134</v>
          </cell>
        </row>
        <row r="1691">
          <cell r="A1691">
            <v>41135</v>
          </cell>
        </row>
        <row r="1692">
          <cell r="A1692">
            <v>41136</v>
          </cell>
        </row>
        <row r="1693">
          <cell r="A1693">
            <v>41137</v>
          </cell>
        </row>
        <row r="1694">
          <cell r="A1694">
            <v>41138</v>
          </cell>
        </row>
        <row r="1695">
          <cell r="A1695">
            <v>41139</v>
          </cell>
        </row>
        <row r="1696">
          <cell r="A1696">
            <v>41140</v>
          </cell>
        </row>
        <row r="1697">
          <cell r="A1697">
            <v>41141</v>
          </cell>
        </row>
        <row r="1698">
          <cell r="A1698">
            <v>41142</v>
          </cell>
        </row>
        <row r="1699">
          <cell r="A1699">
            <v>41143</v>
          </cell>
        </row>
        <row r="1700">
          <cell r="A1700">
            <v>41144</v>
          </cell>
        </row>
        <row r="1701">
          <cell r="A1701">
            <v>41145</v>
          </cell>
        </row>
        <row r="1702">
          <cell r="A1702">
            <v>41146</v>
          </cell>
        </row>
        <row r="1703">
          <cell r="A1703">
            <v>41147</v>
          </cell>
        </row>
        <row r="1704">
          <cell r="A1704">
            <v>41148</v>
          </cell>
        </row>
        <row r="1705">
          <cell r="A1705">
            <v>41149</v>
          </cell>
        </row>
        <row r="1706">
          <cell r="A1706">
            <v>41150</v>
          </cell>
        </row>
        <row r="1707">
          <cell r="A1707">
            <v>41151</v>
          </cell>
        </row>
        <row r="1708">
          <cell r="A1708">
            <v>41152</v>
          </cell>
        </row>
        <row r="1709">
          <cell r="A1709">
            <v>41153</v>
          </cell>
        </row>
        <row r="1710">
          <cell r="A1710">
            <v>41154</v>
          </cell>
        </row>
        <row r="1711">
          <cell r="A1711">
            <v>41155</v>
          </cell>
        </row>
        <row r="1712">
          <cell r="A1712">
            <v>41156</v>
          </cell>
        </row>
        <row r="1713">
          <cell r="A1713">
            <v>41157</v>
          </cell>
        </row>
        <row r="1714">
          <cell r="A1714">
            <v>41158</v>
          </cell>
        </row>
        <row r="1715">
          <cell r="A1715">
            <v>41159</v>
          </cell>
        </row>
        <row r="1716">
          <cell r="A1716">
            <v>41160</v>
          </cell>
        </row>
        <row r="1717">
          <cell r="A1717">
            <v>41161</v>
          </cell>
        </row>
        <row r="1718">
          <cell r="A1718">
            <v>41162</v>
          </cell>
        </row>
        <row r="1719">
          <cell r="A1719">
            <v>41163</v>
          </cell>
        </row>
        <row r="1720">
          <cell r="A1720">
            <v>41164</v>
          </cell>
        </row>
        <row r="1721">
          <cell r="A1721">
            <v>41165</v>
          </cell>
        </row>
        <row r="1722">
          <cell r="A1722">
            <v>41166</v>
          </cell>
        </row>
        <row r="1723">
          <cell r="A1723">
            <v>41167</v>
          </cell>
        </row>
        <row r="1724">
          <cell r="A1724">
            <v>41168</v>
          </cell>
        </row>
        <row r="1725">
          <cell r="A1725">
            <v>41169</v>
          </cell>
        </row>
        <row r="1726">
          <cell r="A1726">
            <v>41170</v>
          </cell>
        </row>
        <row r="1727">
          <cell r="A1727">
            <v>41171</v>
          </cell>
        </row>
        <row r="1728">
          <cell r="A1728">
            <v>41172</v>
          </cell>
        </row>
        <row r="1729">
          <cell r="A1729">
            <v>41173</v>
          </cell>
        </row>
        <row r="1730">
          <cell r="A1730">
            <v>41174</v>
          </cell>
        </row>
        <row r="1731">
          <cell r="A1731">
            <v>41175</v>
          </cell>
        </row>
        <row r="1732">
          <cell r="A1732">
            <v>41176</v>
          </cell>
        </row>
        <row r="1733">
          <cell r="A1733">
            <v>41177</v>
          </cell>
        </row>
        <row r="1734">
          <cell r="A1734">
            <v>41178</v>
          </cell>
        </row>
        <row r="1735">
          <cell r="A1735">
            <v>41179</v>
          </cell>
        </row>
        <row r="1736">
          <cell r="A1736">
            <v>41180</v>
          </cell>
        </row>
        <row r="1737">
          <cell r="A1737">
            <v>41181</v>
          </cell>
        </row>
        <row r="1738">
          <cell r="A1738">
            <v>41182</v>
          </cell>
        </row>
        <row r="1739">
          <cell r="A1739">
            <v>41183</v>
          </cell>
        </row>
        <row r="1740">
          <cell r="A1740">
            <v>41184</v>
          </cell>
        </row>
        <row r="1741">
          <cell r="A1741">
            <v>41185</v>
          </cell>
        </row>
        <row r="1742">
          <cell r="A1742">
            <v>41186</v>
          </cell>
        </row>
        <row r="1743">
          <cell r="A1743">
            <v>41187</v>
          </cell>
        </row>
        <row r="1744">
          <cell r="A1744">
            <v>41188</v>
          </cell>
        </row>
        <row r="1745">
          <cell r="A1745">
            <v>41189</v>
          </cell>
        </row>
        <row r="1746">
          <cell r="A1746">
            <v>41190</v>
          </cell>
        </row>
        <row r="1747">
          <cell r="A1747">
            <v>41191</v>
          </cell>
        </row>
        <row r="1748">
          <cell r="A1748">
            <v>41192</v>
          </cell>
        </row>
        <row r="1749">
          <cell r="A1749">
            <v>41193</v>
          </cell>
        </row>
        <row r="1750">
          <cell r="A1750">
            <v>41194</v>
          </cell>
        </row>
        <row r="1751">
          <cell r="A1751">
            <v>41195</v>
          </cell>
        </row>
        <row r="1752">
          <cell r="A1752">
            <v>41196</v>
          </cell>
        </row>
        <row r="1753">
          <cell r="A1753">
            <v>41197</v>
          </cell>
        </row>
        <row r="1754">
          <cell r="A1754">
            <v>41198</v>
          </cell>
        </row>
        <row r="1755">
          <cell r="A1755">
            <v>41199</v>
          </cell>
        </row>
        <row r="1756">
          <cell r="A1756">
            <v>41200</v>
          </cell>
        </row>
        <row r="1757">
          <cell r="A1757">
            <v>41201</v>
          </cell>
        </row>
        <row r="1758">
          <cell r="A1758">
            <v>41202</v>
          </cell>
        </row>
        <row r="1759">
          <cell r="A1759">
            <v>41203</v>
          </cell>
        </row>
        <row r="1760">
          <cell r="A1760">
            <v>41204</v>
          </cell>
        </row>
        <row r="1761">
          <cell r="A1761">
            <v>41205</v>
          </cell>
        </row>
        <row r="1762">
          <cell r="A1762">
            <v>41206</v>
          </cell>
        </row>
        <row r="1763">
          <cell r="A1763">
            <v>41207</v>
          </cell>
        </row>
        <row r="1764">
          <cell r="A1764">
            <v>41208</v>
          </cell>
        </row>
        <row r="1765">
          <cell r="A1765">
            <v>41209</v>
          </cell>
        </row>
        <row r="1766">
          <cell r="A1766">
            <v>41210</v>
          </cell>
        </row>
        <row r="1767">
          <cell r="A1767">
            <v>41211</v>
          </cell>
        </row>
        <row r="1768">
          <cell r="A1768">
            <v>41212</v>
          </cell>
        </row>
        <row r="1769">
          <cell r="A1769">
            <v>41213</v>
          </cell>
        </row>
        <row r="1770">
          <cell r="A1770">
            <v>41214</v>
          </cell>
        </row>
        <row r="1771">
          <cell r="A1771">
            <v>41215</v>
          </cell>
        </row>
        <row r="1772">
          <cell r="A1772">
            <v>41216</v>
          </cell>
        </row>
        <row r="1773">
          <cell r="A1773">
            <v>41217</v>
          </cell>
        </row>
        <row r="1774">
          <cell r="A1774">
            <v>41218</v>
          </cell>
        </row>
        <row r="1775">
          <cell r="A1775">
            <v>41219</v>
          </cell>
        </row>
        <row r="1776">
          <cell r="A1776">
            <v>41220</v>
          </cell>
        </row>
        <row r="1777">
          <cell r="A1777">
            <v>41221</v>
          </cell>
        </row>
        <row r="1778">
          <cell r="A1778">
            <v>41222</v>
          </cell>
        </row>
        <row r="1779">
          <cell r="A1779">
            <v>41223</v>
          </cell>
        </row>
        <row r="1780">
          <cell r="A1780">
            <v>41224</v>
          </cell>
        </row>
        <row r="1781">
          <cell r="A1781">
            <v>41225</v>
          </cell>
        </row>
        <row r="1782">
          <cell r="A1782">
            <v>41226</v>
          </cell>
        </row>
        <row r="1783">
          <cell r="A1783">
            <v>41227</v>
          </cell>
        </row>
        <row r="1784">
          <cell r="A1784">
            <v>41228</v>
          </cell>
        </row>
        <row r="1785">
          <cell r="A1785">
            <v>41229</v>
          </cell>
        </row>
        <row r="1786">
          <cell r="A1786">
            <v>41230</v>
          </cell>
        </row>
        <row r="1787">
          <cell r="A1787">
            <v>41231</v>
          </cell>
        </row>
        <row r="1788">
          <cell r="A1788">
            <v>41232</v>
          </cell>
        </row>
        <row r="1789">
          <cell r="A1789">
            <v>41233</v>
          </cell>
        </row>
        <row r="1790">
          <cell r="A1790">
            <v>41234</v>
          </cell>
        </row>
        <row r="1791">
          <cell r="A1791">
            <v>41235</v>
          </cell>
        </row>
        <row r="1792">
          <cell r="A1792">
            <v>41236</v>
          </cell>
        </row>
        <row r="1793">
          <cell r="A1793">
            <v>41237</v>
          </cell>
        </row>
        <row r="1794">
          <cell r="A1794">
            <v>41238</v>
          </cell>
        </row>
        <row r="1795">
          <cell r="A1795">
            <v>41239</v>
          </cell>
        </row>
        <row r="1796">
          <cell r="A1796">
            <v>41240</v>
          </cell>
        </row>
        <row r="1797">
          <cell r="A1797">
            <v>41241</v>
          </cell>
        </row>
        <row r="1798">
          <cell r="A1798">
            <v>41242</v>
          </cell>
        </row>
        <row r="1799">
          <cell r="A1799">
            <v>41243</v>
          </cell>
        </row>
        <row r="1800">
          <cell r="A1800">
            <v>41244</v>
          </cell>
        </row>
        <row r="1801">
          <cell r="A1801">
            <v>41245</v>
          </cell>
        </row>
        <row r="1802">
          <cell r="A1802">
            <v>41246</v>
          </cell>
        </row>
        <row r="1803">
          <cell r="A1803">
            <v>41247</v>
          </cell>
        </row>
        <row r="1804">
          <cell r="A1804">
            <v>41248</v>
          </cell>
        </row>
        <row r="1805">
          <cell r="A1805">
            <v>41249</v>
          </cell>
        </row>
        <row r="1806">
          <cell r="A1806">
            <v>41250</v>
          </cell>
        </row>
        <row r="1807">
          <cell r="A1807">
            <v>41251</v>
          </cell>
        </row>
        <row r="1808">
          <cell r="A1808">
            <v>41252</v>
          </cell>
        </row>
        <row r="1809">
          <cell r="A1809">
            <v>41253</v>
          </cell>
        </row>
        <row r="1810">
          <cell r="A1810">
            <v>41254</v>
          </cell>
        </row>
        <row r="1811">
          <cell r="A1811">
            <v>41255</v>
          </cell>
        </row>
        <row r="1812">
          <cell r="A1812">
            <v>41256</v>
          </cell>
        </row>
        <row r="1813">
          <cell r="A1813">
            <v>41257</v>
          </cell>
        </row>
        <row r="1814">
          <cell r="A1814">
            <v>41258</v>
          </cell>
        </row>
        <row r="1815">
          <cell r="A1815">
            <v>41259</v>
          </cell>
        </row>
        <row r="1816">
          <cell r="A1816">
            <v>41260</v>
          </cell>
        </row>
        <row r="1817">
          <cell r="A1817">
            <v>41261</v>
          </cell>
        </row>
        <row r="1818">
          <cell r="A1818">
            <v>41262</v>
          </cell>
        </row>
        <row r="1819">
          <cell r="A1819">
            <v>41263</v>
          </cell>
        </row>
        <row r="1820">
          <cell r="A1820">
            <v>41264</v>
          </cell>
        </row>
        <row r="1821">
          <cell r="A1821">
            <v>41265</v>
          </cell>
        </row>
        <row r="1822">
          <cell r="A1822">
            <v>41266</v>
          </cell>
        </row>
        <row r="1823">
          <cell r="A1823">
            <v>41267</v>
          </cell>
        </row>
        <row r="1824">
          <cell r="A1824">
            <v>41268</v>
          </cell>
        </row>
        <row r="1825">
          <cell r="A1825">
            <v>41269</v>
          </cell>
        </row>
        <row r="1826">
          <cell r="A1826">
            <v>41270</v>
          </cell>
        </row>
        <row r="1827">
          <cell r="A1827">
            <v>41271</v>
          </cell>
        </row>
        <row r="1828">
          <cell r="A1828">
            <v>41272</v>
          </cell>
        </row>
        <row r="1829">
          <cell r="A1829">
            <v>41273</v>
          </cell>
        </row>
        <row r="1830">
          <cell r="A1830">
            <v>41274</v>
          </cell>
        </row>
        <row r="1831">
          <cell r="A1831">
            <v>41275</v>
          </cell>
        </row>
        <row r="1832">
          <cell r="A1832">
            <v>41276</v>
          </cell>
        </row>
        <row r="1833">
          <cell r="A1833">
            <v>41277</v>
          </cell>
        </row>
        <row r="1834">
          <cell r="A1834">
            <v>41278</v>
          </cell>
        </row>
        <row r="1835">
          <cell r="A1835">
            <v>41279</v>
          </cell>
        </row>
        <row r="1836">
          <cell r="A1836">
            <v>41280</v>
          </cell>
        </row>
        <row r="1837">
          <cell r="A1837">
            <v>41281</v>
          </cell>
        </row>
        <row r="1838">
          <cell r="A1838">
            <v>41282</v>
          </cell>
        </row>
        <row r="1839">
          <cell r="A1839">
            <v>41283</v>
          </cell>
        </row>
        <row r="1840">
          <cell r="A1840">
            <v>41284</v>
          </cell>
        </row>
        <row r="1841">
          <cell r="A1841">
            <v>41285</v>
          </cell>
        </row>
        <row r="1842">
          <cell r="A1842">
            <v>41286</v>
          </cell>
        </row>
        <row r="1843">
          <cell r="A1843">
            <v>41287</v>
          </cell>
        </row>
        <row r="1844">
          <cell r="A1844">
            <v>41288</v>
          </cell>
        </row>
        <row r="1845">
          <cell r="A1845">
            <v>41289</v>
          </cell>
        </row>
        <row r="1846">
          <cell r="A1846">
            <v>41290</v>
          </cell>
        </row>
        <row r="1847">
          <cell r="A1847">
            <v>41291</v>
          </cell>
        </row>
        <row r="1848">
          <cell r="A1848">
            <v>41292</v>
          </cell>
        </row>
        <row r="1849">
          <cell r="A1849">
            <v>41293</v>
          </cell>
        </row>
        <row r="1850">
          <cell r="A1850">
            <v>41294</v>
          </cell>
        </row>
        <row r="1851">
          <cell r="A1851">
            <v>41295</v>
          </cell>
        </row>
        <row r="1852">
          <cell r="A1852">
            <v>41296</v>
          </cell>
        </row>
        <row r="1853">
          <cell r="A1853">
            <v>41297</v>
          </cell>
        </row>
        <row r="1854">
          <cell r="A1854">
            <v>41298</v>
          </cell>
        </row>
        <row r="1855">
          <cell r="A1855">
            <v>41299</v>
          </cell>
        </row>
        <row r="1856">
          <cell r="A1856">
            <v>41300</v>
          </cell>
        </row>
        <row r="1857">
          <cell r="A1857">
            <v>41301</v>
          </cell>
        </row>
        <row r="1858">
          <cell r="A1858">
            <v>41302</v>
          </cell>
        </row>
        <row r="1859">
          <cell r="A1859">
            <v>41303</v>
          </cell>
        </row>
        <row r="1860">
          <cell r="A1860">
            <v>41304</v>
          </cell>
        </row>
        <row r="1861">
          <cell r="A1861">
            <v>41305</v>
          </cell>
        </row>
        <row r="1862">
          <cell r="A1862">
            <v>41306</v>
          </cell>
        </row>
        <row r="1863">
          <cell r="A1863">
            <v>41307</v>
          </cell>
        </row>
        <row r="1864">
          <cell r="A1864">
            <v>41308</v>
          </cell>
        </row>
        <row r="1865">
          <cell r="A1865">
            <v>41309</v>
          </cell>
        </row>
        <row r="1866">
          <cell r="A1866">
            <v>41310</v>
          </cell>
        </row>
        <row r="1867">
          <cell r="A1867">
            <v>41311</v>
          </cell>
        </row>
        <row r="1868">
          <cell r="A1868">
            <v>41312</v>
          </cell>
        </row>
        <row r="1869">
          <cell r="A1869">
            <v>41313</v>
          </cell>
        </row>
        <row r="1870">
          <cell r="A1870">
            <v>41314</v>
          </cell>
        </row>
        <row r="1871">
          <cell r="A1871">
            <v>41315</v>
          </cell>
        </row>
        <row r="1872">
          <cell r="A1872">
            <v>41316</v>
          </cell>
        </row>
        <row r="1873">
          <cell r="A1873">
            <v>41317</v>
          </cell>
        </row>
        <row r="1874">
          <cell r="A1874">
            <v>41318</v>
          </cell>
        </row>
        <row r="1875">
          <cell r="A1875">
            <v>41319</v>
          </cell>
        </row>
        <row r="1876">
          <cell r="A1876">
            <v>41320</v>
          </cell>
        </row>
        <row r="1877">
          <cell r="A1877">
            <v>41321</v>
          </cell>
        </row>
        <row r="1878">
          <cell r="A1878">
            <v>41322</v>
          </cell>
        </row>
        <row r="1879">
          <cell r="A1879">
            <v>41323</v>
          </cell>
        </row>
        <row r="1880">
          <cell r="A1880">
            <v>41324</v>
          </cell>
        </row>
        <row r="1881">
          <cell r="A1881">
            <v>41325</v>
          </cell>
        </row>
        <row r="1882">
          <cell r="A1882">
            <v>41326</v>
          </cell>
        </row>
        <row r="1883">
          <cell r="A1883">
            <v>41327</v>
          </cell>
        </row>
        <row r="1884">
          <cell r="A1884">
            <v>41328</v>
          </cell>
        </row>
        <row r="1885">
          <cell r="A1885">
            <v>41329</v>
          </cell>
        </row>
        <row r="1886">
          <cell r="A1886">
            <v>41330</v>
          </cell>
        </row>
        <row r="1887">
          <cell r="A1887">
            <v>41331</v>
          </cell>
        </row>
        <row r="1888">
          <cell r="A1888">
            <v>41332</v>
          </cell>
        </row>
        <row r="1889">
          <cell r="A1889">
            <v>41333</v>
          </cell>
        </row>
        <row r="1890">
          <cell r="A1890">
            <v>41334</v>
          </cell>
        </row>
        <row r="1891">
          <cell r="A1891">
            <v>41335</v>
          </cell>
        </row>
        <row r="1892">
          <cell r="A1892">
            <v>41336</v>
          </cell>
        </row>
        <row r="1893">
          <cell r="A1893">
            <v>41337</v>
          </cell>
        </row>
        <row r="1894">
          <cell r="A1894">
            <v>41338</v>
          </cell>
        </row>
        <row r="1895">
          <cell r="A1895">
            <v>41339</v>
          </cell>
        </row>
        <row r="1896">
          <cell r="A1896">
            <v>41340</v>
          </cell>
        </row>
        <row r="1897">
          <cell r="A1897">
            <v>41341</v>
          </cell>
        </row>
        <row r="1898">
          <cell r="A1898">
            <v>41342</v>
          </cell>
        </row>
        <row r="1899">
          <cell r="A1899">
            <v>41343</v>
          </cell>
        </row>
        <row r="1900">
          <cell r="A1900">
            <v>41344</v>
          </cell>
        </row>
        <row r="1901">
          <cell r="A1901">
            <v>41345</v>
          </cell>
        </row>
        <row r="1902">
          <cell r="A1902">
            <v>41346</v>
          </cell>
        </row>
        <row r="1903">
          <cell r="A1903">
            <v>41347</v>
          </cell>
        </row>
        <row r="1904">
          <cell r="A1904">
            <v>41348</v>
          </cell>
        </row>
        <row r="1905">
          <cell r="A1905">
            <v>41349</v>
          </cell>
        </row>
        <row r="1906">
          <cell r="A1906">
            <v>41350</v>
          </cell>
        </row>
        <row r="1907">
          <cell r="A1907">
            <v>41351</v>
          </cell>
        </row>
        <row r="1908">
          <cell r="A1908">
            <v>41352</v>
          </cell>
        </row>
        <row r="1909">
          <cell r="A1909">
            <v>41353</v>
          </cell>
        </row>
        <row r="1910">
          <cell r="A1910">
            <v>41354</v>
          </cell>
        </row>
        <row r="1911">
          <cell r="A1911">
            <v>41355</v>
          </cell>
        </row>
        <row r="1912">
          <cell r="A1912">
            <v>41356</v>
          </cell>
        </row>
        <row r="1913">
          <cell r="A1913">
            <v>41357</v>
          </cell>
        </row>
        <row r="1914">
          <cell r="A1914">
            <v>41358</v>
          </cell>
        </row>
        <row r="1915">
          <cell r="A1915">
            <v>41359</v>
          </cell>
        </row>
        <row r="1916">
          <cell r="A1916">
            <v>41360</v>
          </cell>
        </row>
        <row r="1917">
          <cell r="A1917">
            <v>41361</v>
          </cell>
        </row>
        <row r="1918">
          <cell r="A1918">
            <v>41362</v>
          </cell>
        </row>
        <row r="1919">
          <cell r="A1919">
            <v>41363</v>
          </cell>
        </row>
        <row r="1920">
          <cell r="A1920">
            <v>41364</v>
          </cell>
        </row>
        <row r="1921">
          <cell r="A1921">
            <v>41365</v>
          </cell>
        </row>
        <row r="1922">
          <cell r="A1922">
            <v>41366</v>
          </cell>
        </row>
        <row r="1923">
          <cell r="A1923">
            <v>41367</v>
          </cell>
        </row>
        <row r="1924">
          <cell r="A1924">
            <v>41368</v>
          </cell>
        </row>
        <row r="1925">
          <cell r="A1925">
            <v>41369</v>
          </cell>
        </row>
        <row r="1926">
          <cell r="A1926">
            <v>41370</v>
          </cell>
        </row>
        <row r="1927">
          <cell r="A1927">
            <v>41371</v>
          </cell>
        </row>
        <row r="1928">
          <cell r="A1928">
            <v>41372</v>
          </cell>
        </row>
        <row r="1929">
          <cell r="A1929">
            <v>41373</v>
          </cell>
        </row>
        <row r="1930">
          <cell r="A1930">
            <v>41374</v>
          </cell>
        </row>
        <row r="1931">
          <cell r="A1931">
            <v>41375</v>
          </cell>
        </row>
        <row r="1932">
          <cell r="A1932">
            <v>41376</v>
          </cell>
        </row>
        <row r="1933">
          <cell r="A1933">
            <v>41377</v>
          </cell>
        </row>
        <row r="1934">
          <cell r="A1934">
            <v>41378</v>
          </cell>
        </row>
        <row r="1935">
          <cell r="A1935">
            <v>41379</v>
          </cell>
        </row>
        <row r="1936">
          <cell r="A1936">
            <v>41380</v>
          </cell>
        </row>
        <row r="1937">
          <cell r="A1937">
            <v>41381</v>
          </cell>
        </row>
        <row r="1938">
          <cell r="A1938">
            <v>41382</v>
          </cell>
        </row>
        <row r="1939">
          <cell r="A1939">
            <v>41383</v>
          </cell>
        </row>
        <row r="1940">
          <cell r="A1940">
            <v>41384</v>
          </cell>
        </row>
        <row r="1941">
          <cell r="A1941">
            <v>41385</v>
          </cell>
        </row>
        <row r="1942">
          <cell r="A1942">
            <v>41386</v>
          </cell>
        </row>
        <row r="1943">
          <cell r="A1943">
            <v>41387</v>
          </cell>
        </row>
        <row r="1944">
          <cell r="A1944">
            <v>41388</v>
          </cell>
        </row>
        <row r="1945">
          <cell r="A1945">
            <v>41389</v>
          </cell>
        </row>
        <row r="1946">
          <cell r="A1946">
            <v>41390</v>
          </cell>
        </row>
        <row r="1947">
          <cell r="A1947">
            <v>41391</v>
          </cell>
        </row>
        <row r="1948">
          <cell r="A1948">
            <v>41392</v>
          </cell>
        </row>
        <row r="1949">
          <cell r="A1949">
            <v>41393</v>
          </cell>
        </row>
        <row r="1950">
          <cell r="A1950">
            <v>41394</v>
          </cell>
        </row>
        <row r="1951">
          <cell r="A1951">
            <v>41395</v>
          </cell>
        </row>
        <row r="1952">
          <cell r="A1952">
            <v>41396</v>
          </cell>
        </row>
        <row r="1953">
          <cell r="A1953">
            <v>41397</v>
          </cell>
        </row>
        <row r="1954">
          <cell r="A1954">
            <v>41398</v>
          </cell>
        </row>
        <row r="1955">
          <cell r="A1955">
            <v>41399</v>
          </cell>
        </row>
        <row r="1956">
          <cell r="A1956">
            <v>41400</v>
          </cell>
        </row>
        <row r="1957">
          <cell r="A1957">
            <v>41401</v>
          </cell>
        </row>
        <row r="1958">
          <cell r="A1958">
            <v>41402</v>
          </cell>
        </row>
        <row r="1959">
          <cell r="A1959">
            <v>41403</v>
          </cell>
        </row>
        <row r="1960">
          <cell r="A1960">
            <v>41404</v>
          </cell>
        </row>
        <row r="1961">
          <cell r="A1961">
            <v>41405</v>
          </cell>
        </row>
        <row r="1962">
          <cell r="A1962">
            <v>41406</v>
          </cell>
        </row>
        <row r="1963">
          <cell r="A1963">
            <v>41407</v>
          </cell>
        </row>
        <row r="1964">
          <cell r="A1964">
            <v>41408</v>
          </cell>
        </row>
        <row r="1965">
          <cell r="A1965">
            <v>41409</v>
          </cell>
        </row>
        <row r="1966">
          <cell r="A1966">
            <v>41410</v>
          </cell>
        </row>
        <row r="1967">
          <cell r="A1967">
            <v>41411</v>
          </cell>
        </row>
        <row r="1968">
          <cell r="A1968">
            <v>41412</v>
          </cell>
        </row>
        <row r="1969">
          <cell r="A1969">
            <v>41413</v>
          </cell>
        </row>
        <row r="1970">
          <cell r="A1970">
            <v>41414</v>
          </cell>
        </row>
        <row r="1971">
          <cell r="A1971">
            <v>41415</v>
          </cell>
        </row>
        <row r="1972">
          <cell r="A1972">
            <v>41416</v>
          </cell>
        </row>
        <row r="1973">
          <cell r="A1973">
            <v>41417</v>
          </cell>
        </row>
        <row r="1974">
          <cell r="A1974">
            <v>41418</v>
          </cell>
        </row>
        <row r="1975">
          <cell r="A1975">
            <v>41419</v>
          </cell>
        </row>
        <row r="1976">
          <cell r="A1976">
            <v>41420</v>
          </cell>
        </row>
        <row r="1977">
          <cell r="A1977">
            <v>41421</v>
          </cell>
        </row>
        <row r="1978">
          <cell r="A1978">
            <v>41422</v>
          </cell>
        </row>
        <row r="1979">
          <cell r="A1979">
            <v>41423</v>
          </cell>
        </row>
        <row r="1980">
          <cell r="A1980">
            <v>41424</v>
          </cell>
        </row>
        <row r="1981">
          <cell r="A1981">
            <v>41425</v>
          </cell>
        </row>
        <row r="1982">
          <cell r="A1982">
            <v>41426</v>
          </cell>
        </row>
        <row r="1983">
          <cell r="A1983">
            <v>41427</v>
          </cell>
        </row>
        <row r="1984">
          <cell r="A1984">
            <v>41428</v>
          </cell>
        </row>
        <row r="1985">
          <cell r="A1985">
            <v>41429</v>
          </cell>
        </row>
        <row r="1986">
          <cell r="A1986">
            <v>41430</v>
          </cell>
        </row>
        <row r="1987">
          <cell r="A1987">
            <v>41431</v>
          </cell>
        </row>
        <row r="1988">
          <cell r="A1988">
            <v>41432</v>
          </cell>
        </row>
        <row r="1989">
          <cell r="A1989">
            <v>41433</v>
          </cell>
        </row>
        <row r="1990">
          <cell r="A1990">
            <v>41434</v>
          </cell>
        </row>
        <row r="1991">
          <cell r="A1991">
            <v>41435</v>
          </cell>
        </row>
        <row r="1992">
          <cell r="A1992">
            <v>41436</v>
          </cell>
        </row>
        <row r="1993">
          <cell r="A1993">
            <v>41437</v>
          </cell>
        </row>
        <row r="1994">
          <cell r="A1994">
            <v>41438</v>
          </cell>
        </row>
        <row r="1995">
          <cell r="A1995">
            <v>41439</v>
          </cell>
        </row>
        <row r="1996">
          <cell r="A1996">
            <v>41440</v>
          </cell>
        </row>
        <row r="1997">
          <cell r="A1997">
            <v>41441</v>
          </cell>
        </row>
        <row r="1998">
          <cell r="A1998">
            <v>41442</v>
          </cell>
        </row>
        <row r="1999">
          <cell r="A1999">
            <v>41443</v>
          </cell>
        </row>
        <row r="2000">
          <cell r="A2000">
            <v>41444</v>
          </cell>
        </row>
        <row r="2001">
          <cell r="A2001">
            <v>41445</v>
          </cell>
        </row>
        <row r="2002">
          <cell r="A2002">
            <v>41446</v>
          </cell>
        </row>
        <row r="2003">
          <cell r="A2003">
            <v>41447</v>
          </cell>
        </row>
        <row r="2004">
          <cell r="A2004">
            <v>41448</v>
          </cell>
        </row>
        <row r="2005">
          <cell r="A2005">
            <v>41449</v>
          </cell>
        </row>
        <row r="2006">
          <cell r="A2006">
            <v>41450</v>
          </cell>
        </row>
        <row r="2007">
          <cell r="A2007">
            <v>41451</v>
          </cell>
        </row>
        <row r="2008">
          <cell r="A2008">
            <v>41452</v>
          </cell>
        </row>
        <row r="2009">
          <cell r="A2009">
            <v>41453</v>
          </cell>
        </row>
        <row r="2010">
          <cell r="A2010">
            <v>41454</v>
          </cell>
        </row>
        <row r="2011">
          <cell r="A2011">
            <v>41455</v>
          </cell>
        </row>
        <row r="2012">
          <cell r="A2012">
            <v>41456</v>
          </cell>
        </row>
        <row r="2013">
          <cell r="A2013">
            <v>41457</v>
          </cell>
        </row>
        <row r="2014">
          <cell r="A2014">
            <v>41458</v>
          </cell>
        </row>
        <row r="2015">
          <cell r="A2015">
            <v>41459</v>
          </cell>
        </row>
        <row r="2016">
          <cell r="A2016">
            <v>41460</v>
          </cell>
        </row>
        <row r="2017">
          <cell r="A2017">
            <v>41461</v>
          </cell>
        </row>
        <row r="2018">
          <cell r="A2018">
            <v>41462</v>
          </cell>
        </row>
        <row r="2019">
          <cell r="A2019">
            <v>41463</v>
          </cell>
        </row>
        <row r="2020">
          <cell r="A2020">
            <v>41464</v>
          </cell>
        </row>
        <row r="2021">
          <cell r="A2021">
            <v>41465</v>
          </cell>
        </row>
        <row r="2022">
          <cell r="A2022">
            <v>41466</v>
          </cell>
        </row>
        <row r="2023">
          <cell r="A2023">
            <v>41467</v>
          </cell>
        </row>
        <row r="2024">
          <cell r="A2024">
            <v>41468</v>
          </cell>
        </row>
        <row r="2025">
          <cell r="A2025">
            <v>41469</v>
          </cell>
        </row>
        <row r="2026">
          <cell r="A2026">
            <v>41470</v>
          </cell>
        </row>
        <row r="2027">
          <cell r="A2027">
            <v>41471</v>
          </cell>
        </row>
        <row r="2028">
          <cell r="A2028">
            <v>41472</v>
          </cell>
        </row>
        <row r="2029">
          <cell r="A2029">
            <v>41473</v>
          </cell>
        </row>
        <row r="2030">
          <cell r="A2030">
            <v>41474</v>
          </cell>
        </row>
        <row r="2031">
          <cell r="A2031">
            <v>41475</v>
          </cell>
        </row>
        <row r="2032">
          <cell r="A2032">
            <v>41476</v>
          </cell>
        </row>
        <row r="2033">
          <cell r="A2033">
            <v>41477</v>
          </cell>
        </row>
        <row r="2034">
          <cell r="A2034">
            <v>41478</v>
          </cell>
        </row>
        <row r="2035">
          <cell r="A2035">
            <v>41479</v>
          </cell>
        </row>
        <row r="2036">
          <cell r="A2036">
            <v>41480</v>
          </cell>
        </row>
        <row r="2037">
          <cell r="A2037">
            <v>41481</v>
          </cell>
        </row>
        <row r="2038">
          <cell r="A2038">
            <v>41482</v>
          </cell>
        </row>
        <row r="2039">
          <cell r="A2039">
            <v>41483</v>
          </cell>
        </row>
        <row r="2040">
          <cell r="A2040">
            <v>41484</v>
          </cell>
        </row>
        <row r="2041">
          <cell r="A2041">
            <v>41485</v>
          </cell>
        </row>
        <row r="2042">
          <cell r="A2042">
            <v>41486</v>
          </cell>
        </row>
        <row r="2043">
          <cell r="A2043">
            <v>41487</v>
          </cell>
        </row>
        <row r="2044">
          <cell r="A2044">
            <v>41488</v>
          </cell>
        </row>
        <row r="2045">
          <cell r="A2045">
            <v>41489</v>
          </cell>
        </row>
        <row r="2046">
          <cell r="A2046">
            <v>41490</v>
          </cell>
        </row>
        <row r="2047">
          <cell r="A2047">
            <v>41491</v>
          </cell>
        </row>
        <row r="2048">
          <cell r="A2048">
            <v>41492</v>
          </cell>
        </row>
        <row r="2049">
          <cell r="A2049">
            <v>41493</v>
          </cell>
        </row>
        <row r="2050">
          <cell r="A2050">
            <v>41494</v>
          </cell>
        </row>
        <row r="2051">
          <cell r="A2051">
            <v>41495</v>
          </cell>
        </row>
        <row r="2052">
          <cell r="A2052">
            <v>41496</v>
          </cell>
        </row>
        <row r="2053">
          <cell r="A2053">
            <v>41497</v>
          </cell>
        </row>
        <row r="2054">
          <cell r="A2054">
            <v>41498</v>
          </cell>
        </row>
        <row r="2055">
          <cell r="A2055">
            <v>41499</v>
          </cell>
        </row>
        <row r="2056">
          <cell r="A2056">
            <v>41500</v>
          </cell>
        </row>
        <row r="2057">
          <cell r="A2057">
            <v>41501</v>
          </cell>
        </row>
        <row r="2058">
          <cell r="A2058">
            <v>41502</v>
          </cell>
        </row>
        <row r="2059">
          <cell r="A2059">
            <v>41503</v>
          </cell>
        </row>
        <row r="2060">
          <cell r="A2060">
            <v>41504</v>
          </cell>
        </row>
        <row r="2061">
          <cell r="A2061">
            <v>41505</v>
          </cell>
        </row>
        <row r="2062">
          <cell r="A2062">
            <v>41506</v>
          </cell>
        </row>
        <row r="2063">
          <cell r="A2063">
            <v>41507</v>
          </cell>
        </row>
        <row r="2064">
          <cell r="A2064">
            <v>41508</v>
          </cell>
        </row>
        <row r="2065">
          <cell r="A2065">
            <v>41509</v>
          </cell>
        </row>
        <row r="2066">
          <cell r="A2066">
            <v>41510</v>
          </cell>
        </row>
        <row r="2067">
          <cell r="A2067">
            <v>41511</v>
          </cell>
        </row>
        <row r="2068">
          <cell r="A2068">
            <v>41512</v>
          </cell>
        </row>
        <row r="2069">
          <cell r="A2069">
            <v>41513</v>
          </cell>
        </row>
        <row r="2070">
          <cell r="A2070">
            <v>41514</v>
          </cell>
        </row>
        <row r="2071">
          <cell r="A2071">
            <v>41515</v>
          </cell>
        </row>
        <row r="2072">
          <cell r="A2072">
            <v>41516</v>
          </cell>
        </row>
        <row r="2073">
          <cell r="A2073">
            <v>41517</v>
          </cell>
        </row>
        <row r="2074">
          <cell r="A2074">
            <v>41518</v>
          </cell>
        </row>
        <row r="2075">
          <cell r="A2075">
            <v>41519</v>
          </cell>
        </row>
        <row r="2076">
          <cell r="A2076">
            <v>41520</v>
          </cell>
        </row>
        <row r="2077">
          <cell r="A2077">
            <v>41521</v>
          </cell>
        </row>
        <row r="2078">
          <cell r="A2078">
            <v>41522</v>
          </cell>
        </row>
        <row r="2079">
          <cell r="A2079">
            <v>41523</v>
          </cell>
        </row>
        <row r="2080">
          <cell r="A2080">
            <v>41524</v>
          </cell>
        </row>
        <row r="2081">
          <cell r="A2081">
            <v>41525</v>
          </cell>
        </row>
        <row r="2082">
          <cell r="A2082">
            <v>41526</v>
          </cell>
        </row>
        <row r="2083">
          <cell r="A2083">
            <v>41527</v>
          </cell>
        </row>
        <row r="2084">
          <cell r="A2084">
            <v>41528</v>
          </cell>
        </row>
        <row r="2085">
          <cell r="A2085">
            <v>41529</v>
          </cell>
        </row>
        <row r="2086">
          <cell r="A2086">
            <v>41530</v>
          </cell>
        </row>
        <row r="2087">
          <cell r="A2087">
            <v>41531</v>
          </cell>
        </row>
        <row r="2088">
          <cell r="A2088">
            <v>41532</v>
          </cell>
        </row>
        <row r="2089">
          <cell r="A2089">
            <v>41533</v>
          </cell>
        </row>
        <row r="2090">
          <cell r="A2090">
            <v>41534</v>
          </cell>
        </row>
        <row r="2091">
          <cell r="A2091">
            <v>41535</v>
          </cell>
        </row>
        <row r="2092">
          <cell r="A2092">
            <v>41536</v>
          </cell>
        </row>
        <row r="2093">
          <cell r="A2093">
            <v>41537</v>
          </cell>
        </row>
        <row r="2094">
          <cell r="A2094">
            <v>41538</v>
          </cell>
        </row>
        <row r="2095">
          <cell r="A2095">
            <v>41539</v>
          </cell>
        </row>
        <row r="2096">
          <cell r="A2096">
            <v>41540</v>
          </cell>
        </row>
        <row r="2097">
          <cell r="A2097">
            <v>41541</v>
          </cell>
        </row>
        <row r="2098">
          <cell r="A2098">
            <v>41542</v>
          </cell>
        </row>
        <row r="2099">
          <cell r="A2099">
            <v>41543</v>
          </cell>
        </row>
        <row r="2100">
          <cell r="A2100">
            <v>41544</v>
          </cell>
        </row>
        <row r="2101">
          <cell r="A2101">
            <v>41545</v>
          </cell>
        </row>
        <row r="2102">
          <cell r="A2102">
            <v>41546</v>
          </cell>
        </row>
        <row r="2103">
          <cell r="A2103">
            <v>41547</v>
          </cell>
        </row>
        <row r="2104">
          <cell r="A2104">
            <v>41548</v>
          </cell>
        </row>
        <row r="2105">
          <cell r="A2105">
            <v>41549</v>
          </cell>
        </row>
        <row r="2106">
          <cell r="A2106">
            <v>41550</v>
          </cell>
        </row>
        <row r="2107">
          <cell r="A2107">
            <v>41551</v>
          </cell>
        </row>
        <row r="2108">
          <cell r="A2108">
            <v>41552</v>
          </cell>
        </row>
        <row r="2109">
          <cell r="A2109">
            <v>41553</v>
          </cell>
        </row>
        <row r="2110">
          <cell r="A2110">
            <v>41554</v>
          </cell>
        </row>
        <row r="2111">
          <cell r="A2111">
            <v>41555</v>
          </cell>
        </row>
        <row r="2112">
          <cell r="A2112">
            <v>41556</v>
          </cell>
        </row>
        <row r="2113">
          <cell r="A2113">
            <v>41557</v>
          </cell>
        </row>
        <row r="2114">
          <cell r="A2114">
            <v>41558</v>
          </cell>
        </row>
        <row r="2115">
          <cell r="A2115">
            <v>41559</v>
          </cell>
        </row>
        <row r="2116">
          <cell r="A2116">
            <v>41560</v>
          </cell>
        </row>
        <row r="2117">
          <cell r="A2117">
            <v>41561</v>
          </cell>
        </row>
        <row r="2118">
          <cell r="A2118">
            <v>41562</v>
          </cell>
        </row>
        <row r="2119">
          <cell r="A2119">
            <v>41563</v>
          </cell>
        </row>
        <row r="2120">
          <cell r="A2120">
            <v>41564</v>
          </cell>
        </row>
        <row r="2121">
          <cell r="A2121">
            <v>41565</v>
          </cell>
        </row>
        <row r="2122">
          <cell r="A2122">
            <v>41566</v>
          </cell>
        </row>
        <row r="2123">
          <cell r="A2123">
            <v>41567</v>
          </cell>
        </row>
        <row r="2124">
          <cell r="A2124">
            <v>41568</v>
          </cell>
        </row>
        <row r="2125">
          <cell r="A2125">
            <v>41569</v>
          </cell>
        </row>
        <row r="2126">
          <cell r="A2126">
            <v>41570</v>
          </cell>
        </row>
        <row r="2127">
          <cell r="A2127">
            <v>41571</v>
          </cell>
        </row>
        <row r="2128">
          <cell r="A2128">
            <v>41572</v>
          </cell>
        </row>
        <row r="2129">
          <cell r="A2129">
            <v>41573</v>
          </cell>
        </row>
        <row r="2130">
          <cell r="A2130">
            <v>41574</v>
          </cell>
        </row>
        <row r="2131">
          <cell r="A2131">
            <v>41575</v>
          </cell>
        </row>
        <row r="2132">
          <cell r="A2132">
            <v>41576</v>
          </cell>
        </row>
        <row r="2133">
          <cell r="A2133">
            <v>41577</v>
          </cell>
        </row>
        <row r="2134">
          <cell r="A2134">
            <v>41578</v>
          </cell>
        </row>
        <row r="2135">
          <cell r="A2135">
            <v>41579</v>
          </cell>
        </row>
        <row r="2136">
          <cell r="A2136">
            <v>41580</v>
          </cell>
        </row>
        <row r="2137">
          <cell r="A2137">
            <v>41581</v>
          </cell>
        </row>
        <row r="2138">
          <cell r="A2138">
            <v>41582</v>
          </cell>
        </row>
        <row r="2139">
          <cell r="A2139">
            <v>41583</v>
          </cell>
        </row>
        <row r="2140">
          <cell r="A2140">
            <v>41584</v>
          </cell>
        </row>
        <row r="2141">
          <cell r="A2141">
            <v>41585</v>
          </cell>
        </row>
        <row r="2142">
          <cell r="A2142">
            <v>41586</v>
          </cell>
        </row>
        <row r="2143">
          <cell r="A2143">
            <v>41587</v>
          </cell>
        </row>
        <row r="2144">
          <cell r="A2144">
            <v>41588</v>
          </cell>
        </row>
        <row r="2145">
          <cell r="A2145">
            <v>41589</v>
          </cell>
        </row>
        <row r="2146">
          <cell r="A2146">
            <v>41590</v>
          </cell>
        </row>
        <row r="2147">
          <cell r="A2147">
            <v>41591</v>
          </cell>
        </row>
        <row r="2148">
          <cell r="A2148">
            <v>41592</v>
          </cell>
        </row>
        <row r="2149">
          <cell r="A2149">
            <v>41593</v>
          </cell>
        </row>
        <row r="2150">
          <cell r="A2150">
            <v>41594</v>
          </cell>
        </row>
        <row r="2151">
          <cell r="A2151">
            <v>41595</v>
          </cell>
        </row>
        <row r="2152">
          <cell r="A2152">
            <v>41596</v>
          </cell>
        </row>
        <row r="2153">
          <cell r="A2153">
            <v>41597</v>
          </cell>
        </row>
        <row r="2154">
          <cell r="A2154">
            <v>41598</v>
          </cell>
        </row>
        <row r="2155">
          <cell r="A2155">
            <v>41599</v>
          </cell>
        </row>
        <row r="2156">
          <cell r="A2156">
            <v>41600</v>
          </cell>
        </row>
        <row r="2157">
          <cell r="A2157">
            <v>41601</v>
          </cell>
        </row>
        <row r="2158">
          <cell r="A2158">
            <v>41602</v>
          </cell>
        </row>
        <row r="2159">
          <cell r="A2159">
            <v>41603</v>
          </cell>
        </row>
        <row r="2160">
          <cell r="A2160">
            <v>41604</v>
          </cell>
        </row>
        <row r="2161">
          <cell r="A2161">
            <v>41605</v>
          </cell>
        </row>
        <row r="2162">
          <cell r="A2162">
            <v>41606</v>
          </cell>
        </row>
        <row r="2163">
          <cell r="A2163">
            <v>41607</v>
          </cell>
        </row>
        <row r="2164">
          <cell r="A2164">
            <v>41608</v>
          </cell>
        </row>
        <row r="2165">
          <cell r="A2165">
            <v>41609</v>
          </cell>
        </row>
        <row r="2166">
          <cell r="A2166">
            <v>41610</v>
          </cell>
        </row>
        <row r="2167">
          <cell r="A2167">
            <v>41611</v>
          </cell>
        </row>
        <row r="2168">
          <cell r="A2168">
            <v>41612</v>
          </cell>
        </row>
        <row r="2169">
          <cell r="A2169">
            <v>41613</v>
          </cell>
        </row>
        <row r="2170">
          <cell r="A2170">
            <v>41614</v>
          </cell>
        </row>
        <row r="2171">
          <cell r="A2171">
            <v>41615</v>
          </cell>
        </row>
        <row r="2172">
          <cell r="A2172">
            <v>41616</v>
          </cell>
        </row>
        <row r="2173">
          <cell r="A2173">
            <v>41617</v>
          </cell>
        </row>
        <row r="2174">
          <cell r="A2174">
            <v>41618</v>
          </cell>
        </row>
        <row r="2175">
          <cell r="A2175">
            <v>41619</v>
          </cell>
        </row>
        <row r="2176">
          <cell r="A2176">
            <v>41620</v>
          </cell>
        </row>
        <row r="2177">
          <cell r="A2177">
            <v>41621</v>
          </cell>
        </row>
        <row r="2178">
          <cell r="A2178">
            <v>41622</v>
          </cell>
        </row>
        <row r="2179">
          <cell r="A2179">
            <v>41623</v>
          </cell>
        </row>
        <row r="2180">
          <cell r="A2180">
            <v>41624</v>
          </cell>
        </row>
        <row r="2181">
          <cell r="A2181">
            <v>41625</v>
          </cell>
        </row>
        <row r="2182">
          <cell r="A2182">
            <v>41626</v>
          </cell>
        </row>
        <row r="2183">
          <cell r="A2183">
            <v>41627</v>
          </cell>
        </row>
        <row r="2184">
          <cell r="A2184">
            <v>41628</v>
          </cell>
        </row>
        <row r="2185">
          <cell r="A2185">
            <v>41629</v>
          </cell>
        </row>
        <row r="2186">
          <cell r="A2186">
            <v>41630</v>
          </cell>
        </row>
        <row r="2187">
          <cell r="A2187">
            <v>41631</v>
          </cell>
        </row>
        <row r="2188">
          <cell r="A2188">
            <v>41632</v>
          </cell>
        </row>
        <row r="2189">
          <cell r="A2189">
            <v>41633</v>
          </cell>
        </row>
        <row r="2190">
          <cell r="A2190">
            <v>41634</v>
          </cell>
        </row>
        <row r="2191">
          <cell r="A2191">
            <v>41635</v>
          </cell>
        </row>
        <row r="2192">
          <cell r="A2192">
            <v>41636</v>
          </cell>
        </row>
        <row r="2193">
          <cell r="A2193">
            <v>41637</v>
          </cell>
        </row>
        <row r="2194">
          <cell r="A2194">
            <v>41638</v>
          </cell>
        </row>
        <row r="2195">
          <cell r="A2195">
            <v>41639</v>
          </cell>
        </row>
        <row r="2196">
          <cell r="A2196">
            <v>41640</v>
          </cell>
        </row>
        <row r="2197">
          <cell r="A2197">
            <v>41641</v>
          </cell>
        </row>
        <row r="2198">
          <cell r="A2198">
            <v>41642</v>
          </cell>
        </row>
        <row r="2199">
          <cell r="A2199">
            <v>41643</v>
          </cell>
        </row>
        <row r="2200">
          <cell r="A2200">
            <v>41644</v>
          </cell>
        </row>
        <row r="2201">
          <cell r="A2201">
            <v>41645</v>
          </cell>
        </row>
        <row r="2202">
          <cell r="A2202">
            <v>41646</v>
          </cell>
        </row>
        <row r="2203">
          <cell r="A2203">
            <v>41647</v>
          </cell>
        </row>
        <row r="2204">
          <cell r="A2204">
            <v>41648</v>
          </cell>
        </row>
        <row r="2205">
          <cell r="A2205">
            <v>41649</v>
          </cell>
        </row>
        <row r="2206">
          <cell r="A2206">
            <v>41650</v>
          </cell>
        </row>
        <row r="2207">
          <cell r="A2207">
            <v>41651</v>
          </cell>
        </row>
        <row r="2208">
          <cell r="A2208">
            <v>41652</v>
          </cell>
        </row>
        <row r="2209">
          <cell r="A2209">
            <v>41653</v>
          </cell>
        </row>
        <row r="2210">
          <cell r="A2210">
            <v>41654</v>
          </cell>
        </row>
        <row r="2211">
          <cell r="A2211">
            <v>41655</v>
          </cell>
        </row>
        <row r="2212">
          <cell r="A2212">
            <v>41656</v>
          </cell>
        </row>
        <row r="2213">
          <cell r="A2213">
            <v>41657</v>
          </cell>
        </row>
        <row r="2214">
          <cell r="A2214">
            <v>41658</v>
          </cell>
        </row>
        <row r="2215">
          <cell r="A2215">
            <v>41659</v>
          </cell>
        </row>
        <row r="2216">
          <cell r="A2216">
            <v>41660</v>
          </cell>
        </row>
        <row r="2217">
          <cell r="A2217">
            <v>41661</v>
          </cell>
        </row>
        <row r="2218">
          <cell r="A2218">
            <v>41662</v>
          </cell>
        </row>
        <row r="2219">
          <cell r="A2219">
            <v>41663</v>
          </cell>
        </row>
        <row r="2220">
          <cell r="A2220">
            <v>41664</v>
          </cell>
        </row>
        <row r="2221">
          <cell r="A2221">
            <v>41665</v>
          </cell>
        </row>
        <row r="2222">
          <cell r="A2222">
            <v>41666</v>
          </cell>
        </row>
        <row r="2223">
          <cell r="A2223">
            <v>41667</v>
          </cell>
        </row>
        <row r="2224">
          <cell r="A2224">
            <v>41668</v>
          </cell>
        </row>
        <row r="2225">
          <cell r="A2225">
            <v>41669</v>
          </cell>
        </row>
        <row r="2226">
          <cell r="A2226">
            <v>41670</v>
          </cell>
        </row>
        <row r="2227">
          <cell r="A2227">
            <v>41671</v>
          </cell>
        </row>
        <row r="2228">
          <cell r="A2228">
            <v>41672</v>
          </cell>
        </row>
        <row r="2229">
          <cell r="A2229">
            <v>41673</v>
          </cell>
        </row>
        <row r="2230">
          <cell r="A2230">
            <v>41674</v>
          </cell>
        </row>
        <row r="2231">
          <cell r="A2231">
            <v>41675</v>
          </cell>
        </row>
        <row r="2232">
          <cell r="A2232">
            <v>41676</v>
          </cell>
        </row>
        <row r="2233">
          <cell r="A2233">
            <v>41677</v>
          </cell>
        </row>
        <row r="2234">
          <cell r="A2234">
            <v>41678</v>
          </cell>
        </row>
        <row r="2235">
          <cell r="A2235">
            <v>41679</v>
          </cell>
        </row>
        <row r="2236">
          <cell r="A2236">
            <v>41680</v>
          </cell>
        </row>
        <row r="2237">
          <cell r="A2237">
            <v>41681</v>
          </cell>
        </row>
        <row r="2238">
          <cell r="A2238">
            <v>41682</v>
          </cell>
        </row>
        <row r="2239">
          <cell r="A2239">
            <v>41683</v>
          </cell>
        </row>
        <row r="2240">
          <cell r="A2240">
            <v>41684</v>
          </cell>
        </row>
        <row r="2241">
          <cell r="A2241">
            <v>41685</v>
          </cell>
        </row>
        <row r="2242">
          <cell r="A2242">
            <v>41686</v>
          </cell>
        </row>
        <row r="2243">
          <cell r="A2243">
            <v>41687</v>
          </cell>
        </row>
        <row r="2244">
          <cell r="A2244">
            <v>41688</v>
          </cell>
        </row>
        <row r="2245">
          <cell r="A2245">
            <v>41689</v>
          </cell>
        </row>
        <row r="2246">
          <cell r="A2246">
            <v>41690</v>
          </cell>
        </row>
        <row r="2247">
          <cell r="A2247">
            <v>41691</v>
          </cell>
        </row>
        <row r="2248">
          <cell r="A2248">
            <v>41692</v>
          </cell>
        </row>
        <row r="2249">
          <cell r="A2249">
            <v>41693</v>
          </cell>
        </row>
        <row r="2250">
          <cell r="A2250">
            <v>41694</v>
          </cell>
        </row>
        <row r="2251">
          <cell r="A2251">
            <v>41695</v>
          </cell>
        </row>
        <row r="2252">
          <cell r="A2252">
            <v>41696</v>
          </cell>
        </row>
        <row r="2253">
          <cell r="A2253">
            <v>41697</v>
          </cell>
        </row>
        <row r="2254">
          <cell r="A2254">
            <v>41698</v>
          </cell>
        </row>
        <row r="2255">
          <cell r="A2255">
            <v>41699</v>
          </cell>
        </row>
        <row r="2256">
          <cell r="A2256">
            <v>41700</v>
          </cell>
        </row>
        <row r="2257">
          <cell r="A2257">
            <v>41701</v>
          </cell>
        </row>
        <row r="2258">
          <cell r="A2258">
            <v>41702</v>
          </cell>
        </row>
        <row r="2259">
          <cell r="A2259">
            <v>41703</v>
          </cell>
        </row>
        <row r="2260">
          <cell r="A2260">
            <v>41704</v>
          </cell>
        </row>
        <row r="2261">
          <cell r="A2261">
            <v>41705</v>
          </cell>
        </row>
        <row r="2262">
          <cell r="A2262">
            <v>41706</v>
          </cell>
        </row>
        <row r="2263">
          <cell r="A2263">
            <v>41707</v>
          </cell>
        </row>
        <row r="2264">
          <cell r="A2264">
            <v>41708</v>
          </cell>
        </row>
        <row r="2265">
          <cell r="A2265">
            <v>41709</v>
          </cell>
        </row>
        <row r="2266">
          <cell r="A2266">
            <v>41710</v>
          </cell>
        </row>
        <row r="2267">
          <cell r="A2267">
            <v>41711</v>
          </cell>
        </row>
        <row r="2268">
          <cell r="A2268">
            <v>41712</v>
          </cell>
        </row>
        <row r="2269">
          <cell r="A2269">
            <v>41713</v>
          </cell>
        </row>
        <row r="2270">
          <cell r="A2270">
            <v>41714</v>
          </cell>
        </row>
        <row r="2271">
          <cell r="A2271">
            <v>41715</v>
          </cell>
        </row>
        <row r="2272">
          <cell r="A2272">
            <v>41716</v>
          </cell>
        </row>
        <row r="2273">
          <cell r="A2273">
            <v>41717</v>
          </cell>
        </row>
        <row r="2274">
          <cell r="A2274">
            <v>41718</v>
          </cell>
        </row>
        <row r="2275">
          <cell r="A2275">
            <v>41719</v>
          </cell>
        </row>
        <row r="2276">
          <cell r="A2276">
            <v>41720</v>
          </cell>
        </row>
        <row r="2277">
          <cell r="A2277">
            <v>41721</v>
          </cell>
        </row>
        <row r="2278">
          <cell r="A2278">
            <v>41722</v>
          </cell>
        </row>
        <row r="2279">
          <cell r="A2279">
            <v>41723</v>
          </cell>
        </row>
        <row r="2280">
          <cell r="A2280">
            <v>41724</v>
          </cell>
        </row>
        <row r="2281">
          <cell r="A2281">
            <v>41725</v>
          </cell>
        </row>
        <row r="2282">
          <cell r="A2282">
            <v>41726</v>
          </cell>
        </row>
        <row r="2283">
          <cell r="A2283">
            <v>41727</v>
          </cell>
        </row>
        <row r="2284">
          <cell r="A2284">
            <v>41728</v>
          </cell>
        </row>
        <row r="2285">
          <cell r="A2285">
            <v>41729</v>
          </cell>
        </row>
        <row r="2286">
          <cell r="A2286">
            <v>41730</v>
          </cell>
        </row>
        <row r="2287">
          <cell r="A2287">
            <v>41731</v>
          </cell>
        </row>
        <row r="2288">
          <cell r="A2288">
            <v>41732</v>
          </cell>
        </row>
        <row r="2289">
          <cell r="A2289">
            <v>41733</v>
          </cell>
        </row>
        <row r="2290">
          <cell r="A2290">
            <v>41734</v>
          </cell>
        </row>
        <row r="2291">
          <cell r="A2291">
            <v>41735</v>
          </cell>
        </row>
        <row r="2292">
          <cell r="A2292">
            <v>41736</v>
          </cell>
        </row>
        <row r="2293">
          <cell r="A2293">
            <v>41737</v>
          </cell>
        </row>
        <row r="2294">
          <cell r="A2294">
            <v>41738</v>
          </cell>
        </row>
        <row r="2295">
          <cell r="A2295">
            <v>41739</v>
          </cell>
        </row>
        <row r="2296">
          <cell r="A2296">
            <v>41740</v>
          </cell>
        </row>
        <row r="2297">
          <cell r="A2297">
            <v>41741</v>
          </cell>
        </row>
        <row r="2298">
          <cell r="A2298">
            <v>41742</v>
          </cell>
        </row>
        <row r="2299">
          <cell r="A2299">
            <v>41743</v>
          </cell>
        </row>
        <row r="2300">
          <cell r="A2300">
            <v>41744</v>
          </cell>
        </row>
        <row r="2301">
          <cell r="A2301">
            <v>41745</v>
          </cell>
        </row>
        <row r="2302">
          <cell r="A2302">
            <v>41746</v>
          </cell>
        </row>
        <row r="2303">
          <cell r="A2303">
            <v>41747</v>
          </cell>
        </row>
        <row r="2304">
          <cell r="A2304">
            <v>41748</v>
          </cell>
        </row>
        <row r="2305">
          <cell r="A2305">
            <v>41749</v>
          </cell>
        </row>
        <row r="2306">
          <cell r="A2306">
            <v>41750</v>
          </cell>
        </row>
        <row r="2307">
          <cell r="A2307">
            <v>41751</v>
          </cell>
        </row>
        <row r="2308">
          <cell r="A2308">
            <v>41752</v>
          </cell>
        </row>
        <row r="2309">
          <cell r="A2309">
            <v>41753</v>
          </cell>
        </row>
        <row r="2310">
          <cell r="A2310">
            <v>41754</v>
          </cell>
        </row>
        <row r="2311">
          <cell r="A2311">
            <v>41755</v>
          </cell>
        </row>
        <row r="2312">
          <cell r="A2312">
            <v>41756</v>
          </cell>
        </row>
        <row r="2313">
          <cell r="A2313">
            <v>41757</v>
          </cell>
        </row>
        <row r="2314">
          <cell r="A2314">
            <v>41758</v>
          </cell>
        </row>
        <row r="2315">
          <cell r="A2315">
            <v>41759</v>
          </cell>
        </row>
        <row r="2316">
          <cell r="A2316">
            <v>41760</v>
          </cell>
        </row>
        <row r="2317">
          <cell r="A2317">
            <v>41761</v>
          </cell>
        </row>
        <row r="2318">
          <cell r="A2318">
            <v>41762</v>
          </cell>
        </row>
        <row r="2319">
          <cell r="A2319">
            <v>41763</v>
          </cell>
        </row>
        <row r="2320">
          <cell r="A2320">
            <v>41764</v>
          </cell>
        </row>
        <row r="2321">
          <cell r="A2321">
            <v>41765</v>
          </cell>
        </row>
        <row r="2322">
          <cell r="A2322">
            <v>41766</v>
          </cell>
        </row>
        <row r="2323">
          <cell r="A2323">
            <v>41767</v>
          </cell>
        </row>
        <row r="2324">
          <cell r="A2324">
            <v>41768</v>
          </cell>
        </row>
        <row r="2325">
          <cell r="A2325">
            <v>41769</v>
          </cell>
        </row>
        <row r="2326">
          <cell r="A2326">
            <v>41770</v>
          </cell>
        </row>
        <row r="2327">
          <cell r="A2327">
            <v>41771</v>
          </cell>
        </row>
        <row r="2328">
          <cell r="A2328">
            <v>41772</v>
          </cell>
        </row>
        <row r="2329">
          <cell r="A2329">
            <v>41773</v>
          </cell>
        </row>
        <row r="2330">
          <cell r="A2330">
            <v>41774</v>
          </cell>
        </row>
        <row r="2331">
          <cell r="A2331">
            <v>41775</v>
          </cell>
        </row>
        <row r="2332">
          <cell r="A2332">
            <v>41776</v>
          </cell>
        </row>
        <row r="2333">
          <cell r="A2333">
            <v>41777</v>
          </cell>
        </row>
        <row r="2334">
          <cell r="A2334">
            <v>41778</v>
          </cell>
        </row>
        <row r="2335">
          <cell r="A2335">
            <v>41779</v>
          </cell>
        </row>
        <row r="2336">
          <cell r="A2336">
            <v>41780</v>
          </cell>
        </row>
        <row r="2337">
          <cell r="A2337">
            <v>41781</v>
          </cell>
        </row>
        <row r="2338">
          <cell r="A2338">
            <v>41782</v>
          </cell>
        </row>
        <row r="2339">
          <cell r="A2339">
            <v>41783</v>
          </cell>
        </row>
        <row r="2340">
          <cell r="A2340">
            <v>41784</v>
          </cell>
        </row>
        <row r="2341">
          <cell r="A2341">
            <v>41785</v>
          </cell>
        </row>
        <row r="2342">
          <cell r="A2342">
            <v>41786</v>
          </cell>
        </row>
        <row r="2343">
          <cell r="A2343">
            <v>41787</v>
          </cell>
        </row>
        <row r="2344">
          <cell r="A2344">
            <v>41788</v>
          </cell>
        </row>
        <row r="2345">
          <cell r="A2345">
            <v>41789</v>
          </cell>
        </row>
        <row r="2346">
          <cell r="A2346">
            <v>41790</v>
          </cell>
        </row>
        <row r="2347">
          <cell r="A2347">
            <v>41791</v>
          </cell>
        </row>
        <row r="2348">
          <cell r="A2348">
            <v>41792</v>
          </cell>
        </row>
        <row r="2349">
          <cell r="A2349">
            <v>41793</v>
          </cell>
        </row>
        <row r="2350">
          <cell r="A2350">
            <v>41794</v>
          </cell>
        </row>
        <row r="2351">
          <cell r="A2351">
            <v>41795</v>
          </cell>
        </row>
        <row r="2352">
          <cell r="A2352">
            <v>41796</v>
          </cell>
        </row>
        <row r="2353">
          <cell r="A2353">
            <v>41797</v>
          </cell>
        </row>
        <row r="2354">
          <cell r="A2354">
            <v>41798</v>
          </cell>
        </row>
        <row r="2355">
          <cell r="A2355">
            <v>41799</v>
          </cell>
        </row>
        <row r="2356">
          <cell r="A2356">
            <v>41800</v>
          </cell>
        </row>
        <row r="2357">
          <cell r="A2357">
            <v>41801</v>
          </cell>
        </row>
        <row r="2358">
          <cell r="A2358">
            <v>41802</v>
          </cell>
        </row>
        <row r="2359">
          <cell r="A2359">
            <v>41803</v>
          </cell>
        </row>
        <row r="2360">
          <cell r="A2360">
            <v>41804</v>
          </cell>
        </row>
        <row r="2361">
          <cell r="A2361">
            <v>41805</v>
          </cell>
        </row>
        <row r="2362">
          <cell r="A2362">
            <v>41806</v>
          </cell>
        </row>
        <row r="2363">
          <cell r="A2363">
            <v>41807</v>
          </cell>
        </row>
        <row r="2364">
          <cell r="A2364">
            <v>41808</v>
          </cell>
        </row>
        <row r="2365">
          <cell r="A2365">
            <v>41809</v>
          </cell>
        </row>
        <row r="2366">
          <cell r="A2366">
            <v>41810</v>
          </cell>
        </row>
        <row r="2367">
          <cell r="A2367">
            <v>41811</v>
          </cell>
        </row>
        <row r="2368">
          <cell r="A2368">
            <v>41812</v>
          </cell>
        </row>
        <row r="2369">
          <cell r="A2369">
            <v>41813</v>
          </cell>
        </row>
        <row r="2370">
          <cell r="A2370">
            <v>41814</v>
          </cell>
        </row>
        <row r="2371">
          <cell r="A2371">
            <v>41815</v>
          </cell>
        </row>
        <row r="2372">
          <cell r="A2372">
            <v>41816</v>
          </cell>
        </row>
        <row r="2373">
          <cell r="A2373">
            <v>41817</v>
          </cell>
        </row>
        <row r="2374">
          <cell r="A2374">
            <v>41818</v>
          </cell>
        </row>
        <row r="2375">
          <cell r="A2375">
            <v>41819</v>
          </cell>
        </row>
        <row r="2376">
          <cell r="A2376">
            <v>41820</v>
          </cell>
        </row>
        <row r="2377">
          <cell r="A2377">
            <v>41821</v>
          </cell>
        </row>
        <row r="2378">
          <cell r="A2378">
            <v>41822</v>
          </cell>
        </row>
        <row r="2379">
          <cell r="A2379">
            <v>41823</v>
          </cell>
        </row>
        <row r="2380">
          <cell r="A2380">
            <v>41824</v>
          </cell>
        </row>
        <row r="2381">
          <cell r="A2381">
            <v>41825</v>
          </cell>
        </row>
        <row r="2382">
          <cell r="A2382">
            <v>41826</v>
          </cell>
        </row>
        <row r="2383">
          <cell r="A2383">
            <v>41827</v>
          </cell>
        </row>
        <row r="2384">
          <cell r="A2384">
            <v>41828</v>
          </cell>
        </row>
        <row r="2385">
          <cell r="A2385">
            <v>41829</v>
          </cell>
        </row>
        <row r="2386">
          <cell r="A2386">
            <v>41830</v>
          </cell>
        </row>
        <row r="2387">
          <cell r="A2387">
            <v>41831</v>
          </cell>
        </row>
        <row r="2388">
          <cell r="A2388">
            <v>41832</v>
          </cell>
        </row>
        <row r="2389">
          <cell r="A2389">
            <v>41833</v>
          </cell>
        </row>
        <row r="2390">
          <cell r="A2390">
            <v>41834</v>
          </cell>
        </row>
        <row r="2391">
          <cell r="A2391">
            <v>41835</v>
          </cell>
        </row>
        <row r="2392">
          <cell r="A2392">
            <v>41836</v>
          </cell>
        </row>
        <row r="2393">
          <cell r="A2393">
            <v>41837</v>
          </cell>
        </row>
        <row r="2394">
          <cell r="A2394">
            <v>41838</v>
          </cell>
        </row>
        <row r="2395">
          <cell r="A2395">
            <v>41839</v>
          </cell>
        </row>
        <row r="2396">
          <cell r="A2396">
            <v>41840</v>
          </cell>
        </row>
        <row r="2397">
          <cell r="A2397">
            <v>41841</v>
          </cell>
        </row>
        <row r="2398">
          <cell r="A2398">
            <v>41842</v>
          </cell>
        </row>
        <row r="2399">
          <cell r="A2399">
            <v>41843</v>
          </cell>
        </row>
        <row r="2400">
          <cell r="A2400">
            <v>41844</v>
          </cell>
        </row>
        <row r="2401">
          <cell r="A2401">
            <v>41845</v>
          </cell>
        </row>
        <row r="2402">
          <cell r="A2402">
            <v>41846</v>
          </cell>
        </row>
        <row r="2403">
          <cell r="A2403">
            <v>41847</v>
          </cell>
        </row>
        <row r="2404">
          <cell r="A2404">
            <v>41848</v>
          </cell>
        </row>
        <row r="2405">
          <cell r="A2405">
            <v>41849</v>
          </cell>
        </row>
        <row r="2406">
          <cell r="A2406">
            <v>41850</v>
          </cell>
        </row>
        <row r="2407">
          <cell r="A2407">
            <v>41851</v>
          </cell>
        </row>
        <row r="2408">
          <cell r="A2408">
            <v>41852</v>
          </cell>
        </row>
        <row r="2409">
          <cell r="A2409">
            <v>41853</v>
          </cell>
        </row>
        <row r="2410">
          <cell r="A2410">
            <v>41854</v>
          </cell>
        </row>
        <row r="2411">
          <cell r="A2411">
            <v>41855</v>
          </cell>
        </row>
        <row r="2412">
          <cell r="A2412">
            <v>41856</v>
          </cell>
        </row>
        <row r="2413">
          <cell r="A2413">
            <v>41857</v>
          </cell>
        </row>
        <row r="2414">
          <cell r="A2414">
            <v>41858</v>
          </cell>
        </row>
        <row r="2415">
          <cell r="A2415">
            <v>41859</v>
          </cell>
        </row>
        <row r="2416">
          <cell r="A2416">
            <v>41860</v>
          </cell>
        </row>
        <row r="2417">
          <cell r="A2417">
            <v>41861</v>
          </cell>
        </row>
        <row r="2418">
          <cell r="A2418">
            <v>41862</v>
          </cell>
        </row>
        <row r="2419">
          <cell r="A2419">
            <v>41863</v>
          </cell>
        </row>
        <row r="2420">
          <cell r="A2420">
            <v>41864</v>
          </cell>
        </row>
        <row r="2421">
          <cell r="A2421">
            <v>41865</v>
          </cell>
        </row>
        <row r="2422">
          <cell r="A2422">
            <v>41866</v>
          </cell>
        </row>
        <row r="2423">
          <cell r="A2423">
            <v>41867</v>
          </cell>
        </row>
        <row r="2424">
          <cell r="A2424">
            <v>41868</v>
          </cell>
        </row>
        <row r="2425">
          <cell r="A2425">
            <v>41869</v>
          </cell>
        </row>
        <row r="2426">
          <cell r="A2426">
            <v>41870</v>
          </cell>
        </row>
        <row r="2427">
          <cell r="A2427">
            <v>41871</v>
          </cell>
        </row>
        <row r="2428">
          <cell r="A2428">
            <v>41872</v>
          </cell>
        </row>
        <row r="2429">
          <cell r="A2429">
            <v>41873</v>
          </cell>
        </row>
        <row r="2430">
          <cell r="A2430">
            <v>41874</v>
          </cell>
        </row>
        <row r="2431">
          <cell r="A2431">
            <v>41875</v>
          </cell>
        </row>
        <row r="2432">
          <cell r="A2432">
            <v>41876</v>
          </cell>
        </row>
        <row r="2433">
          <cell r="A2433">
            <v>41877</v>
          </cell>
        </row>
        <row r="2434">
          <cell r="A2434">
            <v>41878</v>
          </cell>
        </row>
        <row r="2435">
          <cell r="A2435">
            <v>41879</v>
          </cell>
        </row>
        <row r="2436">
          <cell r="A2436">
            <v>41880</v>
          </cell>
        </row>
        <row r="2437">
          <cell r="A2437">
            <v>41881</v>
          </cell>
        </row>
        <row r="2438">
          <cell r="A2438">
            <v>41882</v>
          </cell>
        </row>
        <row r="2439">
          <cell r="A2439">
            <v>41883</v>
          </cell>
        </row>
        <row r="2440">
          <cell r="A2440">
            <v>41884</v>
          </cell>
        </row>
        <row r="2441">
          <cell r="A2441">
            <v>41885</v>
          </cell>
        </row>
        <row r="2442">
          <cell r="A2442">
            <v>41886</v>
          </cell>
        </row>
        <row r="2443">
          <cell r="A2443">
            <v>41887</v>
          </cell>
        </row>
        <row r="2444">
          <cell r="A2444">
            <v>41888</v>
          </cell>
        </row>
        <row r="2445">
          <cell r="A2445">
            <v>41889</v>
          </cell>
        </row>
        <row r="2446">
          <cell r="A2446">
            <v>41890</v>
          </cell>
        </row>
        <row r="2447">
          <cell r="A2447">
            <v>41891</v>
          </cell>
        </row>
        <row r="2448">
          <cell r="A2448">
            <v>41892</v>
          </cell>
        </row>
        <row r="2449">
          <cell r="A2449">
            <v>41893</v>
          </cell>
        </row>
        <row r="2450">
          <cell r="A2450">
            <v>41894</v>
          </cell>
        </row>
        <row r="2451">
          <cell r="A2451">
            <v>41895</v>
          </cell>
        </row>
        <row r="2452">
          <cell r="A2452">
            <v>41896</v>
          </cell>
        </row>
        <row r="2453">
          <cell r="A2453">
            <v>41897</v>
          </cell>
        </row>
        <row r="2454">
          <cell r="A2454">
            <v>41898</v>
          </cell>
        </row>
        <row r="2455">
          <cell r="A2455">
            <v>41899</v>
          </cell>
        </row>
        <row r="2456">
          <cell r="A2456">
            <v>41900</v>
          </cell>
        </row>
        <row r="2457">
          <cell r="A2457">
            <v>41901</v>
          </cell>
        </row>
        <row r="2458">
          <cell r="A2458">
            <v>41902</v>
          </cell>
        </row>
        <row r="2459">
          <cell r="A2459">
            <v>41903</v>
          </cell>
        </row>
        <row r="2460">
          <cell r="A2460">
            <v>41904</v>
          </cell>
        </row>
        <row r="2461">
          <cell r="A2461">
            <v>41905</v>
          </cell>
        </row>
        <row r="2462">
          <cell r="A2462">
            <v>41906</v>
          </cell>
        </row>
        <row r="2463">
          <cell r="A2463">
            <v>41907</v>
          </cell>
        </row>
        <row r="2464">
          <cell r="A2464">
            <v>41908</v>
          </cell>
        </row>
        <row r="2465">
          <cell r="A2465">
            <v>41909</v>
          </cell>
        </row>
        <row r="2466">
          <cell r="A2466">
            <v>41910</v>
          </cell>
        </row>
        <row r="2467">
          <cell r="A2467">
            <v>41911</v>
          </cell>
        </row>
        <row r="2468">
          <cell r="A2468">
            <v>41912</v>
          </cell>
        </row>
        <row r="2469">
          <cell r="A2469">
            <v>41913</v>
          </cell>
        </row>
        <row r="2470">
          <cell r="A2470">
            <v>41914</v>
          </cell>
        </row>
        <row r="2471">
          <cell r="A2471">
            <v>41915</v>
          </cell>
        </row>
        <row r="2472">
          <cell r="A2472">
            <v>41916</v>
          </cell>
        </row>
        <row r="2473">
          <cell r="A2473">
            <v>41917</v>
          </cell>
        </row>
        <row r="2474">
          <cell r="A2474">
            <v>41918</v>
          </cell>
        </row>
        <row r="2475">
          <cell r="A2475">
            <v>41919</v>
          </cell>
        </row>
        <row r="2476">
          <cell r="A2476">
            <v>41920</v>
          </cell>
        </row>
        <row r="2477">
          <cell r="A2477">
            <v>41921</v>
          </cell>
        </row>
        <row r="2478">
          <cell r="A2478">
            <v>41922</v>
          </cell>
        </row>
        <row r="2479">
          <cell r="A2479">
            <v>41923</v>
          </cell>
        </row>
        <row r="2480">
          <cell r="A2480">
            <v>41924</v>
          </cell>
        </row>
        <row r="2481">
          <cell r="A2481">
            <v>41925</v>
          </cell>
        </row>
        <row r="2482">
          <cell r="A2482">
            <v>41926</v>
          </cell>
        </row>
        <row r="2483">
          <cell r="A2483">
            <v>41927</v>
          </cell>
        </row>
        <row r="2484">
          <cell r="A2484">
            <v>41928</v>
          </cell>
        </row>
        <row r="2485">
          <cell r="A2485">
            <v>41929</v>
          </cell>
        </row>
        <row r="2486">
          <cell r="A2486">
            <v>41930</v>
          </cell>
        </row>
        <row r="2487">
          <cell r="A2487">
            <v>41931</v>
          </cell>
        </row>
        <row r="2488">
          <cell r="A2488">
            <v>41932</v>
          </cell>
        </row>
        <row r="2489">
          <cell r="A2489">
            <v>41933</v>
          </cell>
        </row>
        <row r="2490">
          <cell r="A2490">
            <v>41934</v>
          </cell>
        </row>
        <row r="2491">
          <cell r="A2491">
            <v>41935</v>
          </cell>
        </row>
        <row r="2492">
          <cell r="A2492">
            <v>41936</v>
          </cell>
        </row>
        <row r="2493">
          <cell r="A2493">
            <v>41937</v>
          </cell>
        </row>
        <row r="2494">
          <cell r="A2494">
            <v>41938</v>
          </cell>
        </row>
        <row r="2495">
          <cell r="A2495">
            <v>41939</v>
          </cell>
        </row>
        <row r="2496">
          <cell r="A2496">
            <v>41940</v>
          </cell>
        </row>
        <row r="2497">
          <cell r="A2497">
            <v>41941</v>
          </cell>
        </row>
        <row r="2498">
          <cell r="A2498">
            <v>41942</v>
          </cell>
        </row>
        <row r="2499">
          <cell r="A2499">
            <v>41943</v>
          </cell>
        </row>
        <row r="2500">
          <cell r="A2500">
            <v>41944</v>
          </cell>
        </row>
        <row r="2501">
          <cell r="A2501">
            <v>41945</v>
          </cell>
        </row>
        <row r="2502">
          <cell r="A2502">
            <v>41946</v>
          </cell>
        </row>
        <row r="2503">
          <cell r="A2503">
            <v>41947</v>
          </cell>
        </row>
        <row r="2504">
          <cell r="A2504">
            <v>41948</v>
          </cell>
        </row>
        <row r="2505">
          <cell r="A2505">
            <v>41949</v>
          </cell>
        </row>
        <row r="2506">
          <cell r="A2506">
            <v>41950</v>
          </cell>
        </row>
        <row r="2507">
          <cell r="A2507">
            <v>41951</v>
          </cell>
        </row>
        <row r="2508">
          <cell r="A2508">
            <v>41952</v>
          </cell>
        </row>
        <row r="2509">
          <cell r="A2509">
            <v>41953</v>
          </cell>
        </row>
        <row r="2510">
          <cell r="A2510">
            <v>41954</v>
          </cell>
        </row>
        <row r="2511">
          <cell r="A2511">
            <v>41955</v>
          </cell>
        </row>
        <row r="2512">
          <cell r="A2512">
            <v>41956</v>
          </cell>
        </row>
        <row r="2513">
          <cell r="A2513">
            <v>41957</v>
          </cell>
        </row>
        <row r="2514">
          <cell r="A2514">
            <v>41958</v>
          </cell>
        </row>
        <row r="2515">
          <cell r="A2515">
            <v>41959</v>
          </cell>
        </row>
        <row r="2516">
          <cell r="A2516">
            <v>41960</v>
          </cell>
        </row>
        <row r="2517">
          <cell r="A2517">
            <v>41961</v>
          </cell>
        </row>
        <row r="2518">
          <cell r="A2518">
            <v>41962</v>
          </cell>
        </row>
        <row r="2519">
          <cell r="A2519">
            <v>41963</v>
          </cell>
        </row>
        <row r="2520">
          <cell r="A2520">
            <v>41964</v>
          </cell>
        </row>
        <row r="2521">
          <cell r="A2521">
            <v>41965</v>
          </cell>
        </row>
        <row r="2522">
          <cell r="A2522">
            <v>41966</v>
          </cell>
        </row>
        <row r="2523">
          <cell r="A2523">
            <v>41967</v>
          </cell>
        </row>
        <row r="2524">
          <cell r="A2524">
            <v>41968</v>
          </cell>
        </row>
        <row r="2525">
          <cell r="A2525">
            <v>41969</v>
          </cell>
        </row>
        <row r="2526">
          <cell r="A2526">
            <v>41970</v>
          </cell>
        </row>
        <row r="2527">
          <cell r="A2527">
            <v>41971</v>
          </cell>
        </row>
        <row r="2528">
          <cell r="A2528">
            <v>41972</v>
          </cell>
        </row>
        <row r="2529">
          <cell r="A2529">
            <v>41973</v>
          </cell>
        </row>
        <row r="2530">
          <cell r="A2530">
            <v>41974</v>
          </cell>
        </row>
        <row r="2531">
          <cell r="A2531">
            <v>41975</v>
          </cell>
        </row>
        <row r="2532">
          <cell r="A2532">
            <v>41976</v>
          </cell>
        </row>
        <row r="2533">
          <cell r="A2533">
            <v>41977</v>
          </cell>
        </row>
        <row r="2534">
          <cell r="A2534">
            <v>41978</v>
          </cell>
        </row>
        <row r="2535">
          <cell r="A2535">
            <v>41979</v>
          </cell>
        </row>
        <row r="2536">
          <cell r="A2536">
            <v>41980</v>
          </cell>
        </row>
        <row r="2537">
          <cell r="A2537">
            <v>41981</v>
          </cell>
        </row>
        <row r="2538">
          <cell r="A2538">
            <v>41982</v>
          </cell>
        </row>
        <row r="2539">
          <cell r="A2539">
            <v>41983</v>
          </cell>
        </row>
        <row r="2540">
          <cell r="A2540">
            <v>41984</v>
          </cell>
        </row>
        <row r="2541">
          <cell r="A2541">
            <v>41985</v>
          </cell>
        </row>
        <row r="2542">
          <cell r="A2542">
            <v>41986</v>
          </cell>
        </row>
        <row r="2543">
          <cell r="A2543">
            <v>41987</v>
          </cell>
        </row>
        <row r="2544">
          <cell r="A2544">
            <v>41988</v>
          </cell>
        </row>
        <row r="2545">
          <cell r="A2545">
            <v>41989</v>
          </cell>
        </row>
        <row r="2546">
          <cell r="A2546">
            <v>41990</v>
          </cell>
        </row>
        <row r="2547">
          <cell r="A2547">
            <v>41991</v>
          </cell>
        </row>
        <row r="2548">
          <cell r="A2548">
            <v>41992</v>
          </cell>
        </row>
        <row r="2549">
          <cell r="A2549">
            <v>41993</v>
          </cell>
        </row>
        <row r="2550">
          <cell r="A2550">
            <v>41994</v>
          </cell>
        </row>
        <row r="2551">
          <cell r="A2551">
            <v>41995</v>
          </cell>
        </row>
        <row r="2552">
          <cell r="A2552">
            <v>41996</v>
          </cell>
        </row>
        <row r="2553">
          <cell r="A2553">
            <v>41997</v>
          </cell>
        </row>
        <row r="2554">
          <cell r="A2554">
            <v>41998</v>
          </cell>
        </row>
        <row r="2555">
          <cell r="A2555">
            <v>41999</v>
          </cell>
        </row>
        <row r="2556">
          <cell r="A2556">
            <v>42000</v>
          </cell>
        </row>
        <row r="2557">
          <cell r="A2557">
            <v>42001</v>
          </cell>
        </row>
        <row r="2558">
          <cell r="A2558">
            <v>42002</v>
          </cell>
        </row>
        <row r="2559">
          <cell r="A2559">
            <v>42003</v>
          </cell>
        </row>
        <row r="2560">
          <cell r="A2560">
            <v>42004</v>
          </cell>
        </row>
        <row r="2561">
          <cell r="A2561">
            <v>42005</v>
          </cell>
        </row>
        <row r="2562">
          <cell r="A2562">
            <v>42006</v>
          </cell>
        </row>
        <row r="2563">
          <cell r="A2563">
            <v>42007</v>
          </cell>
        </row>
        <row r="2564">
          <cell r="A2564">
            <v>42008</v>
          </cell>
        </row>
        <row r="2565">
          <cell r="A2565">
            <v>42009</v>
          </cell>
        </row>
        <row r="2566">
          <cell r="A2566">
            <v>42010</v>
          </cell>
        </row>
        <row r="2567">
          <cell r="A2567">
            <v>42011</v>
          </cell>
        </row>
        <row r="2568">
          <cell r="A2568">
            <v>42012</v>
          </cell>
        </row>
        <row r="2569">
          <cell r="A2569">
            <v>42013</v>
          </cell>
        </row>
        <row r="2570">
          <cell r="A2570">
            <v>42014</v>
          </cell>
        </row>
        <row r="2571">
          <cell r="A2571">
            <v>42015</v>
          </cell>
        </row>
        <row r="2572">
          <cell r="A2572">
            <v>42016</v>
          </cell>
        </row>
        <row r="2573">
          <cell r="A2573">
            <v>42017</v>
          </cell>
        </row>
        <row r="2574">
          <cell r="A2574">
            <v>42018</v>
          </cell>
        </row>
        <row r="2575">
          <cell r="A2575">
            <v>42019</v>
          </cell>
        </row>
        <row r="2576">
          <cell r="A2576">
            <v>42020</v>
          </cell>
        </row>
        <row r="2577">
          <cell r="A2577">
            <v>42021</v>
          </cell>
        </row>
        <row r="2578">
          <cell r="A2578">
            <v>42022</v>
          </cell>
        </row>
        <row r="2579">
          <cell r="A2579">
            <v>42023</v>
          </cell>
        </row>
        <row r="2580">
          <cell r="A2580">
            <v>42024</v>
          </cell>
        </row>
        <row r="2581">
          <cell r="A2581">
            <v>42025</v>
          </cell>
        </row>
        <row r="2582">
          <cell r="A2582">
            <v>42026</v>
          </cell>
        </row>
        <row r="2583">
          <cell r="A2583">
            <v>42027</v>
          </cell>
        </row>
        <row r="2584">
          <cell r="A2584">
            <v>42028</v>
          </cell>
        </row>
        <row r="2585">
          <cell r="A2585">
            <v>42029</v>
          </cell>
        </row>
        <row r="2586">
          <cell r="A2586">
            <v>42030</v>
          </cell>
        </row>
        <row r="2587">
          <cell r="A2587">
            <v>42031</v>
          </cell>
        </row>
        <row r="2588">
          <cell r="A2588">
            <v>42032</v>
          </cell>
        </row>
        <row r="2589">
          <cell r="A2589">
            <v>42033</v>
          </cell>
        </row>
        <row r="2590">
          <cell r="A2590">
            <v>42034</v>
          </cell>
        </row>
        <row r="2591">
          <cell r="A2591">
            <v>42035</v>
          </cell>
        </row>
        <row r="2592">
          <cell r="A2592">
            <v>42036</v>
          </cell>
        </row>
        <row r="2593">
          <cell r="A2593">
            <v>42037</v>
          </cell>
        </row>
        <row r="2594">
          <cell r="A2594">
            <v>42038</v>
          </cell>
        </row>
        <row r="2595">
          <cell r="A2595">
            <v>42039</v>
          </cell>
        </row>
        <row r="2596">
          <cell r="A2596">
            <v>42040</v>
          </cell>
        </row>
        <row r="2597">
          <cell r="A2597">
            <v>42041</v>
          </cell>
        </row>
        <row r="2598">
          <cell r="A2598">
            <v>42042</v>
          </cell>
        </row>
        <row r="2599">
          <cell r="A2599">
            <v>42043</v>
          </cell>
        </row>
        <row r="2600">
          <cell r="A2600">
            <v>42044</v>
          </cell>
        </row>
        <row r="2601">
          <cell r="A2601">
            <v>42045</v>
          </cell>
        </row>
        <row r="2602">
          <cell r="A2602">
            <v>42046</v>
          </cell>
        </row>
        <row r="2603">
          <cell r="A2603">
            <v>42047</v>
          </cell>
        </row>
        <row r="2604">
          <cell r="A2604">
            <v>42048</v>
          </cell>
        </row>
        <row r="2605">
          <cell r="A2605">
            <v>42049</v>
          </cell>
        </row>
        <row r="2606">
          <cell r="A2606">
            <v>42050</v>
          </cell>
        </row>
        <row r="2607">
          <cell r="A2607">
            <v>42051</v>
          </cell>
        </row>
        <row r="2608">
          <cell r="A2608">
            <v>42052</v>
          </cell>
        </row>
        <row r="2609">
          <cell r="A2609">
            <v>42053</v>
          </cell>
        </row>
        <row r="2610">
          <cell r="A2610">
            <v>42054</v>
          </cell>
        </row>
        <row r="2611">
          <cell r="A2611">
            <v>42055</v>
          </cell>
        </row>
        <row r="2612">
          <cell r="A2612">
            <v>42056</v>
          </cell>
        </row>
        <row r="2613">
          <cell r="A2613">
            <v>42057</v>
          </cell>
        </row>
        <row r="2614">
          <cell r="A2614">
            <v>42058</v>
          </cell>
        </row>
        <row r="2615">
          <cell r="A2615">
            <v>42059</v>
          </cell>
        </row>
        <row r="2616">
          <cell r="A2616">
            <v>42060</v>
          </cell>
        </row>
        <row r="2617">
          <cell r="A2617">
            <v>42061</v>
          </cell>
        </row>
        <row r="2618">
          <cell r="A2618">
            <v>42062</v>
          </cell>
        </row>
        <row r="2619">
          <cell r="A2619">
            <v>42063</v>
          </cell>
        </row>
        <row r="2620">
          <cell r="A2620">
            <v>42064</v>
          </cell>
        </row>
        <row r="2621">
          <cell r="A2621">
            <v>42065</v>
          </cell>
        </row>
        <row r="2622">
          <cell r="A2622">
            <v>42066</v>
          </cell>
        </row>
        <row r="2623">
          <cell r="A2623">
            <v>42067</v>
          </cell>
        </row>
        <row r="2624">
          <cell r="A2624">
            <v>42068</v>
          </cell>
        </row>
        <row r="2625">
          <cell r="A2625">
            <v>42069</v>
          </cell>
        </row>
        <row r="2626">
          <cell r="A2626">
            <v>42070</v>
          </cell>
        </row>
        <row r="2627">
          <cell r="A2627">
            <v>42071</v>
          </cell>
        </row>
        <row r="2628">
          <cell r="A2628">
            <v>42072</v>
          </cell>
        </row>
        <row r="2629">
          <cell r="A2629">
            <v>42073</v>
          </cell>
        </row>
        <row r="2630">
          <cell r="A2630">
            <v>42074</v>
          </cell>
        </row>
        <row r="2631">
          <cell r="A2631">
            <v>42075</v>
          </cell>
        </row>
        <row r="2632">
          <cell r="A2632">
            <v>42076</v>
          </cell>
        </row>
        <row r="2633">
          <cell r="A2633">
            <v>42077</v>
          </cell>
        </row>
        <row r="2634">
          <cell r="A2634">
            <v>42078</v>
          </cell>
        </row>
        <row r="2635">
          <cell r="A2635">
            <v>42079</v>
          </cell>
        </row>
        <row r="2636">
          <cell r="A2636">
            <v>42080</v>
          </cell>
        </row>
        <row r="2637">
          <cell r="A2637">
            <v>42081</v>
          </cell>
        </row>
        <row r="2638">
          <cell r="A2638">
            <v>42082</v>
          </cell>
        </row>
        <row r="2639">
          <cell r="A2639">
            <v>42083</v>
          </cell>
        </row>
        <row r="2640">
          <cell r="A2640">
            <v>42084</v>
          </cell>
        </row>
        <row r="2641">
          <cell r="A2641">
            <v>42085</v>
          </cell>
        </row>
        <row r="2642">
          <cell r="A2642">
            <v>42086</v>
          </cell>
        </row>
        <row r="2643">
          <cell r="A2643">
            <v>42087</v>
          </cell>
        </row>
        <row r="2644">
          <cell r="A2644">
            <v>42088</v>
          </cell>
        </row>
        <row r="2645">
          <cell r="A2645">
            <v>42089</v>
          </cell>
        </row>
        <row r="2646">
          <cell r="A2646">
            <v>42090</v>
          </cell>
        </row>
        <row r="2647">
          <cell r="A2647">
            <v>42091</v>
          </cell>
        </row>
        <row r="2648">
          <cell r="A2648">
            <v>42092</v>
          </cell>
        </row>
        <row r="2649">
          <cell r="A2649">
            <v>42093</v>
          </cell>
        </row>
        <row r="2650">
          <cell r="A2650">
            <v>42094</v>
          </cell>
        </row>
        <row r="2651">
          <cell r="A2651">
            <v>42095</v>
          </cell>
        </row>
        <row r="2652">
          <cell r="A2652">
            <v>42096</v>
          </cell>
        </row>
        <row r="2653">
          <cell r="A2653">
            <v>42097</v>
          </cell>
        </row>
        <row r="2654">
          <cell r="A2654">
            <v>42098</v>
          </cell>
        </row>
        <row r="2655">
          <cell r="A2655">
            <v>42099</v>
          </cell>
        </row>
        <row r="2656">
          <cell r="A2656">
            <v>42100</v>
          </cell>
        </row>
        <row r="2657">
          <cell r="A2657">
            <v>42101</v>
          </cell>
        </row>
        <row r="2658">
          <cell r="A2658">
            <v>42102</v>
          </cell>
        </row>
        <row r="2659">
          <cell r="A2659">
            <v>42103</v>
          </cell>
        </row>
        <row r="2660">
          <cell r="A2660">
            <v>42104</v>
          </cell>
        </row>
        <row r="2661">
          <cell r="A2661">
            <v>42105</v>
          </cell>
        </row>
        <row r="2662">
          <cell r="A2662">
            <v>42106</v>
          </cell>
        </row>
        <row r="2663">
          <cell r="A2663">
            <v>42107</v>
          </cell>
        </row>
        <row r="2664">
          <cell r="A2664">
            <v>42108</v>
          </cell>
        </row>
        <row r="2665">
          <cell r="A2665">
            <v>42109</v>
          </cell>
        </row>
        <row r="2666">
          <cell r="A2666">
            <v>42110</v>
          </cell>
        </row>
        <row r="2667">
          <cell r="A2667">
            <v>42111</v>
          </cell>
        </row>
        <row r="2668">
          <cell r="A2668">
            <v>42112</v>
          </cell>
        </row>
        <row r="2669">
          <cell r="A2669">
            <v>42113</v>
          </cell>
        </row>
        <row r="2670">
          <cell r="A2670">
            <v>42114</v>
          </cell>
        </row>
        <row r="2671">
          <cell r="A2671">
            <v>42115</v>
          </cell>
        </row>
        <row r="2672">
          <cell r="A2672">
            <v>42116</v>
          </cell>
        </row>
        <row r="2673">
          <cell r="A2673">
            <v>42117</v>
          </cell>
        </row>
        <row r="2674">
          <cell r="A2674">
            <v>42118</v>
          </cell>
        </row>
        <row r="2675">
          <cell r="A2675">
            <v>42119</v>
          </cell>
        </row>
        <row r="2676">
          <cell r="A2676">
            <v>42120</v>
          </cell>
        </row>
        <row r="2677">
          <cell r="A2677">
            <v>42121</v>
          </cell>
        </row>
        <row r="2678">
          <cell r="A2678">
            <v>42122</v>
          </cell>
        </row>
        <row r="2679">
          <cell r="A2679">
            <v>42123</v>
          </cell>
        </row>
        <row r="2680">
          <cell r="A2680">
            <v>42124</v>
          </cell>
        </row>
        <row r="2681">
          <cell r="A2681">
            <v>42125</v>
          </cell>
        </row>
        <row r="2682">
          <cell r="A2682">
            <v>42126</v>
          </cell>
        </row>
        <row r="2683">
          <cell r="A2683">
            <v>42127</v>
          </cell>
        </row>
        <row r="2684">
          <cell r="A2684">
            <v>42128</v>
          </cell>
        </row>
        <row r="2685">
          <cell r="A2685">
            <v>42129</v>
          </cell>
        </row>
        <row r="2686">
          <cell r="A2686">
            <v>42130</v>
          </cell>
        </row>
        <row r="2687">
          <cell r="A2687">
            <v>42131</v>
          </cell>
        </row>
        <row r="2688">
          <cell r="A2688">
            <v>42132</v>
          </cell>
        </row>
        <row r="2689">
          <cell r="A2689">
            <v>42133</v>
          </cell>
        </row>
        <row r="2690">
          <cell r="A2690">
            <v>42134</v>
          </cell>
        </row>
        <row r="2691">
          <cell r="A2691">
            <v>42135</v>
          </cell>
        </row>
        <row r="2692">
          <cell r="A2692">
            <v>42136</v>
          </cell>
        </row>
        <row r="2693">
          <cell r="A2693">
            <v>42137</v>
          </cell>
        </row>
        <row r="2694">
          <cell r="A2694">
            <v>42138</v>
          </cell>
        </row>
        <row r="2695">
          <cell r="A2695">
            <v>42139</v>
          </cell>
        </row>
        <row r="2696">
          <cell r="A2696">
            <v>42140</v>
          </cell>
        </row>
        <row r="2697">
          <cell r="A2697">
            <v>42141</v>
          </cell>
        </row>
        <row r="2698">
          <cell r="A2698">
            <v>42142</v>
          </cell>
        </row>
        <row r="2699">
          <cell r="A2699">
            <v>42143</v>
          </cell>
        </row>
        <row r="2700">
          <cell r="A2700">
            <v>42144</v>
          </cell>
        </row>
        <row r="2701">
          <cell r="A2701">
            <v>42145</v>
          </cell>
        </row>
        <row r="2702">
          <cell r="A2702">
            <v>42146</v>
          </cell>
        </row>
        <row r="2703">
          <cell r="A2703">
            <v>42147</v>
          </cell>
        </row>
        <row r="2704">
          <cell r="A2704">
            <v>42148</v>
          </cell>
        </row>
        <row r="2705">
          <cell r="A2705">
            <v>42149</v>
          </cell>
        </row>
        <row r="2706">
          <cell r="A2706">
            <v>42150</v>
          </cell>
        </row>
        <row r="2707">
          <cell r="A2707">
            <v>42151</v>
          </cell>
        </row>
        <row r="2708">
          <cell r="A2708">
            <v>42152</v>
          </cell>
        </row>
        <row r="2709">
          <cell r="A2709">
            <v>42153</v>
          </cell>
        </row>
        <row r="2710">
          <cell r="A2710">
            <v>42154</v>
          </cell>
        </row>
        <row r="2711">
          <cell r="A2711">
            <v>42155</v>
          </cell>
        </row>
        <row r="2712">
          <cell r="A2712">
            <v>42156</v>
          </cell>
        </row>
        <row r="2713">
          <cell r="A2713">
            <v>42157</v>
          </cell>
        </row>
        <row r="2714">
          <cell r="A2714">
            <v>42158</v>
          </cell>
        </row>
        <row r="2715">
          <cell r="A2715">
            <v>42159</v>
          </cell>
        </row>
        <row r="2716">
          <cell r="A2716">
            <v>42160</v>
          </cell>
        </row>
        <row r="2717">
          <cell r="A2717">
            <v>42161</v>
          </cell>
        </row>
        <row r="2718">
          <cell r="A2718">
            <v>42162</v>
          </cell>
        </row>
        <row r="2719">
          <cell r="A2719">
            <v>42163</v>
          </cell>
        </row>
        <row r="2720">
          <cell r="A2720">
            <v>42164</v>
          </cell>
        </row>
        <row r="2721">
          <cell r="A2721">
            <v>42165</v>
          </cell>
        </row>
        <row r="2722">
          <cell r="A2722">
            <v>42166</v>
          </cell>
        </row>
        <row r="2723">
          <cell r="A2723">
            <v>42167</v>
          </cell>
        </row>
        <row r="2724">
          <cell r="A2724">
            <v>42168</v>
          </cell>
        </row>
        <row r="2725">
          <cell r="A2725">
            <v>42169</v>
          </cell>
        </row>
        <row r="2726">
          <cell r="A2726">
            <v>42170</v>
          </cell>
        </row>
        <row r="2727">
          <cell r="A2727">
            <v>42171</v>
          </cell>
        </row>
        <row r="2728">
          <cell r="A2728">
            <v>42172</v>
          </cell>
        </row>
        <row r="2729">
          <cell r="A2729">
            <v>42173</v>
          </cell>
        </row>
        <row r="2730">
          <cell r="A2730">
            <v>42174</v>
          </cell>
        </row>
        <row r="2731">
          <cell r="A2731">
            <v>42175</v>
          </cell>
        </row>
        <row r="2732">
          <cell r="A2732">
            <v>42176</v>
          </cell>
        </row>
        <row r="2733">
          <cell r="A2733">
            <v>42177</v>
          </cell>
        </row>
        <row r="2734">
          <cell r="A2734">
            <v>42178</v>
          </cell>
        </row>
        <row r="2735">
          <cell r="A2735">
            <v>42179</v>
          </cell>
        </row>
        <row r="2736">
          <cell r="A2736">
            <v>42180</v>
          </cell>
        </row>
        <row r="2737">
          <cell r="A2737">
            <v>42181</v>
          </cell>
        </row>
        <row r="2738">
          <cell r="A2738">
            <v>42182</v>
          </cell>
        </row>
        <row r="2739">
          <cell r="A2739">
            <v>42183</v>
          </cell>
        </row>
        <row r="2740">
          <cell r="A2740">
            <v>42184</v>
          </cell>
        </row>
        <row r="2741">
          <cell r="A2741">
            <v>42185</v>
          </cell>
        </row>
        <row r="2742">
          <cell r="A2742">
            <v>42186</v>
          </cell>
        </row>
        <row r="2743">
          <cell r="A2743">
            <v>42187</v>
          </cell>
        </row>
        <row r="2744">
          <cell r="A2744">
            <v>42188</v>
          </cell>
        </row>
        <row r="2745">
          <cell r="A2745">
            <v>42189</v>
          </cell>
        </row>
        <row r="2746">
          <cell r="A2746">
            <v>42190</v>
          </cell>
        </row>
        <row r="2747">
          <cell r="A2747">
            <v>42191</v>
          </cell>
        </row>
        <row r="2748">
          <cell r="A2748">
            <v>42192</v>
          </cell>
        </row>
        <row r="2749">
          <cell r="A2749">
            <v>42193</v>
          </cell>
        </row>
        <row r="2750">
          <cell r="A2750">
            <v>42194</v>
          </cell>
        </row>
        <row r="2751">
          <cell r="A2751">
            <v>42195</v>
          </cell>
        </row>
        <row r="2752">
          <cell r="A2752">
            <v>42196</v>
          </cell>
        </row>
        <row r="2753">
          <cell r="A2753">
            <v>42197</v>
          </cell>
        </row>
        <row r="2754">
          <cell r="A2754">
            <v>42198</v>
          </cell>
        </row>
        <row r="2755">
          <cell r="A2755">
            <v>42199</v>
          </cell>
        </row>
        <row r="2756">
          <cell r="A2756">
            <v>42200</v>
          </cell>
        </row>
        <row r="2757">
          <cell r="A2757">
            <v>42201</v>
          </cell>
        </row>
        <row r="2758">
          <cell r="A2758">
            <v>42202</v>
          </cell>
        </row>
        <row r="2759">
          <cell r="A2759">
            <v>42203</v>
          </cell>
        </row>
        <row r="2760">
          <cell r="A2760">
            <v>42204</v>
          </cell>
        </row>
        <row r="2761">
          <cell r="A2761">
            <v>42205</v>
          </cell>
        </row>
        <row r="2762">
          <cell r="A2762">
            <v>42206</v>
          </cell>
        </row>
        <row r="2763">
          <cell r="A2763">
            <v>42207</v>
          </cell>
        </row>
        <row r="2764">
          <cell r="A2764">
            <v>42208</v>
          </cell>
        </row>
        <row r="2765">
          <cell r="A2765">
            <v>42209</v>
          </cell>
        </row>
        <row r="2766">
          <cell r="A2766">
            <v>42210</v>
          </cell>
        </row>
        <row r="2767">
          <cell r="A2767">
            <v>42211</v>
          </cell>
        </row>
        <row r="2768">
          <cell r="A2768">
            <v>42212</v>
          </cell>
        </row>
        <row r="2769">
          <cell r="A2769">
            <v>42213</v>
          </cell>
        </row>
        <row r="2770">
          <cell r="A2770">
            <v>42214</v>
          </cell>
        </row>
        <row r="2771">
          <cell r="A2771">
            <v>42215</v>
          </cell>
        </row>
        <row r="2772">
          <cell r="A2772">
            <v>42216</v>
          </cell>
        </row>
        <row r="2773">
          <cell r="A2773">
            <v>42217</v>
          </cell>
        </row>
        <row r="2774">
          <cell r="A2774">
            <v>42218</v>
          </cell>
        </row>
        <row r="2775">
          <cell r="A2775">
            <v>42219</v>
          </cell>
        </row>
        <row r="2776">
          <cell r="A2776">
            <v>42220</v>
          </cell>
        </row>
        <row r="2777">
          <cell r="A2777">
            <v>42221</v>
          </cell>
        </row>
        <row r="2778">
          <cell r="A2778">
            <v>42222</v>
          </cell>
        </row>
        <row r="2779">
          <cell r="A2779">
            <v>42223</v>
          </cell>
        </row>
        <row r="2780">
          <cell r="A2780">
            <v>42224</v>
          </cell>
        </row>
        <row r="2781">
          <cell r="A2781">
            <v>42225</v>
          </cell>
        </row>
        <row r="2782">
          <cell r="A2782">
            <v>42226</v>
          </cell>
        </row>
        <row r="2783">
          <cell r="A2783">
            <v>42227</v>
          </cell>
        </row>
        <row r="2784">
          <cell r="A2784">
            <v>42228</v>
          </cell>
        </row>
        <row r="2785">
          <cell r="A2785">
            <v>42229</v>
          </cell>
        </row>
        <row r="2786">
          <cell r="A2786">
            <v>42230</v>
          </cell>
        </row>
        <row r="2787">
          <cell r="A2787">
            <v>42231</v>
          </cell>
        </row>
        <row r="2788">
          <cell r="A2788">
            <v>42232</v>
          </cell>
        </row>
        <row r="2789">
          <cell r="A2789">
            <v>42233</v>
          </cell>
        </row>
        <row r="2790">
          <cell r="A2790">
            <v>42234</v>
          </cell>
        </row>
        <row r="2791">
          <cell r="A2791">
            <v>42235</v>
          </cell>
        </row>
        <row r="2792">
          <cell r="A2792">
            <v>42236</v>
          </cell>
        </row>
        <row r="2793">
          <cell r="A2793">
            <v>42237</v>
          </cell>
        </row>
        <row r="2794">
          <cell r="A2794">
            <v>42238</v>
          </cell>
        </row>
        <row r="2795">
          <cell r="A2795">
            <v>42239</v>
          </cell>
        </row>
        <row r="2796">
          <cell r="A2796">
            <v>42240</v>
          </cell>
        </row>
        <row r="2797">
          <cell r="A2797">
            <v>42241</v>
          </cell>
        </row>
        <row r="2798">
          <cell r="A2798">
            <v>42242</v>
          </cell>
        </row>
        <row r="2799">
          <cell r="A2799">
            <v>42243</v>
          </cell>
        </row>
        <row r="2800">
          <cell r="A2800">
            <v>42244</v>
          </cell>
        </row>
        <row r="2801">
          <cell r="A2801">
            <v>42245</v>
          </cell>
        </row>
        <row r="2802">
          <cell r="A2802">
            <v>42246</v>
          </cell>
        </row>
        <row r="2803">
          <cell r="A2803">
            <v>42247</v>
          </cell>
        </row>
        <row r="2804">
          <cell r="A2804">
            <v>42248</v>
          </cell>
        </row>
        <row r="2805">
          <cell r="A2805">
            <v>42249</v>
          </cell>
        </row>
        <row r="2806">
          <cell r="A2806">
            <v>42250</v>
          </cell>
        </row>
        <row r="2807">
          <cell r="A2807">
            <v>42251</v>
          </cell>
        </row>
        <row r="2808">
          <cell r="A2808">
            <v>42252</v>
          </cell>
        </row>
        <row r="2809">
          <cell r="A2809">
            <v>42253</v>
          </cell>
        </row>
        <row r="2810">
          <cell r="A2810">
            <v>42254</v>
          </cell>
        </row>
        <row r="2811">
          <cell r="A2811">
            <v>42255</v>
          </cell>
        </row>
        <row r="2812">
          <cell r="A2812">
            <v>42256</v>
          </cell>
        </row>
        <row r="2813">
          <cell r="A2813">
            <v>42257</v>
          </cell>
        </row>
        <row r="2814">
          <cell r="A2814">
            <v>42258</v>
          </cell>
        </row>
        <row r="2815">
          <cell r="A2815">
            <v>42259</v>
          </cell>
        </row>
        <row r="2816">
          <cell r="A2816">
            <v>42260</v>
          </cell>
        </row>
        <row r="2817">
          <cell r="A2817">
            <v>42261</v>
          </cell>
        </row>
        <row r="2818">
          <cell r="A2818">
            <v>42262</v>
          </cell>
        </row>
        <row r="2819">
          <cell r="A2819">
            <v>42263</v>
          </cell>
        </row>
        <row r="2820">
          <cell r="A2820">
            <v>42264</v>
          </cell>
        </row>
        <row r="2821">
          <cell r="A2821">
            <v>42265</v>
          </cell>
        </row>
        <row r="2822">
          <cell r="A2822">
            <v>42266</v>
          </cell>
        </row>
        <row r="2823">
          <cell r="A2823">
            <v>42267</v>
          </cell>
        </row>
        <row r="2824">
          <cell r="A2824">
            <v>42268</v>
          </cell>
        </row>
        <row r="2825">
          <cell r="A2825">
            <v>42269</v>
          </cell>
        </row>
        <row r="2826">
          <cell r="A2826">
            <v>42270</v>
          </cell>
        </row>
        <row r="2827">
          <cell r="A2827">
            <v>42271</v>
          </cell>
        </row>
        <row r="2828">
          <cell r="A2828">
            <v>42272</v>
          </cell>
        </row>
        <row r="2829">
          <cell r="A2829">
            <v>42273</v>
          </cell>
        </row>
        <row r="2830">
          <cell r="A2830">
            <v>42274</v>
          </cell>
        </row>
        <row r="2831">
          <cell r="A2831">
            <v>42275</v>
          </cell>
        </row>
        <row r="2832">
          <cell r="A2832">
            <v>42276</v>
          </cell>
        </row>
        <row r="2833">
          <cell r="A2833">
            <v>42277</v>
          </cell>
        </row>
        <row r="2834">
          <cell r="A2834">
            <v>42278</v>
          </cell>
        </row>
        <row r="2835">
          <cell r="A2835">
            <v>42279</v>
          </cell>
        </row>
        <row r="2836">
          <cell r="A2836">
            <v>42280</v>
          </cell>
        </row>
        <row r="2837">
          <cell r="A2837">
            <v>42281</v>
          </cell>
        </row>
        <row r="2838">
          <cell r="A2838">
            <v>42282</v>
          </cell>
        </row>
        <row r="2839">
          <cell r="A2839">
            <v>42283</v>
          </cell>
        </row>
        <row r="2840">
          <cell r="A2840">
            <v>42284</v>
          </cell>
        </row>
        <row r="2841">
          <cell r="A2841">
            <v>42285</v>
          </cell>
        </row>
        <row r="2842">
          <cell r="A2842">
            <v>42286</v>
          </cell>
        </row>
        <row r="2843">
          <cell r="A2843">
            <v>42287</v>
          </cell>
        </row>
        <row r="2844">
          <cell r="A2844">
            <v>42288</v>
          </cell>
        </row>
        <row r="2845">
          <cell r="A2845">
            <v>42289</v>
          </cell>
        </row>
        <row r="2846">
          <cell r="A2846">
            <v>42290</v>
          </cell>
        </row>
        <row r="2847">
          <cell r="A2847">
            <v>42291</v>
          </cell>
        </row>
        <row r="2848">
          <cell r="A2848">
            <v>42292</v>
          </cell>
        </row>
        <row r="2849">
          <cell r="A2849">
            <v>42293</v>
          </cell>
        </row>
        <row r="2850">
          <cell r="A2850">
            <v>42294</v>
          </cell>
        </row>
        <row r="2851">
          <cell r="A2851">
            <v>42295</v>
          </cell>
        </row>
        <row r="2852">
          <cell r="A2852">
            <v>42296</v>
          </cell>
        </row>
        <row r="2853">
          <cell r="A2853">
            <v>42297</v>
          </cell>
        </row>
        <row r="2854">
          <cell r="A2854">
            <v>42298</v>
          </cell>
        </row>
        <row r="2855">
          <cell r="A2855">
            <v>42299</v>
          </cell>
        </row>
        <row r="2856">
          <cell r="A2856">
            <v>42300</v>
          </cell>
        </row>
        <row r="2857">
          <cell r="A2857">
            <v>42301</v>
          </cell>
        </row>
        <row r="2858">
          <cell r="A2858">
            <v>42302</v>
          </cell>
        </row>
        <row r="2859">
          <cell r="A2859">
            <v>42303</v>
          </cell>
        </row>
        <row r="2860">
          <cell r="A2860">
            <v>42304</v>
          </cell>
        </row>
        <row r="2861">
          <cell r="A2861">
            <v>42305</v>
          </cell>
        </row>
        <row r="2862">
          <cell r="A2862">
            <v>42306</v>
          </cell>
        </row>
        <row r="2863">
          <cell r="A2863">
            <v>42307</v>
          </cell>
        </row>
        <row r="2864">
          <cell r="A2864">
            <v>42308</v>
          </cell>
        </row>
        <row r="2865">
          <cell r="A2865">
            <v>42309</v>
          </cell>
        </row>
        <row r="2866">
          <cell r="A2866">
            <v>42310</v>
          </cell>
        </row>
        <row r="2867">
          <cell r="A2867">
            <v>42311</v>
          </cell>
        </row>
        <row r="2868">
          <cell r="A2868">
            <v>42312</v>
          </cell>
        </row>
        <row r="2869">
          <cell r="A2869">
            <v>42313</v>
          </cell>
        </row>
        <row r="2870">
          <cell r="A2870">
            <v>42314</v>
          </cell>
        </row>
        <row r="2871">
          <cell r="A2871">
            <v>42315</v>
          </cell>
        </row>
        <row r="2872">
          <cell r="A2872">
            <v>42316</v>
          </cell>
        </row>
        <row r="2873">
          <cell r="A2873">
            <v>42317</v>
          </cell>
        </row>
        <row r="2874">
          <cell r="A2874">
            <v>42318</v>
          </cell>
        </row>
        <row r="2875">
          <cell r="A2875">
            <v>42319</v>
          </cell>
        </row>
        <row r="2876">
          <cell r="A2876">
            <v>42320</v>
          </cell>
        </row>
        <row r="2877">
          <cell r="A2877">
            <v>42321</v>
          </cell>
        </row>
        <row r="2878">
          <cell r="A2878">
            <v>42322</v>
          </cell>
        </row>
        <row r="2879">
          <cell r="A2879">
            <v>42323</v>
          </cell>
        </row>
        <row r="2880">
          <cell r="A2880">
            <v>42324</v>
          </cell>
        </row>
        <row r="2881">
          <cell r="A2881">
            <v>42325</v>
          </cell>
        </row>
        <row r="2882">
          <cell r="A2882">
            <v>42326</v>
          </cell>
        </row>
        <row r="2883">
          <cell r="A2883">
            <v>42327</v>
          </cell>
        </row>
        <row r="2884">
          <cell r="A2884">
            <v>42328</v>
          </cell>
        </row>
        <row r="2885">
          <cell r="A2885">
            <v>42329</v>
          </cell>
        </row>
        <row r="2886">
          <cell r="A2886">
            <v>42330</v>
          </cell>
        </row>
        <row r="2887">
          <cell r="A2887">
            <v>42331</v>
          </cell>
        </row>
        <row r="2888">
          <cell r="A2888">
            <v>42332</v>
          </cell>
        </row>
        <row r="2889">
          <cell r="A2889">
            <v>42333</v>
          </cell>
        </row>
        <row r="2890">
          <cell r="A2890">
            <v>42334</v>
          </cell>
        </row>
        <row r="2891">
          <cell r="A2891">
            <v>42335</v>
          </cell>
        </row>
        <row r="2892">
          <cell r="A2892">
            <v>42336</v>
          </cell>
        </row>
        <row r="2893">
          <cell r="A2893">
            <v>42337</v>
          </cell>
        </row>
        <row r="2894">
          <cell r="A2894">
            <v>42338</v>
          </cell>
        </row>
        <row r="2895">
          <cell r="A2895">
            <v>42339</v>
          </cell>
        </row>
        <row r="2896">
          <cell r="A2896">
            <v>42340</v>
          </cell>
        </row>
        <row r="2897">
          <cell r="A2897">
            <v>42341</v>
          </cell>
        </row>
        <row r="2898">
          <cell r="A2898">
            <v>42342</v>
          </cell>
        </row>
        <row r="2899">
          <cell r="A2899">
            <v>42343</v>
          </cell>
        </row>
        <row r="2900">
          <cell r="A2900">
            <v>42344</v>
          </cell>
        </row>
        <row r="2901">
          <cell r="A2901">
            <v>42345</v>
          </cell>
        </row>
        <row r="2902">
          <cell r="A2902">
            <v>42346</v>
          </cell>
        </row>
        <row r="2903">
          <cell r="A2903">
            <v>42347</v>
          </cell>
        </row>
        <row r="2904">
          <cell r="A2904">
            <v>42348</v>
          </cell>
        </row>
        <row r="2905">
          <cell r="A2905">
            <v>42349</v>
          </cell>
        </row>
        <row r="2906">
          <cell r="A2906">
            <v>42350</v>
          </cell>
        </row>
        <row r="2907">
          <cell r="A2907">
            <v>42351</v>
          </cell>
        </row>
        <row r="2908">
          <cell r="A2908">
            <v>42352</v>
          </cell>
        </row>
        <row r="2909">
          <cell r="A2909">
            <v>42353</v>
          </cell>
        </row>
        <row r="2910">
          <cell r="A2910">
            <v>42354</v>
          </cell>
        </row>
        <row r="2911">
          <cell r="A2911">
            <v>42355</v>
          </cell>
        </row>
        <row r="2912">
          <cell r="A2912">
            <v>42356</v>
          </cell>
        </row>
        <row r="2913">
          <cell r="A2913">
            <v>42357</v>
          </cell>
        </row>
        <row r="2914">
          <cell r="A2914">
            <v>42358</v>
          </cell>
        </row>
        <row r="2915">
          <cell r="A2915">
            <v>42359</v>
          </cell>
        </row>
        <row r="2916">
          <cell r="A2916">
            <v>42360</v>
          </cell>
        </row>
        <row r="2917">
          <cell r="A2917">
            <v>42361</v>
          </cell>
        </row>
        <row r="2918">
          <cell r="A2918">
            <v>42362</v>
          </cell>
        </row>
        <row r="2919">
          <cell r="A2919">
            <v>42363</v>
          </cell>
        </row>
        <row r="2920">
          <cell r="A2920">
            <v>42364</v>
          </cell>
        </row>
        <row r="2921">
          <cell r="A2921">
            <v>42365</v>
          </cell>
        </row>
        <row r="2922">
          <cell r="A2922">
            <v>42366</v>
          </cell>
        </row>
        <row r="2923">
          <cell r="A2923">
            <v>42367</v>
          </cell>
        </row>
        <row r="2924">
          <cell r="A2924">
            <v>42368</v>
          </cell>
        </row>
        <row r="2925">
          <cell r="A2925">
            <v>42369</v>
          </cell>
        </row>
        <row r="2926">
          <cell r="A2926">
            <v>42370</v>
          </cell>
        </row>
        <row r="2927">
          <cell r="A2927">
            <v>42371</v>
          </cell>
        </row>
        <row r="2928">
          <cell r="A2928">
            <v>42372</v>
          </cell>
        </row>
        <row r="2929">
          <cell r="A2929">
            <v>42373</v>
          </cell>
        </row>
        <row r="2930">
          <cell r="A2930">
            <v>42374</v>
          </cell>
        </row>
        <row r="2931">
          <cell r="A2931">
            <v>42375</v>
          </cell>
        </row>
        <row r="2932">
          <cell r="A2932">
            <v>42376</v>
          </cell>
        </row>
        <row r="2933">
          <cell r="A2933">
            <v>42377</v>
          </cell>
        </row>
        <row r="2934">
          <cell r="A2934">
            <v>42378</v>
          </cell>
        </row>
        <row r="2935">
          <cell r="A2935">
            <v>42379</v>
          </cell>
        </row>
        <row r="2936">
          <cell r="A2936">
            <v>42380</v>
          </cell>
        </row>
        <row r="2937">
          <cell r="A2937">
            <v>42381</v>
          </cell>
        </row>
        <row r="2938">
          <cell r="A2938">
            <v>42382</v>
          </cell>
        </row>
        <row r="2939">
          <cell r="A2939">
            <v>42383</v>
          </cell>
        </row>
        <row r="2940">
          <cell r="A2940">
            <v>42384</v>
          </cell>
        </row>
        <row r="2941">
          <cell r="A2941">
            <v>42385</v>
          </cell>
        </row>
        <row r="2942">
          <cell r="A2942">
            <v>42386</v>
          </cell>
        </row>
        <row r="2943">
          <cell r="A2943">
            <v>42387</v>
          </cell>
        </row>
        <row r="2944">
          <cell r="A2944">
            <v>42388</v>
          </cell>
        </row>
        <row r="2945">
          <cell r="A2945">
            <v>42389</v>
          </cell>
        </row>
        <row r="2946">
          <cell r="A2946">
            <v>42390</v>
          </cell>
        </row>
        <row r="2947">
          <cell r="A2947">
            <v>42391</v>
          </cell>
        </row>
        <row r="2948">
          <cell r="A2948">
            <v>42392</v>
          </cell>
        </row>
        <row r="2949">
          <cell r="A2949">
            <v>42393</v>
          </cell>
        </row>
        <row r="2950">
          <cell r="A2950">
            <v>42394</v>
          </cell>
        </row>
        <row r="2951">
          <cell r="A2951">
            <v>42395</v>
          </cell>
        </row>
        <row r="2952">
          <cell r="A2952">
            <v>42396</v>
          </cell>
        </row>
        <row r="2953">
          <cell r="A2953">
            <v>42397</v>
          </cell>
        </row>
        <row r="2954">
          <cell r="A2954">
            <v>42398</v>
          </cell>
        </row>
        <row r="2955">
          <cell r="A2955">
            <v>42399</v>
          </cell>
        </row>
        <row r="2956">
          <cell r="A2956">
            <v>42400</v>
          </cell>
        </row>
        <row r="2957">
          <cell r="A2957">
            <v>42401</v>
          </cell>
        </row>
        <row r="2958">
          <cell r="A2958">
            <v>42402</v>
          </cell>
        </row>
        <row r="2959">
          <cell r="A2959">
            <v>42403</v>
          </cell>
        </row>
        <row r="2960">
          <cell r="A2960">
            <v>42404</v>
          </cell>
        </row>
        <row r="2961">
          <cell r="A2961">
            <v>42405</v>
          </cell>
        </row>
        <row r="2962">
          <cell r="A2962">
            <v>42406</v>
          </cell>
        </row>
        <row r="2963">
          <cell r="A2963">
            <v>42407</v>
          </cell>
        </row>
        <row r="2964">
          <cell r="A2964">
            <v>42408</v>
          </cell>
        </row>
        <row r="2965">
          <cell r="A2965">
            <v>42409</v>
          </cell>
        </row>
        <row r="2966">
          <cell r="A2966">
            <v>42410</v>
          </cell>
        </row>
        <row r="2967">
          <cell r="A2967">
            <v>42411</v>
          </cell>
        </row>
        <row r="2968">
          <cell r="A2968">
            <v>42412</v>
          </cell>
        </row>
        <row r="2969">
          <cell r="A2969">
            <v>42413</v>
          </cell>
        </row>
        <row r="2970">
          <cell r="A2970">
            <v>42414</v>
          </cell>
        </row>
        <row r="2971">
          <cell r="A2971">
            <v>42415</v>
          </cell>
        </row>
        <row r="2972">
          <cell r="A2972">
            <v>42416</v>
          </cell>
        </row>
        <row r="2973">
          <cell r="A2973">
            <v>42417</v>
          </cell>
        </row>
        <row r="2974">
          <cell r="A2974">
            <v>42418</v>
          </cell>
        </row>
        <row r="2975">
          <cell r="A2975">
            <v>42419</v>
          </cell>
        </row>
        <row r="2976">
          <cell r="A2976">
            <v>42420</v>
          </cell>
        </row>
        <row r="2977">
          <cell r="A2977">
            <v>42421</v>
          </cell>
        </row>
        <row r="2978">
          <cell r="A2978">
            <v>42422</v>
          </cell>
        </row>
        <row r="2979">
          <cell r="A2979">
            <v>42423</v>
          </cell>
        </row>
        <row r="2980">
          <cell r="A2980">
            <v>42424</v>
          </cell>
        </row>
        <row r="2981">
          <cell r="A2981">
            <v>42425</v>
          </cell>
        </row>
        <row r="2982">
          <cell r="A2982">
            <v>42426</v>
          </cell>
        </row>
        <row r="2983">
          <cell r="A2983">
            <v>42427</v>
          </cell>
        </row>
        <row r="2984">
          <cell r="A2984">
            <v>42428</v>
          </cell>
        </row>
        <row r="2985">
          <cell r="A2985">
            <v>42429</v>
          </cell>
        </row>
        <row r="2986">
          <cell r="A2986">
            <v>42430</v>
          </cell>
        </row>
        <row r="2987">
          <cell r="A2987">
            <v>42431</v>
          </cell>
        </row>
        <row r="2988">
          <cell r="A2988">
            <v>42432</v>
          </cell>
        </row>
        <row r="2989">
          <cell r="A2989">
            <v>42433</v>
          </cell>
        </row>
        <row r="2990">
          <cell r="A2990">
            <v>42434</v>
          </cell>
        </row>
        <row r="2991">
          <cell r="A2991">
            <v>42435</v>
          </cell>
        </row>
        <row r="2992">
          <cell r="A2992">
            <v>42436</v>
          </cell>
        </row>
        <row r="2993">
          <cell r="A2993">
            <v>42437</v>
          </cell>
        </row>
        <row r="2994">
          <cell r="A2994">
            <v>42438</v>
          </cell>
        </row>
        <row r="2995">
          <cell r="A2995">
            <v>42439</v>
          </cell>
        </row>
        <row r="2996">
          <cell r="A2996">
            <v>42440</v>
          </cell>
        </row>
        <row r="2997">
          <cell r="A2997">
            <v>42441</v>
          </cell>
        </row>
        <row r="2998">
          <cell r="A2998">
            <v>42442</v>
          </cell>
        </row>
        <row r="2999">
          <cell r="A2999">
            <v>42443</v>
          </cell>
        </row>
        <row r="3000">
          <cell r="A3000">
            <v>42444</v>
          </cell>
        </row>
        <row r="3001">
          <cell r="A3001">
            <v>42445</v>
          </cell>
        </row>
        <row r="3002">
          <cell r="A3002">
            <v>42446</v>
          </cell>
        </row>
        <row r="3003">
          <cell r="A3003">
            <v>42447</v>
          </cell>
        </row>
        <row r="3004">
          <cell r="A3004">
            <v>42448</v>
          </cell>
        </row>
        <row r="3005">
          <cell r="A3005">
            <v>42449</v>
          </cell>
        </row>
        <row r="3006">
          <cell r="A3006">
            <v>42450</v>
          </cell>
        </row>
        <row r="3007">
          <cell r="A3007">
            <v>42451</v>
          </cell>
        </row>
        <row r="3008">
          <cell r="A3008">
            <v>42452</v>
          </cell>
        </row>
        <row r="3009">
          <cell r="A3009">
            <v>42453</v>
          </cell>
        </row>
        <row r="3010">
          <cell r="A3010">
            <v>42454</v>
          </cell>
        </row>
        <row r="3011">
          <cell r="A3011">
            <v>42455</v>
          </cell>
        </row>
        <row r="3012">
          <cell r="A3012">
            <v>42456</v>
          </cell>
        </row>
        <row r="3013">
          <cell r="A3013">
            <v>42457</v>
          </cell>
        </row>
        <row r="3014">
          <cell r="A3014">
            <v>42458</v>
          </cell>
        </row>
        <row r="3015">
          <cell r="A3015">
            <v>42459</v>
          </cell>
        </row>
        <row r="3016">
          <cell r="A3016">
            <v>42460</v>
          </cell>
        </row>
        <row r="3017">
          <cell r="A3017">
            <v>42461</v>
          </cell>
        </row>
        <row r="3018">
          <cell r="A3018">
            <v>42462</v>
          </cell>
        </row>
        <row r="3019">
          <cell r="A3019">
            <v>42463</v>
          </cell>
        </row>
        <row r="3020">
          <cell r="A3020">
            <v>42464</v>
          </cell>
        </row>
        <row r="3021">
          <cell r="A3021">
            <v>42465</v>
          </cell>
        </row>
        <row r="3022">
          <cell r="A3022">
            <v>42466</v>
          </cell>
        </row>
        <row r="3023">
          <cell r="A3023">
            <v>42467</v>
          </cell>
        </row>
        <row r="3024">
          <cell r="A3024">
            <v>42468</v>
          </cell>
        </row>
        <row r="3025">
          <cell r="A3025">
            <v>42469</v>
          </cell>
        </row>
        <row r="3026">
          <cell r="A3026">
            <v>42470</v>
          </cell>
        </row>
        <row r="3027">
          <cell r="A3027">
            <v>42471</v>
          </cell>
        </row>
        <row r="3028">
          <cell r="A3028">
            <v>42472</v>
          </cell>
        </row>
        <row r="3029">
          <cell r="A3029">
            <v>42473</v>
          </cell>
        </row>
        <row r="3030">
          <cell r="A3030">
            <v>42474</v>
          </cell>
        </row>
        <row r="3031">
          <cell r="A3031">
            <v>42475</v>
          </cell>
        </row>
        <row r="3032">
          <cell r="A3032">
            <v>42476</v>
          </cell>
        </row>
        <row r="3033">
          <cell r="A3033">
            <v>42477</v>
          </cell>
        </row>
        <row r="3034">
          <cell r="A3034">
            <v>42478</v>
          </cell>
        </row>
        <row r="3035">
          <cell r="A3035">
            <v>42479</v>
          </cell>
        </row>
        <row r="3036">
          <cell r="A3036">
            <v>42480</v>
          </cell>
        </row>
        <row r="3037">
          <cell r="A3037">
            <v>42481</v>
          </cell>
        </row>
        <row r="3038">
          <cell r="A3038">
            <v>42482</v>
          </cell>
        </row>
        <row r="3039">
          <cell r="A3039">
            <v>42483</v>
          </cell>
        </row>
        <row r="3040">
          <cell r="A3040">
            <v>42484</v>
          </cell>
        </row>
        <row r="3041">
          <cell r="A3041">
            <v>42485</v>
          </cell>
        </row>
        <row r="3042">
          <cell r="A3042">
            <v>42486</v>
          </cell>
        </row>
        <row r="3043">
          <cell r="A3043">
            <v>42487</v>
          </cell>
        </row>
        <row r="3044">
          <cell r="A3044">
            <v>42488</v>
          </cell>
        </row>
        <row r="3045">
          <cell r="A3045">
            <v>42489</v>
          </cell>
        </row>
        <row r="3046">
          <cell r="A3046">
            <v>42490</v>
          </cell>
        </row>
        <row r="3047">
          <cell r="A3047">
            <v>42491</v>
          </cell>
        </row>
        <row r="3048">
          <cell r="A3048">
            <v>42492</v>
          </cell>
        </row>
        <row r="3049">
          <cell r="A3049">
            <v>42493</v>
          </cell>
        </row>
        <row r="3050">
          <cell r="A3050">
            <v>42494</v>
          </cell>
        </row>
        <row r="3051">
          <cell r="A3051">
            <v>42495</v>
          </cell>
        </row>
        <row r="3052">
          <cell r="A3052">
            <v>42496</v>
          </cell>
        </row>
        <row r="3053">
          <cell r="A3053">
            <v>42497</v>
          </cell>
        </row>
        <row r="3054">
          <cell r="A3054">
            <v>42498</v>
          </cell>
        </row>
        <row r="3055">
          <cell r="A3055">
            <v>42499</v>
          </cell>
        </row>
        <row r="3056">
          <cell r="A3056">
            <v>42500</v>
          </cell>
        </row>
        <row r="3057">
          <cell r="A3057">
            <v>42501</v>
          </cell>
        </row>
        <row r="3058">
          <cell r="A3058">
            <v>42502</v>
          </cell>
        </row>
        <row r="3059">
          <cell r="A3059">
            <v>42503</v>
          </cell>
        </row>
        <row r="3060">
          <cell r="A3060">
            <v>42504</v>
          </cell>
        </row>
        <row r="3061">
          <cell r="A3061">
            <v>42505</v>
          </cell>
        </row>
        <row r="3062">
          <cell r="A3062">
            <v>42506</v>
          </cell>
        </row>
        <row r="3063">
          <cell r="A3063">
            <v>42507</v>
          </cell>
        </row>
        <row r="3064">
          <cell r="A3064">
            <v>42508</v>
          </cell>
        </row>
        <row r="3065">
          <cell r="A3065">
            <v>42509</v>
          </cell>
        </row>
        <row r="3066">
          <cell r="A3066">
            <v>42510</v>
          </cell>
        </row>
        <row r="3067">
          <cell r="A3067">
            <v>42511</v>
          </cell>
        </row>
        <row r="3068">
          <cell r="A3068">
            <v>42512</v>
          </cell>
        </row>
        <row r="3069">
          <cell r="A3069">
            <v>42513</v>
          </cell>
        </row>
        <row r="3070">
          <cell r="A3070">
            <v>42514</v>
          </cell>
        </row>
        <row r="3071">
          <cell r="A3071">
            <v>42515</v>
          </cell>
        </row>
        <row r="3072">
          <cell r="A3072">
            <v>42516</v>
          </cell>
        </row>
        <row r="3073">
          <cell r="A3073">
            <v>42517</v>
          </cell>
        </row>
        <row r="3074">
          <cell r="A3074">
            <v>42518</v>
          </cell>
        </row>
        <row r="3075">
          <cell r="A3075">
            <v>42519</v>
          </cell>
        </row>
        <row r="3076">
          <cell r="A3076">
            <v>42520</v>
          </cell>
        </row>
        <row r="3077">
          <cell r="A3077">
            <v>42521</v>
          </cell>
        </row>
        <row r="3078">
          <cell r="A3078">
            <v>42522</v>
          </cell>
        </row>
        <row r="3079">
          <cell r="A3079">
            <v>42523</v>
          </cell>
        </row>
        <row r="3080">
          <cell r="A3080">
            <v>42524</v>
          </cell>
        </row>
        <row r="3081">
          <cell r="A3081">
            <v>42525</v>
          </cell>
        </row>
        <row r="3082">
          <cell r="A3082">
            <v>42526</v>
          </cell>
        </row>
        <row r="3083">
          <cell r="A3083">
            <v>42527</v>
          </cell>
        </row>
        <row r="3084">
          <cell r="A3084">
            <v>42528</v>
          </cell>
        </row>
        <row r="3085">
          <cell r="A3085">
            <v>42529</v>
          </cell>
        </row>
        <row r="3086">
          <cell r="A3086">
            <v>42530</v>
          </cell>
        </row>
        <row r="3087">
          <cell r="A3087">
            <v>42531</v>
          </cell>
        </row>
        <row r="3088">
          <cell r="A3088">
            <v>42532</v>
          </cell>
        </row>
        <row r="3089">
          <cell r="A3089">
            <v>42533</v>
          </cell>
        </row>
        <row r="3090">
          <cell r="A3090">
            <v>42534</v>
          </cell>
        </row>
        <row r="3091">
          <cell r="A3091">
            <v>42535</v>
          </cell>
        </row>
        <row r="3092">
          <cell r="A3092">
            <v>42536</v>
          </cell>
        </row>
        <row r="3093">
          <cell r="A3093">
            <v>42537</v>
          </cell>
        </row>
        <row r="3094">
          <cell r="A3094">
            <v>42538</v>
          </cell>
        </row>
        <row r="3095">
          <cell r="A3095">
            <v>42539</v>
          </cell>
        </row>
        <row r="3096">
          <cell r="A3096">
            <v>42540</v>
          </cell>
        </row>
        <row r="3097">
          <cell r="A3097">
            <v>42541</v>
          </cell>
        </row>
        <row r="3098">
          <cell r="A3098">
            <v>42542</v>
          </cell>
        </row>
        <row r="3099">
          <cell r="A3099">
            <v>42543</v>
          </cell>
        </row>
        <row r="3100">
          <cell r="A3100">
            <v>42544</v>
          </cell>
        </row>
        <row r="3101">
          <cell r="A3101">
            <v>42545</v>
          </cell>
        </row>
        <row r="3102">
          <cell r="A3102">
            <v>42546</v>
          </cell>
        </row>
        <row r="3103">
          <cell r="A3103">
            <v>42547</v>
          </cell>
        </row>
        <row r="3104">
          <cell r="A3104">
            <v>42548</v>
          </cell>
        </row>
        <row r="3105">
          <cell r="A3105">
            <v>42549</v>
          </cell>
        </row>
        <row r="3106">
          <cell r="A3106">
            <v>42550</v>
          </cell>
        </row>
        <row r="3107">
          <cell r="A3107">
            <v>42551</v>
          </cell>
        </row>
        <row r="3108">
          <cell r="A3108">
            <v>42552</v>
          </cell>
        </row>
        <row r="3109">
          <cell r="A3109">
            <v>42553</v>
          </cell>
        </row>
        <row r="3110">
          <cell r="A3110">
            <v>42554</v>
          </cell>
        </row>
        <row r="3111">
          <cell r="A3111">
            <v>42555</v>
          </cell>
        </row>
        <row r="3112">
          <cell r="A3112">
            <v>42556</v>
          </cell>
        </row>
        <row r="3113">
          <cell r="A3113">
            <v>42557</v>
          </cell>
        </row>
        <row r="3114">
          <cell r="A3114">
            <v>42558</v>
          </cell>
        </row>
        <row r="3115">
          <cell r="A3115">
            <v>42559</v>
          </cell>
        </row>
        <row r="3116">
          <cell r="A3116">
            <v>42560</v>
          </cell>
        </row>
        <row r="3117">
          <cell r="A3117">
            <v>42561</v>
          </cell>
        </row>
        <row r="3118">
          <cell r="A3118">
            <v>42562</v>
          </cell>
        </row>
        <row r="3119">
          <cell r="A3119">
            <v>42563</v>
          </cell>
        </row>
        <row r="3120">
          <cell r="A3120">
            <v>42564</v>
          </cell>
        </row>
        <row r="3121">
          <cell r="A3121">
            <v>42565</v>
          </cell>
        </row>
        <row r="3122">
          <cell r="A3122">
            <v>42566</v>
          </cell>
        </row>
        <row r="3123">
          <cell r="A3123">
            <v>42567</v>
          </cell>
        </row>
        <row r="3124">
          <cell r="A3124">
            <v>42568</v>
          </cell>
        </row>
        <row r="3125">
          <cell r="A3125">
            <v>42569</v>
          </cell>
        </row>
        <row r="3126">
          <cell r="A3126">
            <v>42570</v>
          </cell>
        </row>
        <row r="3127">
          <cell r="A3127">
            <v>42571</v>
          </cell>
        </row>
        <row r="3128">
          <cell r="A3128">
            <v>42572</v>
          </cell>
        </row>
        <row r="3129">
          <cell r="A3129">
            <v>42573</v>
          </cell>
        </row>
        <row r="3130">
          <cell r="A3130">
            <v>42574</v>
          </cell>
        </row>
        <row r="3131">
          <cell r="A3131">
            <v>42575</v>
          </cell>
        </row>
        <row r="3132">
          <cell r="A3132">
            <v>42576</v>
          </cell>
        </row>
        <row r="3133">
          <cell r="A3133">
            <v>42577</v>
          </cell>
        </row>
        <row r="3134">
          <cell r="A3134">
            <v>42578</v>
          </cell>
        </row>
        <row r="3135">
          <cell r="A3135">
            <v>42579</v>
          </cell>
        </row>
        <row r="3136">
          <cell r="A3136">
            <v>42580</v>
          </cell>
        </row>
        <row r="3137">
          <cell r="A3137">
            <v>42581</v>
          </cell>
        </row>
        <row r="3138">
          <cell r="A3138">
            <v>42582</v>
          </cell>
        </row>
        <row r="3139">
          <cell r="A3139">
            <v>42583</v>
          </cell>
        </row>
        <row r="3140">
          <cell r="A3140">
            <v>42584</v>
          </cell>
        </row>
        <row r="3141">
          <cell r="A3141">
            <v>42585</v>
          </cell>
        </row>
        <row r="3142">
          <cell r="A3142">
            <v>42586</v>
          </cell>
        </row>
        <row r="3143">
          <cell r="A3143">
            <v>42587</v>
          </cell>
        </row>
        <row r="3144">
          <cell r="A3144">
            <v>42588</v>
          </cell>
        </row>
        <row r="3145">
          <cell r="A3145">
            <v>42589</v>
          </cell>
        </row>
        <row r="3146">
          <cell r="A3146">
            <v>42590</v>
          </cell>
        </row>
        <row r="3147">
          <cell r="A3147">
            <v>42591</v>
          </cell>
        </row>
        <row r="3148">
          <cell r="A3148">
            <v>42592</v>
          </cell>
        </row>
        <row r="3149">
          <cell r="A3149">
            <v>42593</v>
          </cell>
        </row>
        <row r="3150">
          <cell r="A3150">
            <v>42594</v>
          </cell>
        </row>
        <row r="3151">
          <cell r="A3151">
            <v>42595</v>
          </cell>
        </row>
        <row r="3152">
          <cell r="A3152">
            <v>42596</v>
          </cell>
        </row>
        <row r="3153">
          <cell r="A3153">
            <v>42597</v>
          </cell>
        </row>
        <row r="3154">
          <cell r="A3154">
            <v>42598</v>
          </cell>
        </row>
        <row r="3155">
          <cell r="A3155">
            <v>42599</v>
          </cell>
        </row>
        <row r="3156">
          <cell r="A3156">
            <v>42600</v>
          </cell>
        </row>
        <row r="3157">
          <cell r="A3157">
            <v>42601</v>
          </cell>
        </row>
        <row r="3158">
          <cell r="A3158">
            <v>42602</v>
          </cell>
        </row>
        <row r="3159">
          <cell r="A3159">
            <v>42603</v>
          </cell>
        </row>
        <row r="3160">
          <cell r="A3160">
            <v>42604</v>
          </cell>
        </row>
        <row r="3161">
          <cell r="A3161">
            <v>42605</v>
          </cell>
        </row>
        <row r="3162">
          <cell r="A3162">
            <v>42606</v>
          </cell>
        </row>
        <row r="3163">
          <cell r="A3163">
            <v>42607</v>
          </cell>
        </row>
        <row r="3164">
          <cell r="A3164">
            <v>42608</v>
          </cell>
        </row>
        <row r="3165">
          <cell r="A3165">
            <v>42609</v>
          </cell>
        </row>
        <row r="3166">
          <cell r="A3166">
            <v>42610</v>
          </cell>
        </row>
        <row r="3167">
          <cell r="A3167">
            <v>42611</v>
          </cell>
        </row>
        <row r="3168">
          <cell r="A3168">
            <v>42612</v>
          </cell>
        </row>
        <row r="3169">
          <cell r="A3169">
            <v>42613</v>
          </cell>
        </row>
        <row r="3170">
          <cell r="A3170">
            <v>42614</v>
          </cell>
        </row>
        <row r="3171">
          <cell r="A3171">
            <v>42615</v>
          </cell>
        </row>
        <row r="3172">
          <cell r="A3172">
            <v>42616</v>
          </cell>
        </row>
        <row r="3173">
          <cell r="A3173">
            <v>42617</v>
          </cell>
        </row>
        <row r="3174">
          <cell r="A3174">
            <v>42618</v>
          </cell>
        </row>
        <row r="3175">
          <cell r="A3175">
            <v>42619</v>
          </cell>
        </row>
        <row r="3176">
          <cell r="A3176">
            <v>42620</v>
          </cell>
        </row>
        <row r="3177">
          <cell r="A3177">
            <v>42621</v>
          </cell>
        </row>
        <row r="3178">
          <cell r="A3178">
            <v>42622</v>
          </cell>
        </row>
        <row r="3179">
          <cell r="A3179">
            <v>42623</v>
          </cell>
        </row>
        <row r="3180">
          <cell r="A3180">
            <v>42624</v>
          </cell>
        </row>
        <row r="3181">
          <cell r="A3181">
            <v>42625</v>
          </cell>
        </row>
        <row r="3182">
          <cell r="A3182">
            <v>42626</v>
          </cell>
        </row>
        <row r="3183">
          <cell r="A3183">
            <v>42627</v>
          </cell>
        </row>
        <row r="3184">
          <cell r="A3184">
            <v>42628</v>
          </cell>
        </row>
        <row r="3185">
          <cell r="A3185">
            <v>42629</v>
          </cell>
        </row>
        <row r="3186">
          <cell r="A3186">
            <v>42630</v>
          </cell>
        </row>
        <row r="3187">
          <cell r="A3187">
            <v>42631</v>
          </cell>
        </row>
        <row r="3188">
          <cell r="A3188">
            <v>42632</v>
          </cell>
        </row>
        <row r="3189">
          <cell r="A3189">
            <v>42633</v>
          </cell>
        </row>
        <row r="3190">
          <cell r="A3190">
            <v>42634</v>
          </cell>
        </row>
        <row r="3191">
          <cell r="A3191">
            <v>42635</v>
          </cell>
        </row>
        <row r="3192">
          <cell r="A3192">
            <v>42636</v>
          </cell>
        </row>
        <row r="3193">
          <cell r="A3193">
            <v>42637</v>
          </cell>
        </row>
        <row r="3194">
          <cell r="A3194">
            <v>42638</v>
          </cell>
        </row>
        <row r="3195">
          <cell r="A3195">
            <v>42639</v>
          </cell>
        </row>
        <row r="3196">
          <cell r="A3196">
            <v>42640</v>
          </cell>
        </row>
        <row r="3197">
          <cell r="A3197">
            <v>42641</v>
          </cell>
        </row>
        <row r="3198">
          <cell r="A3198">
            <v>42642</v>
          </cell>
        </row>
        <row r="3199">
          <cell r="A3199">
            <v>42643</v>
          </cell>
        </row>
        <row r="3200">
          <cell r="A3200">
            <v>42644</v>
          </cell>
        </row>
        <row r="3201">
          <cell r="A3201">
            <v>42645</v>
          </cell>
        </row>
        <row r="3202">
          <cell r="A3202">
            <v>42646</v>
          </cell>
        </row>
        <row r="3203">
          <cell r="A3203">
            <v>42647</v>
          </cell>
        </row>
        <row r="3204">
          <cell r="A3204">
            <v>42648</v>
          </cell>
        </row>
        <row r="3205">
          <cell r="A3205">
            <v>42649</v>
          </cell>
        </row>
        <row r="3206">
          <cell r="A3206">
            <v>42650</v>
          </cell>
        </row>
        <row r="3207">
          <cell r="A3207">
            <v>42651</v>
          </cell>
        </row>
        <row r="3208">
          <cell r="A3208">
            <v>42652</v>
          </cell>
        </row>
        <row r="3209">
          <cell r="A3209">
            <v>42653</v>
          </cell>
        </row>
        <row r="3210">
          <cell r="A3210">
            <v>42654</v>
          </cell>
        </row>
        <row r="3211">
          <cell r="A3211">
            <v>42655</v>
          </cell>
        </row>
        <row r="3212">
          <cell r="A3212">
            <v>42656</v>
          </cell>
        </row>
        <row r="3213">
          <cell r="A3213">
            <v>42657</v>
          </cell>
        </row>
        <row r="3214">
          <cell r="A3214">
            <v>42658</v>
          </cell>
        </row>
        <row r="3215">
          <cell r="A3215">
            <v>42659</v>
          </cell>
        </row>
        <row r="3216">
          <cell r="A3216">
            <v>42660</v>
          </cell>
        </row>
        <row r="3217">
          <cell r="A3217">
            <v>42661</v>
          </cell>
        </row>
        <row r="3218">
          <cell r="A3218">
            <v>42662</v>
          </cell>
        </row>
        <row r="3219">
          <cell r="A3219">
            <v>42663</v>
          </cell>
        </row>
        <row r="3220">
          <cell r="A3220">
            <v>42664</v>
          </cell>
        </row>
        <row r="3221">
          <cell r="A3221">
            <v>42665</v>
          </cell>
        </row>
        <row r="3222">
          <cell r="A3222">
            <v>42666</v>
          </cell>
        </row>
        <row r="3223">
          <cell r="A3223">
            <v>42667</v>
          </cell>
        </row>
        <row r="3224">
          <cell r="A3224">
            <v>42668</v>
          </cell>
        </row>
        <row r="3225">
          <cell r="A3225">
            <v>42669</v>
          </cell>
        </row>
        <row r="3226">
          <cell r="A3226">
            <v>42670</v>
          </cell>
        </row>
        <row r="3227">
          <cell r="A3227">
            <v>42671</v>
          </cell>
        </row>
        <row r="3228">
          <cell r="A3228">
            <v>42672</v>
          </cell>
        </row>
        <row r="3229">
          <cell r="A3229">
            <v>42673</v>
          </cell>
        </row>
        <row r="3230">
          <cell r="A3230">
            <v>42674</v>
          </cell>
        </row>
        <row r="3231">
          <cell r="A3231">
            <v>42675</v>
          </cell>
        </row>
        <row r="3232">
          <cell r="A3232">
            <v>42676</v>
          </cell>
        </row>
        <row r="3233">
          <cell r="A3233">
            <v>42677</v>
          </cell>
        </row>
        <row r="3234">
          <cell r="A3234">
            <v>42678</v>
          </cell>
        </row>
        <row r="3235">
          <cell r="A3235">
            <v>42679</v>
          </cell>
        </row>
        <row r="3236">
          <cell r="A3236">
            <v>42680</v>
          </cell>
        </row>
        <row r="3237">
          <cell r="A3237">
            <v>42681</v>
          </cell>
        </row>
        <row r="3238">
          <cell r="A3238">
            <v>42682</v>
          </cell>
        </row>
        <row r="3239">
          <cell r="A3239">
            <v>42683</v>
          </cell>
        </row>
        <row r="3240">
          <cell r="A3240">
            <v>42684</v>
          </cell>
        </row>
        <row r="3241">
          <cell r="A3241">
            <v>42685</v>
          </cell>
        </row>
        <row r="3242">
          <cell r="A3242">
            <v>42686</v>
          </cell>
        </row>
        <row r="3243">
          <cell r="A3243">
            <v>42687</v>
          </cell>
        </row>
        <row r="3244">
          <cell r="A3244">
            <v>42688</v>
          </cell>
        </row>
        <row r="3245">
          <cell r="A3245">
            <v>42689</v>
          </cell>
        </row>
        <row r="3246">
          <cell r="A3246">
            <v>42690</v>
          </cell>
        </row>
        <row r="3247">
          <cell r="A3247">
            <v>42691</v>
          </cell>
        </row>
        <row r="3248">
          <cell r="A3248">
            <v>42692</v>
          </cell>
        </row>
        <row r="3249">
          <cell r="A3249">
            <v>42693</v>
          </cell>
        </row>
        <row r="3250">
          <cell r="A3250">
            <v>42694</v>
          </cell>
        </row>
        <row r="3251">
          <cell r="A3251">
            <v>42695</v>
          </cell>
        </row>
        <row r="3252">
          <cell r="A3252">
            <v>42696</v>
          </cell>
        </row>
        <row r="3253">
          <cell r="A3253">
            <v>42697</v>
          </cell>
        </row>
        <row r="3254">
          <cell r="A3254">
            <v>42698</v>
          </cell>
        </row>
        <row r="3255">
          <cell r="A3255">
            <v>42699</v>
          </cell>
        </row>
        <row r="3256">
          <cell r="A3256">
            <v>42700</v>
          </cell>
        </row>
        <row r="3257">
          <cell r="A3257">
            <v>42701</v>
          </cell>
        </row>
        <row r="3258">
          <cell r="A3258">
            <v>42702</v>
          </cell>
        </row>
        <row r="3259">
          <cell r="A3259">
            <v>42703</v>
          </cell>
        </row>
        <row r="3260">
          <cell r="A3260">
            <v>42704</v>
          </cell>
        </row>
        <row r="3261">
          <cell r="A3261">
            <v>42705</v>
          </cell>
        </row>
        <row r="3262">
          <cell r="A3262">
            <v>42706</v>
          </cell>
        </row>
        <row r="3263">
          <cell r="A3263">
            <v>42707</v>
          </cell>
        </row>
        <row r="3264">
          <cell r="A3264">
            <v>42708</v>
          </cell>
        </row>
        <row r="3265">
          <cell r="A3265">
            <v>42709</v>
          </cell>
        </row>
        <row r="3266">
          <cell r="A3266">
            <v>42710</v>
          </cell>
        </row>
        <row r="3267">
          <cell r="A3267">
            <v>42711</v>
          </cell>
        </row>
        <row r="3268">
          <cell r="A3268">
            <v>42712</v>
          </cell>
        </row>
        <row r="3269">
          <cell r="A3269">
            <v>42713</v>
          </cell>
        </row>
        <row r="3270">
          <cell r="A3270">
            <v>42714</v>
          </cell>
        </row>
        <row r="3271">
          <cell r="A3271">
            <v>42715</v>
          </cell>
        </row>
        <row r="3272">
          <cell r="A3272">
            <v>42716</v>
          </cell>
        </row>
        <row r="3273">
          <cell r="A3273">
            <v>42717</v>
          </cell>
        </row>
        <row r="3274">
          <cell r="A3274">
            <v>42718</v>
          </cell>
        </row>
        <row r="3275">
          <cell r="A3275">
            <v>42719</v>
          </cell>
        </row>
        <row r="3276">
          <cell r="A3276">
            <v>42720</v>
          </cell>
        </row>
        <row r="3277">
          <cell r="A3277">
            <v>42721</v>
          </cell>
        </row>
        <row r="3278">
          <cell r="A3278">
            <v>42722</v>
          </cell>
        </row>
        <row r="3279">
          <cell r="A3279">
            <v>42723</v>
          </cell>
        </row>
        <row r="3280">
          <cell r="A3280">
            <v>42724</v>
          </cell>
        </row>
        <row r="3281">
          <cell r="A3281">
            <v>42725</v>
          </cell>
        </row>
        <row r="3282">
          <cell r="A3282">
            <v>42726</v>
          </cell>
        </row>
        <row r="3283">
          <cell r="A3283">
            <v>42727</v>
          </cell>
        </row>
        <row r="3284">
          <cell r="A3284">
            <v>42728</v>
          </cell>
        </row>
        <row r="3285">
          <cell r="A3285">
            <v>42729</v>
          </cell>
        </row>
        <row r="3286">
          <cell r="A3286">
            <v>42730</v>
          </cell>
        </row>
        <row r="3287">
          <cell r="A3287">
            <v>42731</v>
          </cell>
        </row>
        <row r="3288">
          <cell r="A3288">
            <v>42732</v>
          </cell>
        </row>
        <row r="3289">
          <cell r="A3289">
            <v>42733</v>
          </cell>
        </row>
        <row r="3290">
          <cell r="A3290">
            <v>42734</v>
          </cell>
        </row>
        <row r="3291">
          <cell r="A3291">
            <v>42735</v>
          </cell>
        </row>
        <row r="3292">
          <cell r="A3292">
            <v>42736</v>
          </cell>
        </row>
        <row r="3293">
          <cell r="A3293">
            <v>42737</v>
          </cell>
        </row>
        <row r="3294">
          <cell r="A3294">
            <v>42738</v>
          </cell>
        </row>
        <row r="3295">
          <cell r="A3295">
            <v>42739</v>
          </cell>
        </row>
        <row r="3296">
          <cell r="A3296">
            <v>42740</v>
          </cell>
        </row>
        <row r="3297">
          <cell r="A3297">
            <v>42741</v>
          </cell>
        </row>
        <row r="3298">
          <cell r="A3298">
            <v>42742</v>
          </cell>
        </row>
        <row r="3299">
          <cell r="A3299">
            <v>42743</v>
          </cell>
        </row>
        <row r="3300">
          <cell r="A3300">
            <v>42744</v>
          </cell>
        </row>
        <row r="3301">
          <cell r="A3301">
            <v>42745</v>
          </cell>
        </row>
        <row r="3302">
          <cell r="A3302">
            <v>42746</v>
          </cell>
        </row>
        <row r="3303">
          <cell r="A3303">
            <v>42747</v>
          </cell>
        </row>
        <row r="3304">
          <cell r="A3304">
            <v>42748</v>
          </cell>
        </row>
        <row r="3305">
          <cell r="A3305">
            <v>42749</v>
          </cell>
        </row>
        <row r="3306">
          <cell r="A3306">
            <v>42750</v>
          </cell>
        </row>
        <row r="3307">
          <cell r="A3307">
            <v>42751</v>
          </cell>
        </row>
        <row r="3308">
          <cell r="A3308">
            <v>42752</v>
          </cell>
        </row>
        <row r="3309">
          <cell r="A3309">
            <v>42753</v>
          </cell>
        </row>
        <row r="3310">
          <cell r="A3310">
            <v>42754</v>
          </cell>
        </row>
        <row r="3311">
          <cell r="A3311">
            <v>42755</v>
          </cell>
        </row>
        <row r="3312">
          <cell r="A3312">
            <v>42756</v>
          </cell>
        </row>
        <row r="3313">
          <cell r="A3313">
            <v>42757</v>
          </cell>
        </row>
        <row r="3314">
          <cell r="A3314">
            <v>42758</v>
          </cell>
        </row>
        <row r="3315">
          <cell r="A3315">
            <v>42759</v>
          </cell>
        </row>
        <row r="3316">
          <cell r="A3316">
            <v>42760</v>
          </cell>
        </row>
        <row r="3317">
          <cell r="A3317">
            <v>42761</v>
          </cell>
        </row>
        <row r="3318">
          <cell r="A3318">
            <v>42762</v>
          </cell>
        </row>
        <row r="3319">
          <cell r="A3319">
            <v>42763</v>
          </cell>
        </row>
        <row r="3320">
          <cell r="A3320">
            <v>42764</v>
          </cell>
        </row>
        <row r="3321">
          <cell r="A3321">
            <v>42765</v>
          </cell>
        </row>
        <row r="3322">
          <cell r="A3322">
            <v>42766</v>
          </cell>
        </row>
        <row r="3323">
          <cell r="A3323">
            <v>42767</v>
          </cell>
        </row>
        <row r="3324">
          <cell r="A3324">
            <v>42768</v>
          </cell>
        </row>
        <row r="3325">
          <cell r="A3325">
            <v>42769</v>
          </cell>
        </row>
        <row r="3326">
          <cell r="A3326">
            <v>42770</v>
          </cell>
        </row>
        <row r="3327">
          <cell r="A3327">
            <v>42771</v>
          </cell>
        </row>
        <row r="3328">
          <cell r="A3328">
            <v>42772</v>
          </cell>
        </row>
        <row r="3329">
          <cell r="A3329">
            <v>42773</v>
          </cell>
        </row>
        <row r="3330">
          <cell r="A3330">
            <v>42774</v>
          </cell>
        </row>
        <row r="3331">
          <cell r="A3331">
            <v>42775</v>
          </cell>
        </row>
        <row r="3332">
          <cell r="A3332">
            <v>42776</v>
          </cell>
        </row>
        <row r="3333">
          <cell r="A3333">
            <v>42777</v>
          </cell>
        </row>
        <row r="3334">
          <cell r="A3334">
            <v>42778</v>
          </cell>
        </row>
        <row r="3335">
          <cell r="A3335">
            <v>42779</v>
          </cell>
        </row>
        <row r="3336">
          <cell r="A3336">
            <v>42780</v>
          </cell>
        </row>
        <row r="3337">
          <cell r="A3337">
            <v>42781</v>
          </cell>
        </row>
        <row r="3338">
          <cell r="A3338">
            <v>42782</v>
          </cell>
        </row>
        <row r="3339">
          <cell r="A3339">
            <v>42783</v>
          </cell>
        </row>
        <row r="3340">
          <cell r="A3340">
            <v>42784</v>
          </cell>
        </row>
        <row r="3341">
          <cell r="A3341">
            <v>42785</v>
          </cell>
        </row>
        <row r="3342">
          <cell r="A3342">
            <v>42786</v>
          </cell>
        </row>
        <row r="3343">
          <cell r="A3343">
            <v>42787</v>
          </cell>
        </row>
        <row r="3344">
          <cell r="A3344">
            <v>42788</v>
          </cell>
        </row>
        <row r="3345">
          <cell r="A3345">
            <v>42789</v>
          </cell>
        </row>
        <row r="3346">
          <cell r="A3346">
            <v>42790</v>
          </cell>
        </row>
        <row r="3347">
          <cell r="A3347">
            <v>42791</v>
          </cell>
        </row>
        <row r="3348">
          <cell r="A3348">
            <v>42792</v>
          </cell>
        </row>
        <row r="3349">
          <cell r="A3349">
            <v>42793</v>
          </cell>
        </row>
        <row r="3350">
          <cell r="A3350">
            <v>42794</v>
          </cell>
        </row>
        <row r="3351">
          <cell r="A3351">
            <v>42795</v>
          </cell>
        </row>
        <row r="3352">
          <cell r="A3352">
            <v>42796</v>
          </cell>
        </row>
        <row r="3353">
          <cell r="A3353">
            <v>42797</v>
          </cell>
        </row>
        <row r="3354">
          <cell r="A3354">
            <v>42798</v>
          </cell>
        </row>
        <row r="3355">
          <cell r="A3355">
            <v>42799</v>
          </cell>
        </row>
        <row r="3356">
          <cell r="A3356">
            <v>42800</v>
          </cell>
        </row>
        <row r="3357">
          <cell r="A3357">
            <v>42801</v>
          </cell>
        </row>
        <row r="3358">
          <cell r="A3358">
            <v>42802</v>
          </cell>
        </row>
        <row r="3359">
          <cell r="A3359">
            <v>42803</v>
          </cell>
        </row>
        <row r="3360">
          <cell r="A3360">
            <v>42804</v>
          </cell>
        </row>
        <row r="3361">
          <cell r="A3361">
            <v>42805</v>
          </cell>
        </row>
        <row r="3362">
          <cell r="A3362">
            <v>42806</v>
          </cell>
        </row>
        <row r="3363">
          <cell r="A3363">
            <v>42807</v>
          </cell>
        </row>
        <row r="3364">
          <cell r="A3364">
            <v>42808</v>
          </cell>
        </row>
        <row r="3365">
          <cell r="A3365">
            <v>42809</v>
          </cell>
        </row>
        <row r="3366">
          <cell r="A3366">
            <v>42810</v>
          </cell>
        </row>
        <row r="3367">
          <cell r="A3367">
            <v>42811</v>
          </cell>
        </row>
        <row r="3368">
          <cell r="A3368">
            <v>42812</v>
          </cell>
        </row>
        <row r="3369">
          <cell r="A3369">
            <v>42813</v>
          </cell>
        </row>
        <row r="3370">
          <cell r="A3370">
            <v>42814</v>
          </cell>
        </row>
        <row r="3371">
          <cell r="A3371">
            <v>42815</v>
          </cell>
        </row>
        <row r="3372">
          <cell r="A3372">
            <v>42816</v>
          </cell>
        </row>
        <row r="3373">
          <cell r="A3373">
            <v>42817</v>
          </cell>
        </row>
        <row r="3374">
          <cell r="A3374">
            <v>42818</v>
          </cell>
        </row>
        <row r="3375">
          <cell r="A3375">
            <v>42819</v>
          </cell>
        </row>
        <row r="3376">
          <cell r="A3376">
            <v>42820</v>
          </cell>
        </row>
        <row r="3377">
          <cell r="A3377">
            <v>42821</v>
          </cell>
        </row>
        <row r="3378">
          <cell r="A3378">
            <v>42822</v>
          </cell>
        </row>
        <row r="3379">
          <cell r="A3379">
            <v>42823</v>
          </cell>
        </row>
        <row r="3380">
          <cell r="A3380">
            <v>42824</v>
          </cell>
        </row>
        <row r="3381">
          <cell r="A3381">
            <v>42825</v>
          </cell>
        </row>
        <row r="3382">
          <cell r="A3382">
            <v>42826</v>
          </cell>
        </row>
        <row r="3383">
          <cell r="A3383">
            <v>42827</v>
          </cell>
        </row>
        <row r="3384">
          <cell r="A3384">
            <v>42828</v>
          </cell>
        </row>
        <row r="3385">
          <cell r="A3385">
            <v>42829</v>
          </cell>
        </row>
        <row r="3386">
          <cell r="A3386">
            <v>42830</v>
          </cell>
        </row>
        <row r="3387">
          <cell r="A3387">
            <v>42831</v>
          </cell>
        </row>
        <row r="3388">
          <cell r="A3388">
            <v>42832</v>
          </cell>
        </row>
        <row r="3389">
          <cell r="A3389">
            <v>42833</v>
          </cell>
        </row>
        <row r="3390">
          <cell r="A3390">
            <v>42834</v>
          </cell>
        </row>
        <row r="3391">
          <cell r="A3391">
            <v>42835</v>
          </cell>
        </row>
        <row r="3392">
          <cell r="A3392">
            <v>42836</v>
          </cell>
        </row>
        <row r="3393">
          <cell r="A3393">
            <v>42837</v>
          </cell>
        </row>
        <row r="3394">
          <cell r="A3394">
            <v>42838</v>
          </cell>
        </row>
        <row r="3395">
          <cell r="A3395">
            <v>42839</v>
          </cell>
        </row>
        <row r="3396">
          <cell r="A3396">
            <v>42840</v>
          </cell>
        </row>
        <row r="3397">
          <cell r="A3397">
            <v>42841</v>
          </cell>
        </row>
        <row r="3398">
          <cell r="A3398">
            <v>42842</v>
          </cell>
        </row>
        <row r="3399">
          <cell r="A3399">
            <v>42843</v>
          </cell>
        </row>
        <row r="3400">
          <cell r="A3400">
            <v>42844</v>
          </cell>
        </row>
        <row r="3401">
          <cell r="A3401">
            <v>42845</v>
          </cell>
        </row>
        <row r="3402">
          <cell r="A3402">
            <v>42846</v>
          </cell>
        </row>
        <row r="3403">
          <cell r="A3403">
            <v>42847</v>
          </cell>
        </row>
        <row r="3404">
          <cell r="A3404">
            <v>42848</v>
          </cell>
        </row>
        <row r="3405">
          <cell r="A3405">
            <v>42849</v>
          </cell>
        </row>
        <row r="3406">
          <cell r="A3406">
            <v>42850</v>
          </cell>
        </row>
        <row r="3407">
          <cell r="A3407">
            <v>42851</v>
          </cell>
        </row>
        <row r="3408">
          <cell r="A3408">
            <v>42852</v>
          </cell>
        </row>
        <row r="3409">
          <cell r="A3409">
            <v>42853</v>
          </cell>
        </row>
        <row r="3410">
          <cell r="A3410">
            <v>42854</v>
          </cell>
        </row>
        <row r="3411">
          <cell r="A3411">
            <v>42855</v>
          </cell>
        </row>
        <row r="3412">
          <cell r="A3412">
            <v>42856</v>
          </cell>
        </row>
        <row r="3413">
          <cell r="A3413">
            <v>42857</v>
          </cell>
        </row>
        <row r="3414">
          <cell r="A3414">
            <v>42858</v>
          </cell>
        </row>
        <row r="3415">
          <cell r="A3415">
            <v>42859</v>
          </cell>
        </row>
        <row r="3416">
          <cell r="A3416">
            <v>42860</v>
          </cell>
        </row>
        <row r="3417">
          <cell r="A3417">
            <v>42861</v>
          </cell>
        </row>
        <row r="3418">
          <cell r="A3418">
            <v>42862</v>
          </cell>
        </row>
        <row r="3419">
          <cell r="A3419">
            <v>42863</v>
          </cell>
        </row>
        <row r="3420">
          <cell r="A3420">
            <v>42864</v>
          </cell>
        </row>
        <row r="3421">
          <cell r="A3421">
            <v>42865</v>
          </cell>
        </row>
        <row r="3422">
          <cell r="A3422">
            <v>42866</v>
          </cell>
        </row>
        <row r="3423">
          <cell r="A3423">
            <v>42867</v>
          </cell>
        </row>
        <row r="3424">
          <cell r="A3424">
            <v>42868</v>
          </cell>
        </row>
        <row r="3425">
          <cell r="A3425">
            <v>42869</v>
          </cell>
        </row>
        <row r="3426">
          <cell r="A3426">
            <v>42870</v>
          </cell>
        </row>
        <row r="3427">
          <cell r="A3427">
            <v>42871</v>
          </cell>
        </row>
        <row r="3428">
          <cell r="A3428">
            <v>42872</v>
          </cell>
        </row>
        <row r="3429">
          <cell r="A3429">
            <v>42873</v>
          </cell>
        </row>
        <row r="3430">
          <cell r="A3430">
            <v>42874</v>
          </cell>
        </row>
        <row r="3431">
          <cell r="A3431">
            <v>42875</v>
          </cell>
        </row>
        <row r="3432">
          <cell r="A3432">
            <v>42876</v>
          </cell>
        </row>
        <row r="3433">
          <cell r="A3433">
            <v>42877</v>
          </cell>
        </row>
        <row r="3434">
          <cell r="A3434">
            <v>42878</v>
          </cell>
        </row>
        <row r="3435">
          <cell r="A3435">
            <v>42879</v>
          </cell>
        </row>
        <row r="3436">
          <cell r="A3436">
            <v>42880</v>
          </cell>
        </row>
        <row r="3437">
          <cell r="A3437">
            <v>42881</v>
          </cell>
        </row>
        <row r="3438">
          <cell r="A3438">
            <v>42882</v>
          </cell>
        </row>
        <row r="3439">
          <cell r="A3439">
            <v>42883</v>
          </cell>
        </row>
        <row r="3440">
          <cell r="A3440">
            <v>42884</v>
          </cell>
        </row>
        <row r="3441">
          <cell r="A3441">
            <v>42885</v>
          </cell>
        </row>
        <row r="3442">
          <cell r="A3442">
            <v>42886</v>
          </cell>
        </row>
        <row r="3443">
          <cell r="A3443">
            <v>42887</v>
          </cell>
        </row>
        <row r="3444">
          <cell r="A3444">
            <v>42888</v>
          </cell>
        </row>
        <row r="3445">
          <cell r="A3445">
            <v>42889</v>
          </cell>
        </row>
        <row r="3446">
          <cell r="A3446">
            <v>42890</v>
          </cell>
        </row>
        <row r="3447">
          <cell r="A3447">
            <v>42891</v>
          </cell>
        </row>
        <row r="3448">
          <cell r="A3448">
            <v>42892</v>
          </cell>
        </row>
        <row r="3449">
          <cell r="A3449">
            <v>42893</v>
          </cell>
        </row>
        <row r="3450">
          <cell r="A3450">
            <v>42894</v>
          </cell>
        </row>
        <row r="3451">
          <cell r="A3451">
            <v>42895</v>
          </cell>
        </row>
        <row r="3452">
          <cell r="A3452">
            <v>42896</v>
          </cell>
        </row>
        <row r="3453">
          <cell r="A3453">
            <v>42897</v>
          </cell>
        </row>
        <row r="3454">
          <cell r="A3454">
            <v>42898</v>
          </cell>
        </row>
        <row r="3455">
          <cell r="A3455">
            <v>42899</v>
          </cell>
        </row>
        <row r="3456">
          <cell r="A3456">
            <v>42900</v>
          </cell>
        </row>
        <row r="3457">
          <cell r="A3457">
            <v>42901</v>
          </cell>
        </row>
        <row r="3458">
          <cell r="A3458">
            <v>42902</v>
          </cell>
        </row>
        <row r="3459">
          <cell r="A3459">
            <v>42903</v>
          </cell>
        </row>
        <row r="3460">
          <cell r="A3460">
            <v>42904</v>
          </cell>
        </row>
        <row r="3461">
          <cell r="A3461">
            <v>42905</v>
          </cell>
        </row>
        <row r="3462">
          <cell r="A3462">
            <v>42906</v>
          </cell>
        </row>
        <row r="3463">
          <cell r="A3463">
            <v>42907</v>
          </cell>
        </row>
        <row r="3464">
          <cell r="A3464">
            <v>42908</v>
          </cell>
        </row>
        <row r="3465">
          <cell r="A3465">
            <v>42909</v>
          </cell>
        </row>
        <row r="3466">
          <cell r="A3466">
            <v>42910</v>
          </cell>
        </row>
        <row r="3467">
          <cell r="A3467">
            <v>42911</v>
          </cell>
        </row>
        <row r="3468">
          <cell r="A3468">
            <v>42912</v>
          </cell>
        </row>
        <row r="3469">
          <cell r="A3469">
            <v>42913</v>
          </cell>
        </row>
        <row r="3470">
          <cell r="A3470">
            <v>42914</v>
          </cell>
        </row>
        <row r="3471">
          <cell r="A3471">
            <v>42915</v>
          </cell>
        </row>
        <row r="3472">
          <cell r="A3472">
            <v>42916</v>
          </cell>
        </row>
        <row r="3473">
          <cell r="A3473">
            <v>42917</v>
          </cell>
        </row>
        <row r="3474">
          <cell r="A3474">
            <v>42918</v>
          </cell>
        </row>
        <row r="3475">
          <cell r="A3475">
            <v>42919</v>
          </cell>
        </row>
        <row r="3476">
          <cell r="A3476">
            <v>42920</v>
          </cell>
        </row>
        <row r="3477">
          <cell r="A3477">
            <v>42921</v>
          </cell>
        </row>
        <row r="3478">
          <cell r="A3478">
            <v>42922</v>
          </cell>
        </row>
        <row r="3479">
          <cell r="A3479">
            <v>42923</v>
          </cell>
        </row>
        <row r="3480">
          <cell r="A3480">
            <v>42924</v>
          </cell>
        </row>
        <row r="3481">
          <cell r="A3481">
            <v>42925</v>
          </cell>
        </row>
        <row r="3482">
          <cell r="A3482">
            <v>42926</v>
          </cell>
        </row>
        <row r="3483">
          <cell r="A3483">
            <v>42927</v>
          </cell>
        </row>
        <row r="3484">
          <cell r="A3484">
            <v>42928</v>
          </cell>
        </row>
        <row r="3485">
          <cell r="A3485">
            <v>42929</v>
          </cell>
        </row>
        <row r="3486">
          <cell r="A3486">
            <v>42930</v>
          </cell>
        </row>
        <row r="3487">
          <cell r="A3487">
            <v>42931</v>
          </cell>
        </row>
        <row r="3488">
          <cell r="A3488">
            <v>42932</v>
          </cell>
        </row>
        <row r="3489">
          <cell r="A3489">
            <v>42933</v>
          </cell>
        </row>
        <row r="3490">
          <cell r="A3490">
            <v>42934</v>
          </cell>
        </row>
        <row r="3491">
          <cell r="A3491">
            <v>42935</v>
          </cell>
        </row>
        <row r="3492">
          <cell r="A3492">
            <v>42936</v>
          </cell>
        </row>
        <row r="3493">
          <cell r="A3493">
            <v>42937</v>
          </cell>
        </row>
        <row r="3494">
          <cell r="A3494">
            <v>42938</v>
          </cell>
        </row>
        <row r="3495">
          <cell r="A3495">
            <v>42939</v>
          </cell>
        </row>
        <row r="3496">
          <cell r="A3496">
            <v>42940</v>
          </cell>
        </row>
        <row r="3497">
          <cell r="A3497">
            <v>42941</v>
          </cell>
        </row>
        <row r="3498">
          <cell r="A3498">
            <v>42942</v>
          </cell>
        </row>
        <row r="3499">
          <cell r="A3499">
            <v>42943</v>
          </cell>
        </row>
        <row r="3500">
          <cell r="A3500">
            <v>42944</v>
          </cell>
        </row>
        <row r="3501">
          <cell r="A3501">
            <v>42945</v>
          </cell>
        </row>
        <row r="3502">
          <cell r="A3502">
            <v>42946</v>
          </cell>
        </row>
        <row r="3503">
          <cell r="A3503">
            <v>42947</v>
          </cell>
        </row>
        <row r="3504">
          <cell r="A3504">
            <v>42948</v>
          </cell>
        </row>
        <row r="3505">
          <cell r="A3505">
            <v>42949</v>
          </cell>
        </row>
        <row r="3506">
          <cell r="A3506">
            <v>42950</v>
          </cell>
        </row>
        <row r="3507">
          <cell r="A3507">
            <v>42951</v>
          </cell>
        </row>
        <row r="3508">
          <cell r="A3508">
            <v>42952</v>
          </cell>
        </row>
        <row r="3509">
          <cell r="A3509">
            <v>42953</v>
          </cell>
        </row>
        <row r="3510">
          <cell r="A3510">
            <v>42954</v>
          </cell>
        </row>
        <row r="3511">
          <cell r="A3511">
            <v>42955</v>
          </cell>
        </row>
        <row r="3512">
          <cell r="A3512">
            <v>42956</v>
          </cell>
        </row>
        <row r="3513">
          <cell r="A3513">
            <v>42957</v>
          </cell>
        </row>
        <row r="3514">
          <cell r="A3514">
            <v>42958</v>
          </cell>
        </row>
        <row r="3515">
          <cell r="A3515">
            <v>42959</v>
          </cell>
        </row>
        <row r="3516">
          <cell r="A3516">
            <v>42960</v>
          </cell>
        </row>
        <row r="3517">
          <cell r="A3517">
            <v>42961</v>
          </cell>
        </row>
        <row r="3518">
          <cell r="A3518">
            <v>42962</v>
          </cell>
        </row>
        <row r="3519">
          <cell r="A3519">
            <v>42963</v>
          </cell>
        </row>
        <row r="3520">
          <cell r="A3520">
            <v>42964</v>
          </cell>
        </row>
        <row r="3521">
          <cell r="A3521">
            <v>42965</v>
          </cell>
        </row>
        <row r="3522">
          <cell r="A3522">
            <v>42966</v>
          </cell>
        </row>
        <row r="3523">
          <cell r="A3523">
            <v>42967</v>
          </cell>
        </row>
        <row r="3524">
          <cell r="A3524">
            <v>42968</v>
          </cell>
        </row>
        <row r="3525">
          <cell r="A3525">
            <v>42969</v>
          </cell>
        </row>
        <row r="3526">
          <cell r="A3526">
            <v>42970</v>
          </cell>
        </row>
        <row r="3527">
          <cell r="A3527">
            <v>42971</v>
          </cell>
        </row>
        <row r="3528">
          <cell r="A3528">
            <v>42972</v>
          </cell>
        </row>
        <row r="3529">
          <cell r="A3529">
            <v>42973</v>
          </cell>
        </row>
        <row r="3530">
          <cell r="A3530">
            <v>42974</v>
          </cell>
        </row>
        <row r="3531">
          <cell r="A3531">
            <v>42975</v>
          </cell>
        </row>
        <row r="3532">
          <cell r="A3532">
            <v>42976</v>
          </cell>
        </row>
        <row r="3533">
          <cell r="A3533">
            <v>42977</v>
          </cell>
        </row>
        <row r="3534">
          <cell r="A3534">
            <v>42978</v>
          </cell>
        </row>
        <row r="3535">
          <cell r="A3535">
            <v>42979</v>
          </cell>
        </row>
        <row r="3536">
          <cell r="A3536">
            <v>42980</v>
          </cell>
        </row>
        <row r="3537">
          <cell r="A3537">
            <v>42981</v>
          </cell>
        </row>
        <row r="3538">
          <cell r="A3538">
            <v>42982</v>
          </cell>
        </row>
        <row r="3539">
          <cell r="A3539">
            <v>42983</v>
          </cell>
        </row>
        <row r="3540">
          <cell r="A3540">
            <v>42984</v>
          </cell>
        </row>
        <row r="3541">
          <cell r="A3541">
            <v>42985</v>
          </cell>
        </row>
        <row r="3542">
          <cell r="A3542">
            <v>42986</v>
          </cell>
        </row>
        <row r="3543">
          <cell r="A3543">
            <v>42987</v>
          </cell>
        </row>
        <row r="3544">
          <cell r="A3544">
            <v>42988</v>
          </cell>
        </row>
        <row r="3545">
          <cell r="A3545">
            <v>42989</v>
          </cell>
        </row>
        <row r="3546">
          <cell r="A3546">
            <v>42990</v>
          </cell>
        </row>
        <row r="3547">
          <cell r="A3547">
            <v>42991</v>
          </cell>
        </row>
        <row r="3548">
          <cell r="A3548">
            <v>42992</v>
          </cell>
        </row>
        <row r="3549">
          <cell r="A3549">
            <v>42993</v>
          </cell>
        </row>
        <row r="3550">
          <cell r="A3550">
            <v>42994</v>
          </cell>
        </row>
        <row r="3551">
          <cell r="A3551">
            <v>42995</v>
          </cell>
        </row>
        <row r="3552">
          <cell r="A3552">
            <v>42996</v>
          </cell>
        </row>
        <row r="3553">
          <cell r="A3553">
            <v>42997</v>
          </cell>
        </row>
        <row r="3554">
          <cell r="A3554">
            <v>42998</v>
          </cell>
        </row>
        <row r="3555">
          <cell r="A3555">
            <v>42999</v>
          </cell>
        </row>
        <row r="3556">
          <cell r="A3556">
            <v>43000</v>
          </cell>
        </row>
        <row r="3557">
          <cell r="A3557">
            <v>43001</v>
          </cell>
        </row>
        <row r="3558">
          <cell r="A3558">
            <v>43002</v>
          </cell>
        </row>
        <row r="3559">
          <cell r="A3559">
            <v>43003</v>
          </cell>
        </row>
        <row r="3560">
          <cell r="A3560">
            <v>43004</v>
          </cell>
        </row>
        <row r="3561">
          <cell r="A3561">
            <v>43005</v>
          </cell>
        </row>
        <row r="3562">
          <cell r="A3562">
            <v>43006</v>
          </cell>
        </row>
        <row r="3563">
          <cell r="A3563">
            <v>43007</v>
          </cell>
        </row>
        <row r="3564">
          <cell r="A3564">
            <v>43008</v>
          </cell>
        </row>
        <row r="3565">
          <cell r="A3565">
            <v>43009</v>
          </cell>
        </row>
        <row r="3566">
          <cell r="A3566">
            <v>43010</v>
          </cell>
        </row>
        <row r="3567">
          <cell r="A3567">
            <v>43011</v>
          </cell>
        </row>
        <row r="3568">
          <cell r="A3568">
            <v>43012</v>
          </cell>
        </row>
        <row r="3569">
          <cell r="A3569">
            <v>43013</v>
          </cell>
        </row>
        <row r="3570">
          <cell r="A3570">
            <v>43014</v>
          </cell>
        </row>
        <row r="3571">
          <cell r="A3571">
            <v>43015</v>
          </cell>
        </row>
        <row r="3572">
          <cell r="A3572">
            <v>43016</v>
          </cell>
        </row>
        <row r="3573">
          <cell r="A3573">
            <v>43017</v>
          </cell>
        </row>
        <row r="3574">
          <cell r="A3574">
            <v>43018</v>
          </cell>
        </row>
        <row r="3575">
          <cell r="A3575">
            <v>43019</v>
          </cell>
        </row>
        <row r="3576">
          <cell r="A3576">
            <v>43020</v>
          </cell>
        </row>
        <row r="3577">
          <cell r="A3577">
            <v>43021</v>
          </cell>
        </row>
        <row r="3578">
          <cell r="A3578">
            <v>43022</v>
          </cell>
        </row>
        <row r="3579">
          <cell r="A3579">
            <v>43023</v>
          </cell>
        </row>
        <row r="3580">
          <cell r="A3580">
            <v>43024</v>
          </cell>
        </row>
        <row r="3581">
          <cell r="A3581">
            <v>43025</v>
          </cell>
        </row>
        <row r="3582">
          <cell r="A3582">
            <v>43026</v>
          </cell>
        </row>
        <row r="3583">
          <cell r="A3583">
            <v>43027</v>
          </cell>
        </row>
        <row r="3584">
          <cell r="A3584">
            <v>43028</v>
          </cell>
        </row>
        <row r="3585">
          <cell r="A3585">
            <v>43029</v>
          </cell>
        </row>
        <row r="3586">
          <cell r="A3586">
            <v>43030</v>
          </cell>
        </row>
        <row r="3587">
          <cell r="A3587">
            <v>43031</v>
          </cell>
        </row>
        <row r="3588">
          <cell r="A3588">
            <v>43032</v>
          </cell>
        </row>
        <row r="3589">
          <cell r="A3589">
            <v>43033</v>
          </cell>
        </row>
        <row r="3590">
          <cell r="A3590">
            <v>43034</v>
          </cell>
        </row>
        <row r="3591">
          <cell r="A3591">
            <v>43035</v>
          </cell>
        </row>
        <row r="3592">
          <cell r="A3592">
            <v>43036</v>
          </cell>
        </row>
        <row r="3593">
          <cell r="A3593">
            <v>43037</v>
          </cell>
        </row>
        <row r="3594">
          <cell r="A3594">
            <v>43038</v>
          </cell>
        </row>
        <row r="3595">
          <cell r="A3595">
            <v>43039</v>
          </cell>
        </row>
        <row r="3596">
          <cell r="A3596">
            <v>43040</v>
          </cell>
        </row>
        <row r="3597">
          <cell r="A3597">
            <v>43041</v>
          </cell>
        </row>
        <row r="3598">
          <cell r="A3598">
            <v>43042</v>
          </cell>
        </row>
        <row r="3599">
          <cell r="A3599">
            <v>43043</v>
          </cell>
        </row>
        <row r="3600">
          <cell r="A3600">
            <v>43044</v>
          </cell>
        </row>
        <row r="3601">
          <cell r="A3601">
            <v>43045</v>
          </cell>
        </row>
        <row r="3602">
          <cell r="A3602">
            <v>43046</v>
          </cell>
        </row>
        <row r="3603">
          <cell r="A3603">
            <v>43047</v>
          </cell>
        </row>
        <row r="3604">
          <cell r="A3604">
            <v>43048</v>
          </cell>
        </row>
        <row r="3605">
          <cell r="A3605">
            <v>43049</v>
          </cell>
        </row>
        <row r="3606">
          <cell r="A3606">
            <v>43050</v>
          </cell>
        </row>
        <row r="3607">
          <cell r="A3607">
            <v>43051</v>
          </cell>
        </row>
        <row r="3608">
          <cell r="A3608">
            <v>43052</v>
          </cell>
        </row>
        <row r="3609">
          <cell r="A3609">
            <v>43053</v>
          </cell>
        </row>
        <row r="3610">
          <cell r="A3610">
            <v>43054</v>
          </cell>
        </row>
        <row r="3611">
          <cell r="A3611">
            <v>43055</v>
          </cell>
        </row>
        <row r="3612">
          <cell r="A3612">
            <v>43056</v>
          </cell>
        </row>
        <row r="3613">
          <cell r="A3613">
            <v>43057</v>
          </cell>
        </row>
        <row r="3614">
          <cell r="A3614">
            <v>43058</v>
          </cell>
        </row>
        <row r="3615">
          <cell r="A3615">
            <v>43059</v>
          </cell>
        </row>
        <row r="3616">
          <cell r="A3616">
            <v>43060</v>
          </cell>
        </row>
        <row r="3617">
          <cell r="A3617">
            <v>43061</v>
          </cell>
        </row>
        <row r="3618">
          <cell r="A3618">
            <v>43062</v>
          </cell>
        </row>
        <row r="3619">
          <cell r="A3619">
            <v>43063</v>
          </cell>
        </row>
        <row r="3620">
          <cell r="A3620">
            <v>43064</v>
          </cell>
        </row>
        <row r="3621">
          <cell r="A3621">
            <v>43065</v>
          </cell>
        </row>
        <row r="3622">
          <cell r="A3622">
            <v>43066</v>
          </cell>
        </row>
        <row r="3623">
          <cell r="A3623">
            <v>43067</v>
          </cell>
        </row>
        <row r="3624">
          <cell r="A3624">
            <v>43068</v>
          </cell>
        </row>
        <row r="3625">
          <cell r="A3625">
            <v>43069</v>
          </cell>
        </row>
        <row r="3626">
          <cell r="A3626">
            <v>43070</v>
          </cell>
        </row>
        <row r="3627">
          <cell r="A3627">
            <v>43071</v>
          </cell>
        </row>
        <row r="3628">
          <cell r="A3628">
            <v>43072</v>
          </cell>
        </row>
        <row r="3629">
          <cell r="A3629">
            <v>43073</v>
          </cell>
        </row>
        <row r="3630">
          <cell r="A3630">
            <v>43074</v>
          </cell>
        </row>
        <row r="3631">
          <cell r="A3631">
            <v>43075</v>
          </cell>
        </row>
        <row r="3632">
          <cell r="A3632">
            <v>43076</v>
          </cell>
        </row>
        <row r="3633">
          <cell r="A3633">
            <v>43077</v>
          </cell>
        </row>
        <row r="3634">
          <cell r="A3634">
            <v>43078</v>
          </cell>
        </row>
        <row r="3635">
          <cell r="A3635">
            <v>43079</v>
          </cell>
        </row>
        <row r="3636">
          <cell r="A3636">
            <v>43080</v>
          </cell>
        </row>
        <row r="3637">
          <cell r="A3637">
            <v>43081</v>
          </cell>
        </row>
        <row r="3638">
          <cell r="A3638">
            <v>43082</v>
          </cell>
        </row>
        <row r="3639">
          <cell r="A3639">
            <v>43083</v>
          </cell>
        </row>
        <row r="3640">
          <cell r="A3640">
            <v>43084</v>
          </cell>
        </row>
        <row r="3641">
          <cell r="A3641">
            <v>43085</v>
          </cell>
        </row>
        <row r="3642">
          <cell r="A3642">
            <v>43086</v>
          </cell>
        </row>
        <row r="3643">
          <cell r="A3643">
            <v>43087</v>
          </cell>
        </row>
        <row r="3644">
          <cell r="A3644">
            <v>43088</v>
          </cell>
        </row>
        <row r="3645">
          <cell r="A3645">
            <v>43089</v>
          </cell>
        </row>
        <row r="3646">
          <cell r="A3646">
            <v>43090</v>
          </cell>
        </row>
        <row r="3647">
          <cell r="A3647">
            <v>43091</v>
          </cell>
        </row>
        <row r="3648">
          <cell r="A3648">
            <v>43092</v>
          </cell>
        </row>
        <row r="3649">
          <cell r="A3649">
            <v>43093</v>
          </cell>
        </row>
        <row r="3650">
          <cell r="A3650">
            <v>43094</v>
          </cell>
        </row>
        <row r="3651">
          <cell r="A3651">
            <v>43095</v>
          </cell>
        </row>
        <row r="3652">
          <cell r="A3652">
            <v>43096</v>
          </cell>
        </row>
        <row r="3653">
          <cell r="A3653">
            <v>43097</v>
          </cell>
        </row>
        <row r="3654">
          <cell r="A3654">
            <v>43098</v>
          </cell>
        </row>
        <row r="3655">
          <cell r="A3655">
            <v>43099</v>
          </cell>
        </row>
        <row r="3656">
          <cell r="A3656">
            <v>43100</v>
          </cell>
        </row>
        <row r="3657">
          <cell r="A3657">
            <v>43101</v>
          </cell>
        </row>
        <row r="3658">
          <cell r="A3658">
            <v>43102</v>
          </cell>
        </row>
        <row r="3659">
          <cell r="A3659">
            <v>43103</v>
          </cell>
        </row>
        <row r="3660">
          <cell r="A3660">
            <v>43104</v>
          </cell>
        </row>
        <row r="3661">
          <cell r="A3661">
            <v>43105</v>
          </cell>
        </row>
        <row r="3662">
          <cell r="A3662">
            <v>43106</v>
          </cell>
        </row>
        <row r="3663">
          <cell r="A3663">
            <v>43107</v>
          </cell>
        </row>
        <row r="3664">
          <cell r="A3664">
            <v>43108</v>
          </cell>
        </row>
        <row r="3665">
          <cell r="A3665">
            <v>43109</v>
          </cell>
        </row>
        <row r="3666">
          <cell r="A3666">
            <v>43110</v>
          </cell>
        </row>
        <row r="3667">
          <cell r="A3667">
            <v>43111</v>
          </cell>
        </row>
        <row r="3668">
          <cell r="A3668">
            <v>43112</v>
          </cell>
        </row>
        <row r="3669">
          <cell r="A3669">
            <v>43113</v>
          </cell>
        </row>
        <row r="3670">
          <cell r="A3670">
            <v>43114</v>
          </cell>
        </row>
        <row r="3671">
          <cell r="A3671">
            <v>43115</v>
          </cell>
        </row>
        <row r="3672">
          <cell r="A3672">
            <v>43116</v>
          </cell>
        </row>
        <row r="3673">
          <cell r="A3673">
            <v>43117</v>
          </cell>
        </row>
        <row r="3674">
          <cell r="A3674">
            <v>43118</v>
          </cell>
        </row>
        <row r="3675">
          <cell r="A3675">
            <v>43119</v>
          </cell>
        </row>
        <row r="3676">
          <cell r="A3676">
            <v>43120</v>
          </cell>
        </row>
        <row r="3677">
          <cell r="A3677">
            <v>43121</v>
          </cell>
        </row>
        <row r="3678">
          <cell r="A3678">
            <v>43122</v>
          </cell>
        </row>
        <row r="3679">
          <cell r="A3679">
            <v>43123</v>
          </cell>
        </row>
        <row r="3680">
          <cell r="A3680">
            <v>43124</v>
          </cell>
        </row>
        <row r="3681">
          <cell r="A3681">
            <v>43125</v>
          </cell>
        </row>
        <row r="3682">
          <cell r="A3682">
            <v>43126</v>
          </cell>
        </row>
        <row r="3683">
          <cell r="A3683">
            <v>43127</v>
          </cell>
        </row>
        <row r="3684">
          <cell r="A3684">
            <v>43128</v>
          </cell>
        </row>
        <row r="3685">
          <cell r="A3685">
            <v>43129</v>
          </cell>
        </row>
        <row r="3686">
          <cell r="A3686">
            <v>43130</v>
          </cell>
        </row>
        <row r="3687">
          <cell r="A3687">
            <v>43131</v>
          </cell>
        </row>
        <row r="3688">
          <cell r="A3688">
            <v>43132</v>
          </cell>
        </row>
        <row r="3689">
          <cell r="A3689">
            <v>43133</v>
          </cell>
        </row>
        <row r="3690">
          <cell r="A3690">
            <v>43134</v>
          </cell>
        </row>
        <row r="3691">
          <cell r="A3691">
            <v>43135</v>
          </cell>
        </row>
        <row r="3692">
          <cell r="A3692">
            <v>43136</v>
          </cell>
        </row>
        <row r="3693">
          <cell r="A3693">
            <v>43137</v>
          </cell>
        </row>
        <row r="3694">
          <cell r="A3694">
            <v>43138</v>
          </cell>
        </row>
        <row r="3695">
          <cell r="A3695">
            <v>43139</v>
          </cell>
        </row>
        <row r="3696">
          <cell r="A3696">
            <v>43140</v>
          </cell>
        </row>
        <row r="3697">
          <cell r="A3697">
            <v>43141</v>
          </cell>
        </row>
        <row r="3698">
          <cell r="A3698">
            <v>43142</v>
          </cell>
        </row>
        <row r="3699">
          <cell r="A3699">
            <v>43143</v>
          </cell>
        </row>
        <row r="3700">
          <cell r="A3700">
            <v>43144</v>
          </cell>
        </row>
        <row r="3701">
          <cell r="A3701">
            <v>43145</v>
          </cell>
        </row>
        <row r="3702">
          <cell r="A3702">
            <v>43146</v>
          </cell>
        </row>
        <row r="3703">
          <cell r="A3703">
            <v>43147</v>
          </cell>
        </row>
        <row r="3704">
          <cell r="A3704">
            <v>43148</v>
          </cell>
        </row>
        <row r="3705">
          <cell r="A3705">
            <v>43149</v>
          </cell>
        </row>
        <row r="3706">
          <cell r="A3706">
            <v>43150</v>
          </cell>
        </row>
        <row r="3707">
          <cell r="A3707">
            <v>43151</v>
          </cell>
        </row>
        <row r="3708">
          <cell r="A3708">
            <v>43152</v>
          </cell>
        </row>
        <row r="3709">
          <cell r="A3709">
            <v>43153</v>
          </cell>
        </row>
        <row r="3710">
          <cell r="A3710">
            <v>43154</v>
          </cell>
        </row>
        <row r="3711">
          <cell r="A3711">
            <v>43155</v>
          </cell>
        </row>
        <row r="3712">
          <cell r="A3712">
            <v>43156</v>
          </cell>
        </row>
        <row r="3713">
          <cell r="A3713">
            <v>43157</v>
          </cell>
        </row>
        <row r="3714">
          <cell r="A3714">
            <v>43158</v>
          </cell>
        </row>
        <row r="3715">
          <cell r="A3715">
            <v>43159</v>
          </cell>
        </row>
        <row r="3716">
          <cell r="A3716">
            <v>43160</v>
          </cell>
        </row>
        <row r="3717">
          <cell r="A3717">
            <v>43161</v>
          </cell>
        </row>
        <row r="3718">
          <cell r="A3718">
            <v>43162</v>
          </cell>
        </row>
        <row r="3719">
          <cell r="A3719">
            <v>43163</v>
          </cell>
        </row>
        <row r="3720">
          <cell r="A3720">
            <v>43164</v>
          </cell>
        </row>
        <row r="3721">
          <cell r="A3721">
            <v>43165</v>
          </cell>
        </row>
        <row r="3722">
          <cell r="A3722">
            <v>43166</v>
          </cell>
        </row>
        <row r="3723">
          <cell r="A3723">
            <v>43167</v>
          </cell>
        </row>
        <row r="3724">
          <cell r="A3724">
            <v>43168</v>
          </cell>
        </row>
        <row r="3725">
          <cell r="A3725">
            <v>43169</v>
          </cell>
        </row>
        <row r="3726">
          <cell r="A3726">
            <v>43170</v>
          </cell>
        </row>
        <row r="3727">
          <cell r="A3727">
            <v>43171</v>
          </cell>
        </row>
        <row r="3728">
          <cell r="A3728">
            <v>43172</v>
          </cell>
        </row>
        <row r="3729">
          <cell r="A3729">
            <v>43173</v>
          </cell>
        </row>
        <row r="3730">
          <cell r="A3730">
            <v>43174</v>
          </cell>
        </row>
        <row r="3731">
          <cell r="A3731">
            <v>43175</v>
          </cell>
        </row>
        <row r="3732">
          <cell r="A3732">
            <v>43176</v>
          </cell>
        </row>
        <row r="3733">
          <cell r="A3733">
            <v>43177</v>
          </cell>
        </row>
        <row r="3734">
          <cell r="A3734">
            <v>43178</v>
          </cell>
        </row>
        <row r="3735">
          <cell r="A3735">
            <v>43179</v>
          </cell>
        </row>
        <row r="3736">
          <cell r="A3736">
            <v>43180</v>
          </cell>
        </row>
        <row r="3737">
          <cell r="A3737">
            <v>43181</v>
          </cell>
        </row>
        <row r="3738">
          <cell r="A3738">
            <v>43182</v>
          </cell>
        </row>
        <row r="3739">
          <cell r="A3739">
            <v>43183</v>
          </cell>
        </row>
        <row r="3740">
          <cell r="A3740">
            <v>43184</v>
          </cell>
        </row>
        <row r="3741">
          <cell r="A3741">
            <v>43185</v>
          </cell>
        </row>
        <row r="3742">
          <cell r="A3742">
            <v>43186</v>
          </cell>
        </row>
        <row r="3743">
          <cell r="A3743">
            <v>43187</v>
          </cell>
        </row>
        <row r="3744">
          <cell r="A3744">
            <v>43188</v>
          </cell>
        </row>
        <row r="3745">
          <cell r="A3745">
            <v>43189</v>
          </cell>
        </row>
        <row r="3746">
          <cell r="A3746">
            <v>43190</v>
          </cell>
        </row>
        <row r="3747">
          <cell r="A3747">
            <v>43191</v>
          </cell>
        </row>
        <row r="3748">
          <cell r="A3748">
            <v>43192</v>
          </cell>
        </row>
        <row r="3749">
          <cell r="A3749">
            <v>43193</v>
          </cell>
        </row>
        <row r="3750">
          <cell r="A3750">
            <v>43194</v>
          </cell>
        </row>
        <row r="3751">
          <cell r="A3751">
            <v>43195</v>
          </cell>
        </row>
        <row r="3752">
          <cell r="A3752">
            <v>43196</v>
          </cell>
        </row>
        <row r="3753">
          <cell r="A3753">
            <v>43197</v>
          </cell>
        </row>
        <row r="3754">
          <cell r="A3754">
            <v>43198</v>
          </cell>
        </row>
        <row r="3755">
          <cell r="A3755">
            <v>43199</v>
          </cell>
        </row>
        <row r="3756">
          <cell r="A3756">
            <v>43200</v>
          </cell>
        </row>
        <row r="3757">
          <cell r="A3757">
            <v>43201</v>
          </cell>
        </row>
        <row r="3758">
          <cell r="A3758">
            <v>43202</v>
          </cell>
        </row>
        <row r="3759">
          <cell r="A3759">
            <v>43203</v>
          </cell>
        </row>
        <row r="3760">
          <cell r="A3760">
            <v>43204</v>
          </cell>
        </row>
        <row r="3761">
          <cell r="A3761">
            <v>43205</v>
          </cell>
        </row>
        <row r="3762">
          <cell r="A3762">
            <v>43206</v>
          </cell>
        </row>
        <row r="3763">
          <cell r="A3763">
            <v>43207</v>
          </cell>
        </row>
        <row r="3764">
          <cell r="A3764">
            <v>43208</v>
          </cell>
        </row>
        <row r="3765">
          <cell r="A3765">
            <v>43209</v>
          </cell>
        </row>
        <row r="3766">
          <cell r="A3766">
            <v>43210</v>
          </cell>
        </row>
        <row r="3767">
          <cell r="A3767">
            <v>43211</v>
          </cell>
        </row>
        <row r="3768">
          <cell r="A3768">
            <v>43212</v>
          </cell>
        </row>
        <row r="3769">
          <cell r="A3769">
            <v>43213</v>
          </cell>
        </row>
        <row r="3770">
          <cell r="A3770">
            <v>43214</v>
          </cell>
        </row>
        <row r="3771">
          <cell r="A3771">
            <v>43215</v>
          </cell>
        </row>
        <row r="3772">
          <cell r="A3772">
            <v>43216</v>
          </cell>
        </row>
        <row r="3773">
          <cell r="A3773">
            <v>43217</v>
          </cell>
        </row>
        <row r="3774">
          <cell r="A3774">
            <v>43218</v>
          </cell>
        </row>
        <row r="3775">
          <cell r="A3775">
            <v>43219</v>
          </cell>
        </row>
        <row r="3776">
          <cell r="A3776">
            <v>43220</v>
          </cell>
        </row>
        <row r="3777">
          <cell r="A3777">
            <v>43221</v>
          </cell>
        </row>
        <row r="3778">
          <cell r="A3778">
            <v>43222</v>
          </cell>
        </row>
        <row r="3779">
          <cell r="A3779">
            <v>43223</v>
          </cell>
        </row>
        <row r="3780">
          <cell r="A3780">
            <v>43224</v>
          </cell>
        </row>
        <row r="3781">
          <cell r="A3781">
            <v>43225</v>
          </cell>
        </row>
        <row r="3782">
          <cell r="A3782">
            <v>43226</v>
          </cell>
        </row>
        <row r="3783">
          <cell r="A3783">
            <v>43227</v>
          </cell>
        </row>
        <row r="3784">
          <cell r="A3784">
            <v>43228</v>
          </cell>
        </row>
        <row r="3785">
          <cell r="A3785">
            <v>43229</v>
          </cell>
        </row>
        <row r="3786">
          <cell r="A3786">
            <v>43230</v>
          </cell>
        </row>
        <row r="3787">
          <cell r="A3787">
            <v>43231</v>
          </cell>
        </row>
        <row r="3788">
          <cell r="A3788">
            <v>43232</v>
          </cell>
        </row>
        <row r="3789">
          <cell r="A3789">
            <v>43233</v>
          </cell>
        </row>
        <row r="3790">
          <cell r="A3790">
            <v>43234</v>
          </cell>
        </row>
        <row r="3791">
          <cell r="A3791">
            <v>43235</v>
          </cell>
        </row>
        <row r="3792">
          <cell r="A3792">
            <v>43236</v>
          </cell>
        </row>
        <row r="3793">
          <cell r="A3793">
            <v>43237</v>
          </cell>
        </row>
        <row r="3794">
          <cell r="A3794">
            <v>43238</v>
          </cell>
        </row>
        <row r="3795">
          <cell r="A3795">
            <v>43239</v>
          </cell>
        </row>
        <row r="3796">
          <cell r="A3796">
            <v>43240</v>
          </cell>
        </row>
        <row r="3797">
          <cell r="A3797">
            <v>43241</v>
          </cell>
        </row>
        <row r="3798">
          <cell r="A3798">
            <v>43242</v>
          </cell>
        </row>
        <row r="3799">
          <cell r="A3799">
            <v>43243</v>
          </cell>
        </row>
        <row r="3800">
          <cell r="A3800">
            <v>43244</v>
          </cell>
        </row>
        <row r="3801">
          <cell r="A3801">
            <v>43245</v>
          </cell>
        </row>
        <row r="3802">
          <cell r="A3802">
            <v>43246</v>
          </cell>
        </row>
        <row r="3803">
          <cell r="A3803">
            <v>43247</v>
          </cell>
        </row>
        <row r="3804">
          <cell r="A3804">
            <v>43248</v>
          </cell>
        </row>
        <row r="3805">
          <cell r="A3805">
            <v>43249</v>
          </cell>
        </row>
        <row r="3806">
          <cell r="A3806">
            <v>43250</v>
          </cell>
        </row>
        <row r="3807">
          <cell r="A3807">
            <v>43251</v>
          </cell>
        </row>
        <row r="3808">
          <cell r="A3808">
            <v>43252</v>
          </cell>
        </row>
        <row r="3809">
          <cell r="A3809">
            <v>43253</v>
          </cell>
        </row>
        <row r="3810">
          <cell r="A3810">
            <v>43254</v>
          </cell>
        </row>
        <row r="3811">
          <cell r="A3811">
            <v>43255</v>
          </cell>
        </row>
        <row r="3812">
          <cell r="A3812">
            <v>43256</v>
          </cell>
        </row>
        <row r="3813">
          <cell r="A3813">
            <v>43257</v>
          </cell>
        </row>
        <row r="3814">
          <cell r="A3814">
            <v>43258</v>
          </cell>
        </row>
        <row r="3815">
          <cell r="A3815">
            <v>43259</v>
          </cell>
        </row>
        <row r="3816">
          <cell r="A3816">
            <v>43260</v>
          </cell>
        </row>
        <row r="3817">
          <cell r="A3817">
            <v>43261</v>
          </cell>
        </row>
        <row r="3818">
          <cell r="A3818">
            <v>43262</v>
          </cell>
        </row>
        <row r="3819">
          <cell r="A3819">
            <v>43263</v>
          </cell>
        </row>
        <row r="3820">
          <cell r="A3820">
            <v>43264</v>
          </cell>
        </row>
        <row r="3821">
          <cell r="A3821">
            <v>43265</v>
          </cell>
        </row>
        <row r="3822">
          <cell r="A3822">
            <v>43266</v>
          </cell>
        </row>
        <row r="3823">
          <cell r="A3823">
            <v>43267</v>
          </cell>
        </row>
        <row r="3824">
          <cell r="A3824">
            <v>43268</v>
          </cell>
        </row>
        <row r="3825">
          <cell r="A3825">
            <v>43269</v>
          </cell>
        </row>
        <row r="3826">
          <cell r="A3826">
            <v>43270</v>
          </cell>
        </row>
        <row r="3827">
          <cell r="A3827">
            <v>43271</v>
          </cell>
        </row>
        <row r="3828">
          <cell r="A3828">
            <v>43272</v>
          </cell>
        </row>
        <row r="3829">
          <cell r="A3829">
            <v>43273</v>
          </cell>
        </row>
        <row r="3830">
          <cell r="A3830">
            <v>43274</v>
          </cell>
        </row>
        <row r="3831">
          <cell r="A3831">
            <v>43275</v>
          </cell>
        </row>
        <row r="3832">
          <cell r="A3832">
            <v>43276</v>
          </cell>
        </row>
        <row r="3833">
          <cell r="A3833">
            <v>43277</v>
          </cell>
        </row>
        <row r="3834">
          <cell r="A3834">
            <v>43278</v>
          </cell>
        </row>
        <row r="3835">
          <cell r="A3835">
            <v>43279</v>
          </cell>
        </row>
        <row r="3836">
          <cell r="A3836">
            <v>43280</v>
          </cell>
        </row>
        <row r="3837">
          <cell r="A3837">
            <v>43281</v>
          </cell>
        </row>
        <row r="3838">
          <cell r="A3838">
            <v>43282</v>
          </cell>
        </row>
        <row r="3839">
          <cell r="A3839">
            <v>43283</v>
          </cell>
        </row>
        <row r="3840">
          <cell r="A3840">
            <v>43284</v>
          </cell>
        </row>
        <row r="3841">
          <cell r="A3841">
            <v>43285</v>
          </cell>
        </row>
        <row r="3842">
          <cell r="A3842">
            <v>43286</v>
          </cell>
        </row>
        <row r="3843">
          <cell r="A3843">
            <v>43287</v>
          </cell>
        </row>
        <row r="3844">
          <cell r="A3844">
            <v>43288</v>
          </cell>
        </row>
        <row r="3845">
          <cell r="A3845">
            <v>43289</v>
          </cell>
        </row>
        <row r="3846">
          <cell r="A3846">
            <v>43290</v>
          </cell>
        </row>
        <row r="3847">
          <cell r="A3847">
            <v>43291</v>
          </cell>
        </row>
        <row r="3848">
          <cell r="A3848">
            <v>43292</v>
          </cell>
        </row>
        <row r="3849">
          <cell r="A3849">
            <v>43293</v>
          </cell>
        </row>
        <row r="3850">
          <cell r="A3850">
            <v>43294</v>
          </cell>
        </row>
        <row r="3851">
          <cell r="A3851">
            <v>43295</v>
          </cell>
        </row>
        <row r="3852">
          <cell r="A3852">
            <v>43296</v>
          </cell>
        </row>
        <row r="3853">
          <cell r="A3853">
            <v>43297</v>
          </cell>
        </row>
        <row r="3854">
          <cell r="A3854">
            <v>43298</v>
          </cell>
        </row>
        <row r="3855">
          <cell r="A3855">
            <v>43299</v>
          </cell>
        </row>
        <row r="3856">
          <cell r="A3856">
            <v>43300</v>
          </cell>
        </row>
        <row r="3857">
          <cell r="A3857">
            <v>43301</v>
          </cell>
        </row>
        <row r="3858">
          <cell r="A3858">
            <v>43302</v>
          </cell>
        </row>
        <row r="3859">
          <cell r="A3859">
            <v>43303</v>
          </cell>
        </row>
        <row r="3860">
          <cell r="A3860">
            <v>43304</v>
          </cell>
        </row>
        <row r="3861">
          <cell r="A3861">
            <v>43305</v>
          </cell>
        </row>
        <row r="3862">
          <cell r="A3862">
            <v>43306</v>
          </cell>
        </row>
        <row r="3863">
          <cell r="A3863">
            <v>43307</v>
          </cell>
        </row>
        <row r="3864">
          <cell r="A3864">
            <v>43308</v>
          </cell>
        </row>
        <row r="3865">
          <cell r="A3865">
            <v>43309</v>
          </cell>
        </row>
        <row r="3866">
          <cell r="A3866">
            <v>43310</v>
          </cell>
        </row>
        <row r="3867">
          <cell r="A3867">
            <v>43311</v>
          </cell>
        </row>
        <row r="3868">
          <cell r="A3868">
            <v>43312</v>
          </cell>
        </row>
        <row r="3869">
          <cell r="A3869">
            <v>43313</v>
          </cell>
        </row>
        <row r="3870">
          <cell r="A3870">
            <v>43314</v>
          </cell>
        </row>
        <row r="3871">
          <cell r="A3871">
            <v>43315</v>
          </cell>
        </row>
        <row r="3872">
          <cell r="A3872">
            <v>43316</v>
          </cell>
        </row>
        <row r="3873">
          <cell r="A3873">
            <v>43317</v>
          </cell>
        </row>
        <row r="3874">
          <cell r="A3874">
            <v>43318</v>
          </cell>
        </row>
        <row r="3875">
          <cell r="A3875">
            <v>43319</v>
          </cell>
        </row>
        <row r="3876">
          <cell r="A3876">
            <v>43320</v>
          </cell>
        </row>
        <row r="3877">
          <cell r="A3877">
            <v>43321</v>
          </cell>
        </row>
        <row r="3878">
          <cell r="A3878">
            <v>43322</v>
          </cell>
        </row>
        <row r="3879">
          <cell r="A3879">
            <v>43323</v>
          </cell>
        </row>
        <row r="3880">
          <cell r="A3880">
            <v>43324</v>
          </cell>
        </row>
        <row r="3881">
          <cell r="A3881">
            <v>43325</v>
          </cell>
        </row>
        <row r="3882">
          <cell r="A3882">
            <v>43326</v>
          </cell>
        </row>
        <row r="3883">
          <cell r="A3883">
            <v>43327</v>
          </cell>
        </row>
        <row r="3884">
          <cell r="A3884">
            <v>43328</v>
          </cell>
        </row>
        <row r="3885">
          <cell r="A3885">
            <v>43329</v>
          </cell>
        </row>
        <row r="3886">
          <cell r="A3886">
            <v>43330</v>
          </cell>
        </row>
        <row r="3887">
          <cell r="A3887">
            <v>43331</v>
          </cell>
        </row>
        <row r="3888">
          <cell r="A3888">
            <v>43332</v>
          </cell>
        </row>
        <row r="3889">
          <cell r="A3889">
            <v>43333</v>
          </cell>
        </row>
        <row r="3890">
          <cell r="A3890">
            <v>43334</v>
          </cell>
        </row>
        <row r="3891">
          <cell r="A3891">
            <v>43335</v>
          </cell>
        </row>
        <row r="3892">
          <cell r="A3892">
            <v>43336</v>
          </cell>
        </row>
        <row r="3893">
          <cell r="A3893">
            <v>43337</v>
          </cell>
        </row>
        <row r="3894">
          <cell r="A3894">
            <v>43338</v>
          </cell>
        </row>
        <row r="3895">
          <cell r="A3895">
            <v>43339</v>
          </cell>
        </row>
        <row r="3896">
          <cell r="A3896">
            <v>43340</v>
          </cell>
        </row>
        <row r="3897">
          <cell r="A3897">
            <v>43341</v>
          </cell>
        </row>
        <row r="3898">
          <cell r="A3898">
            <v>43342</v>
          </cell>
        </row>
        <row r="3899">
          <cell r="A3899">
            <v>43343</v>
          </cell>
        </row>
        <row r="3900">
          <cell r="A3900">
            <v>43344</v>
          </cell>
        </row>
        <row r="3901">
          <cell r="A3901">
            <v>43345</v>
          </cell>
        </row>
        <row r="3902">
          <cell r="A3902">
            <v>43346</v>
          </cell>
        </row>
        <row r="3903">
          <cell r="A3903">
            <v>43347</v>
          </cell>
        </row>
        <row r="3904">
          <cell r="A3904">
            <v>43348</v>
          </cell>
        </row>
        <row r="3905">
          <cell r="A3905">
            <v>43349</v>
          </cell>
        </row>
        <row r="3906">
          <cell r="A3906">
            <v>43350</v>
          </cell>
        </row>
        <row r="3907">
          <cell r="A3907">
            <v>43351</v>
          </cell>
        </row>
        <row r="3908">
          <cell r="A3908">
            <v>43352</v>
          </cell>
        </row>
        <row r="3909">
          <cell r="A3909">
            <v>43353</v>
          </cell>
        </row>
        <row r="3910">
          <cell r="A3910">
            <v>43354</v>
          </cell>
        </row>
        <row r="3911">
          <cell r="A3911">
            <v>43355</v>
          </cell>
        </row>
        <row r="3912">
          <cell r="A3912">
            <v>43356</v>
          </cell>
        </row>
        <row r="3913">
          <cell r="A3913">
            <v>43357</v>
          </cell>
        </row>
        <row r="3914">
          <cell r="A3914">
            <v>43358</v>
          </cell>
        </row>
        <row r="3915">
          <cell r="A3915">
            <v>43359</v>
          </cell>
        </row>
        <row r="3916">
          <cell r="A3916">
            <v>43360</v>
          </cell>
        </row>
        <row r="3917">
          <cell r="A3917">
            <v>43361</v>
          </cell>
        </row>
        <row r="3918">
          <cell r="A3918">
            <v>43362</v>
          </cell>
        </row>
        <row r="3919">
          <cell r="A3919">
            <v>43363</v>
          </cell>
        </row>
        <row r="3920">
          <cell r="A3920">
            <v>43364</v>
          </cell>
        </row>
        <row r="3921">
          <cell r="A3921">
            <v>43365</v>
          </cell>
        </row>
        <row r="3922">
          <cell r="A3922">
            <v>43366</v>
          </cell>
        </row>
        <row r="3923">
          <cell r="A3923">
            <v>43367</v>
          </cell>
        </row>
        <row r="3924">
          <cell r="A3924">
            <v>43368</v>
          </cell>
        </row>
        <row r="3925">
          <cell r="A3925">
            <v>43369</v>
          </cell>
        </row>
        <row r="3926">
          <cell r="A3926">
            <v>43370</v>
          </cell>
        </row>
        <row r="3927">
          <cell r="A3927">
            <v>43371</v>
          </cell>
        </row>
        <row r="3928">
          <cell r="A3928">
            <v>43372</v>
          </cell>
        </row>
        <row r="3929">
          <cell r="A3929">
            <v>43373</v>
          </cell>
        </row>
        <row r="3930">
          <cell r="A3930">
            <v>43374</v>
          </cell>
        </row>
        <row r="3931">
          <cell r="A3931">
            <v>43375</v>
          </cell>
        </row>
        <row r="3932">
          <cell r="A3932">
            <v>43376</v>
          </cell>
        </row>
        <row r="3933">
          <cell r="A3933">
            <v>43377</v>
          </cell>
        </row>
        <row r="3934">
          <cell r="A3934">
            <v>43378</v>
          </cell>
        </row>
        <row r="3935">
          <cell r="A3935">
            <v>43379</v>
          </cell>
        </row>
        <row r="3936">
          <cell r="A3936">
            <v>43380</v>
          </cell>
        </row>
        <row r="3937">
          <cell r="A3937">
            <v>43381</v>
          </cell>
        </row>
        <row r="3938">
          <cell r="A3938">
            <v>43382</v>
          </cell>
        </row>
        <row r="3939">
          <cell r="A3939">
            <v>43383</v>
          </cell>
        </row>
        <row r="3940">
          <cell r="A3940">
            <v>43384</v>
          </cell>
        </row>
        <row r="3941">
          <cell r="A3941">
            <v>43385</v>
          </cell>
        </row>
        <row r="3942">
          <cell r="A3942">
            <v>43386</v>
          </cell>
        </row>
        <row r="3943">
          <cell r="A3943">
            <v>43387</v>
          </cell>
        </row>
        <row r="3944">
          <cell r="A3944">
            <v>43388</v>
          </cell>
        </row>
        <row r="3945">
          <cell r="A3945">
            <v>43389</v>
          </cell>
        </row>
        <row r="3946">
          <cell r="A3946">
            <v>43390</v>
          </cell>
        </row>
        <row r="3947">
          <cell r="A3947">
            <v>43391</v>
          </cell>
        </row>
        <row r="3948">
          <cell r="A3948">
            <v>43392</v>
          </cell>
        </row>
        <row r="3949">
          <cell r="A3949">
            <v>43393</v>
          </cell>
        </row>
        <row r="3950">
          <cell r="A3950">
            <v>43394</v>
          </cell>
        </row>
        <row r="3951">
          <cell r="A3951">
            <v>43395</v>
          </cell>
        </row>
        <row r="3952">
          <cell r="A3952">
            <v>43396</v>
          </cell>
        </row>
        <row r="3953">
          <cell r="A3953">
            <v>43397</v>
          </cell>
        </row>
        <row r="3954">
          <cell r="A3954">
            <v>43398</v>
          </cell>
        </row>
        <row r="3955">
          <cell r="A3955">
            <v>43399</v>
          </cell>
        </row>
        <row r="3956">
          <cell r="A3956">
            <v>43400</v>
          </cell>
        </row>
        <row r="3957">
          <cell r="A3957">
            <v>43401</v>
          </cell>
        </row>
        <row r="3958">
          <cell r="A3958">
            <v>43402</v>
          </cell>
        </row>
        <row r="3959">
          <cell r="A3959">
            <v>43403</v>
          </cell>
        </row>
        <row r="3960">
          <cell r="A3960">
            <v>43404</v>
          </cell>
        </row>
        <row r="3961">
          <cell r="A3961">
            <v>43405</v>
          </cell>
        </row>
        <row r="3962">
          <cell r="A3962">
            <v>43406</v>
          </cell>
        </row>
        <row r="3963">
          <cell r="A3963">
            <v>43407</v>
          </cell>
        </row>
        <row r="3964">
          <cell r="A3964">
            <v>43408</v>
          </cell>
        </row>
        <row r="3965">
          <cell r="A3965">
            <v>43409</v>
          </cell>
        </row>
        <row r="3966">
          <cell r="A3966">
            <v>43410</v>
          </cell>
        </row>
        <row r="3967">
          <cell r="A3967">
            <v>43411</v>
          </cell>
        </row>
        <row r="3968">
          <cell r="A3968">
            <v>43412</v>
          </cell>
        </row>
        <row r="3969">
          <cell r="A3969">
            <v>43413</v>
          </cell>
        </row>
        <row r="3970">
          <cell r="A3970">
            <v>43414</v>
          </cell>
        </row>
        <row r="3971">
          <cell r="A3971">
            <v>43415</v>
          </cell>
        </row>
        <row r="3972">
          <cell r="A3972">
            <v>43416</v>
          </cell>
        </row>
        <row r="3973">
          <cell r="A3973">
            <v>43417</v>
          </cell>
        </row>
        <row r="3974">
          <cell r="A3974">
            <v>43418</v>
          </cell>
        </row>
        <row r="3975">
          <cell r="A3975">
            <v>43419</v>
          </cell>
        </row>
        <row r="3976">
          <cell r="A3976">
            <v>43420</v>
          </cell>
        </row>
        <row r="3977">
          <cell r="A3977">
            <v>43421</v>
          </cell>
        </row>
        <row r="3978">
          <cell r="A3978">
            <v>43422</v>
          </cell>
        </row>
        <row r="3979">
          <cell r="A3979">
            <v>43423</v>
          </cell>
        </row>
        <row r="3980">
          <cell r="A3980">
            <v>43424</v>
          </cell>
        </row>
        <row r="3981">
          <cell r="A3981">
            <v>43425</v>
          </cell>
        </row>
        <row r="3982">
          <cell r="A3982">
            <v>43426</v>
          </cell>
        </row>
        <row r="3983">
          <cell r="A3983">
            <v>43427</v>
          </cell>
        </row>
        <row r="3984">
          <cell r="A3984">
            <v>43428</v>
          </cell>
        </row>
        <row r="3985">
          <cell r="A3985">
            <v>43429</v>
          </cell>
        </row>
        <row r="3986">
          <cell r="A3986">
            <v>43430</v>
          </cell>
        </row>
        <row r="3987">
          <cell r="A3987">
            <v>43431</v>
          </cell>
        </row>
        <row r="3988">
          <cell r="A3988">
            <v>43432</v>
          </cell>
        </row>
        <row r="3989">
          <cell r="A3989">
            <v>43433</v>
          </cell>
        </row>
        <row r="3990">
          <cell r="A3990">
            <v>43434</v>
          </cell>
        </row>
        <row r="3991">
          <cell r="A3991">
            <v>43435</v>
          </cell>
        </row>
        <row r="3992">
          <cell r="A3992">
            <v>43436</v>
          </cell>
        </row>
        <row r="3993">
          <cell r="A3993">
            <v>43437</v>
          </cell>
        </row>
        <row r="3994">
          <cell r="A3994">
            <v>43438</v>
          </cell>
        </row>
        <row r="3995">
          <cell r="A3995">
            <v>43439</v>
          </cell>
        </row>
        <row r="3996">
          <cell r="A3996">
            <v>43440</v>
          </cell>
        </row>
        <row r="3997">
          <cell r="A3997">
            <v>43441</v>
          </cell>
        </row>
        <row r="3998">
          <cell r="A3998">
            <v>43442</v>
          </cell>
        </row>
        <row r="3999">
          <cell r="A3999">
            <v>43443</v>
          </cell>
        </row>
        <row r="4000">
          <cell r="A4000">
            <v>43444</v>
          </cell>
        </row>
        <row r="4001">
          <cell r="A4001">
            <v>43445</v>
          </cell>
        </row>
        <row r="4002">
          <cell r="A4002">
            <v>43446</v>
          </cell>
        </row>
        <row r="4003">
          <cell r="A4003">
            <v>43447</v>
          </cell>
        </row>
        <row r="4004">
          <cell r="A4004">
            <v>43448</v>
          </cell>
        </row>
        <row r="4005">
          <cell r="A4005">
            <v>43449</v>
          </cell>
        </row>
        <row r="4006">
          <cell r="A4006">
            <v>43450</v>
          </cell>
        </row>
        <row r="4007">
          <cell r="A4007">
            <v>43451</v>
          </cell>
        </row>
        <row r="4008">
          <cell r="A4008">
            <v>43452</v>
          </cell>
        </row>
        <row r="4009">
          <cell r="A4009">
            <v>43453</v>
          </cell>
        </row>
        <row r="4010">
          <cell r="A4010">
            <v>43454</v>
          </cell>
        </row>
        <row r="4011">
          <cell r="A4011">
            <v>43455</v>
          </cell>
        </row>
        <row r="4012">
          <cell r="A4012">
            <v>43456</v>
          </cell>
        </row>
        <row r="4013">
          <cell r="A4013">
            <v>43457</v>
          </cell>
        </row>
        <row r="4014">
          <cell r="A4014">
            <v>43458</v>
          </cell>
        </row>
        <row r="4015">
          <cell r="A4015">
            <v>43459</v>
          </cell>
        </row>
        <row r="4016">
          <cell r="A4016">
            <v>43460</v>
          </cell>
        </row>
        <row r="4017">
          <cell r="A4017">
            <v>43461</v>
          </cell>
        </row>
        <row r="4018">
          <cell r="A4018">
            <v>43462</v>
          </cell>
        </row>
        <row r="4019">
          <cell r="A4019">
            <v>43463</v>
          </cell>
        </row>
        <row r="4020">
          <cell r="A4020">
            <v>43464</v>
          </cell>
        </row>
        <row r="4021">
          <cell r="A4021">
            <v>43465</v>
          </cell>
        </row>
        <row r="4022">
          <cell r="A4022">
            <v>43466</v>
          </cell>
        </row>
        <row r="4023">
          <cell r="A4023">
            <v>43467</v>
          </cell>
        </row>
        <row r="4024">
          <cell r="A4024">
            <v>43468</v>
          </cell>
        </row>
        <row r="4025">
          <cell r="A4025">
            <v>43469</v>
          </cell>
        </row>
      </sheetData>
      <sheetData sheetId="37" refreshError="1"/>
      <sheetData sheetId="38">
        <row r="4">
          <cell r="A4">
            <v>40878</v>
          </cell>
        </row>
        <row r="5">
          <cell r="A5">
            <v>40879</v>
          </cell>
        </row>
        <row r="6">
          <cell r="A6">
            <v>40880</v>
          </cell>
        </row>
        <row r="7">
          <cell r="A7">
            <v>40881</v>
          </cell>
        </row>
        <row r="8">
          <cell r="A8">
            <v>40882</v>
          </cell>
        </row>
        <row r="9">
          <cell r="A9">
            <v>40883</v>
          </cell>
        </row>
        <row r="10">
          <cell r="A10">
            <v>40884</v>
          </cell>
        </row>
        <row r="11">
          <cell r="A11">
            <v>40885</v>
          </cell>
        </row>
        <row r="12">
          <cell r="A12">
            <v>40886</v>
          </cell>
        </row>
        <row r="13">
          <cell r="A13">
            <v>40887</v>
          </cell>
        </row>
        <row r="14">
          <cell r="A14">
            <v>40888</v>
          </cell>
        </row>
        <row r="15">
          <cell r="A15">
            <v>40889</v>
          </cell>
        </row>
        <row r="16">
          <cell r="A16">
            <v>40890</v>
          </cell>
        </row>
        <row r="17">
          <cell r="A17">
            <v>40891</v>
          </cell>
        </row>
        <row r="18">
          <cell r="A18">
            <v>40892</v>
          </cell>
        </row>
        <row r="19">
          <cell r="A19">
            <v>40893</v>
          </cell>
        </row>
        <row r="20">
          <cell r="A20">
            <v>40894</v>
          </cell>
        </row>
        <row r="21">
          <cell r="A21">
            <v>40895</v>
          </cell>
        </row>
        <row r="22">
          <cell r="A22">
            <v>40896</v>
          </cell>
        </row>
        <row r="23">
          <cell r="A23">
            <v>40897</v>
          </cell>
        </row>
        <row r="24">
          <cell r="A24">
            <v>40898</v>
          </cell>
        </row>
        <row r="25">
          <cell r="A25">
            <v>40899</v>
          </cell>
        </row>
        <row r="26">
          <cell r="A26">
            <v>40900</v>
          </cell>
        </row>
        <row r="27">
          <cell r="A27">
            <v>40901</v>
          </cell>
        </row>
        <row r="28">
          <cell r="A28">
            <v>40902</v>
          </cell>
        </row>
        <row r="29">
          <cell r="A29">
            <v>40903</v>
          </cell>
        </row>
        <row r="30">
          <cell r="A30">
            <v>40904</v>
          </cell>
        </row>
        <row r="31">
          <cell r="A31">
            <v>40905</v>
          </cell>
        </row>
        <row r="32">
          <cell r="A32">
            <v>40906</v>
          </cell>
        </row>
        <row r="33">
          <cell r="A33">
            <v>40907</v>
          </cell>
        </row>
        <row r="34">
          <cell r="A34">
            <v>40908</v>
          </cell>
        </row>
        <row r="35">
          <cell r="A35">
            <v>40909</v>
          </cell>
        </row>
        <row r="36">
          <cell r="A36">
            <v>40910</v>
          </cell>
        </row>
        <row r="37">
          <cell r="A37">
            <v>40911</v>
          </cell>
        </row>
        <row r="38">
          <cell r="A38">
            <v>40912</v>
          </cell>
        </row>
        <row r="39">
          <cell r="A39">
            <v>40913</v>
          </cell>
        </row>
        <row r="40">
          <cell r="A40">
            <v>40914</v>
          </cell>
        </row>
        <row r="41">
          <cell r="A41">
            <v>40915</v>
          </cell>
        </row>
        <row r="42">
          <cell r="A42">
            <v>40916</v>
          </cell>
        </row>
        <row r="43">
          <cell r="A43">
            <v>40917</v>
          </cell>
        </row>
        <row r="44">
          <cell r="A44">
            <v>40918</v>
          </cell>
        </row>
        <row r="45">
          <cell r="A45">
            <v>40919</v>
          </cell>
        </row>
        <row r="46">
          <cell r="A46">
            <v>40920</v>
          </cell>
        </row>
        <row r="47">
          <cell r="A47">
            <v>40921</v>
          </cell>
        </row>
        <row r="48">
          <cell r="A48">
            <v>40922</v>
          </cell>
        </row>
        <row r="49">
          <cell r="A49">
            <v>40923</v>
          </cell>
        </row>
        <row r="50">
          <cell r="A50">
            <v>40924</v>
          </cell>
        </row>
        <row r="51">
          <cell r="A51">
            <v>40925</v>
          </cell>
        </row>
        <row r="52">
          <cell r="A52">
            <v>40926</v>
          </cell>
        </row>
        <row r="53">
          <cell r="A53">
            <v>40927</v>
          </cell>
        </row>
        <row r="54">
          <cell r="A54">
            <v>40928</v>
          </cell>
        </row>
        <row r="55">
          <cell r="A55">
            <v>40929</v>
          </cell>
        </row>
        <row r="56">
          <cell r="A56">
            <v>40930</v>
          </cell>
        </row>
        <row r="57">
          <cell r="A57">
            <v>40931</v>
          </cell>
        </row>
        <row r="58">
          <cell r="A58">
            <v>40932</v>
          </cell>
        </row>
        <row r="59">
          <cell r="A59">
            <v>40933</v>
          </cell>
        </row>
        <row r="60">
          <cell r="A60">
            <v>40934</v>
          </cell>
        </row>
        <row r="61">
          <cell r="A61">
            <v>40935</v>
          </cell>
        </row>
        <row r="62">
          <cell r="A62">
            <v>40936</v>
          </cell>
        </row>
        <row r="63">
          <cell r="A63">
            <v>40937</v>
          </cell>
        </row>
        <row r="64">
          <cell r="A64">
            <v>40938</v>
          </cell>
        </row>
        <row r="65">
          <cell r="A65">
            <v>40939</v>
          </cell>
        </row>
        <row r="66">
          <cell r="A66">
            <v>40940</v>
          </cell>
        </row>
        <row r="67">
          <cell r="A67">
            <v>40941</v>
          </cell>
        </row>
        <row r="68">
          <cell r="A68">
            <v>40942</v>
          </cell>
        </row>
        <row r="69">
          <cell r="A69">
            <v>40943</v>
          </cell>
        </row>
        <row r="70">
          <cell r="A70">
            <v>40944</v>
          </cell>
        </row>
        <row r="71">
          <cell r="A71">
            <v>40945</v>
          </cell>
        </row>
        <row r="72">
          <cell r="A72">
            <v>40946</v>
          </cell>
        </row>
        <row r="73">
          <cell r="A73">
            <v>40947</v>
          </cell>
        </row>
        <row r="74">
          <cell r="A74">
            <v>40948</v>
          </cell>
        </row>
        <row r="75">
          <cell r="A75">
            <v>40949</v>
          </cell>
        </row>
        <row r="76">
          <cell r="A76">
            <v>40950</v>
          </cell>
        </row>
        <row r="77">
          <cell r="A77">
            <v>40951</v>
          </cell>
        </row>
        <row r="78">
          <cell r="A78">
            <v>40952</v>
          </cell>
        </row>
        <row r="79">
          <cell r="A79">
            <v>40953</v>
          </cell>
        </row>
        <row r="80">
          <cell r="A80">
            <v>40954</v>
          </cell>
        </row>
        <row r="81">
          <cell r="A81">
            <v>40955</v>
          </cell>
        </row>
        <row r="82">
          <cell r="A82">
            <v>40956</v>
          </cell>
        </row>
        <row r="83">
          <cell r="A83">
            <v>40957</v>
          </cell>
        </row>
        <row r="84">
          <cell r="A84">
            <v>40958</v>
          </cell>
        </row>
        <row r="85">
          <cell r="A85">
            <v>40959</v>
          </cell>
        </row>
        <row r="86">
          <cell r="A86">
            <v>40960</v>
          </cell>
        </row>
        <row r="87">
          <cell r="A87">
            <v>40961</v>
          </cell>
        </row>
        <row r="88">
          <cell r="A88">
            <v>40962</v>
          </cell>
        </row>
        <row r="89">
          <cell r="A89">
            <v>40963</v>
          </cell>
        </row>
        <row r="90">
          <cell r="A90">
            <v>40964</v>
          </cell>
        </row>
        <row r="91">
          <cell r="A91">
            <v>40965</v>
          </cell>
        </row>
        <row r="92">
          <cell r="A92">
            <v>40966</v>
          </cell>
        </row>
        <row r="93">
          <cell r="A93">
            <v>40967</v>
          </cell>
        </row>
        <row r="94">
          <cell r="A94">
            <v>40968</v>
          </cell>
        </row>
        <row r="95">
          <cell r="A95">
            <v>40969</v>
          </cell>
        </row>
        <row r="96">
          <cell r="A96">
            <v>40970</v>
          </cell>
        </row>
        <row r="97">
          <cell r="A97">
            <v>40971</v>
          </cell>
        </row>
        <row r="98">
          <cell r="A98">
            <v>40972</v>
          </cell>
        </row>
        <row r="99">
          <cell r="A99">
            <v>40973</v>
          </cell>
        </row>
        <row r="100">
          <cell r="A100">
            <v>40974</v>
          </cell>
        </row>
        <row r="101">
          <cell r="A101">
            <v>40975</v>
          </cell>
        </row>
        <row r="102">
          <cell r="A102">
            <v>40976</v>
          </cell>
        </row>
        <row r="103">
          <cell r="A103">
            <v>40977</v>
          </cell>
        </row>
        <row r="104">
          <cell r="A104">
            <v>40978</v>
          </cell>
        </row>
        <row r="105">
          <cell r="A105">
            <v>40979</v>
          </cell>
        </row>
        <row r="106">
          <cell r="A106">
            <v>40980</v>
          </cell>
        </row>
        <row r="107">
          <cell r="A107">
            <v>40981</v>
          </cell>
        </row>
        <row r="108">
          <cell r="A108">
            <v>40982</v>
          </cell>
        </row>
        <row r="109">
          <cell r="A109">
            <v>40983</v>
          </cell>
        </row>
        <row r="110">
          <cell r="A110">
            <v>40984</v>
          </cell>
        </row>
        <row r="111">
          <cell r="A111">
            <v>40985</v>
          </cell>
        </row>
        <row r="112">
          <cell r="A112">
            <v>40986</v>
          </cell>
        </row>
        <row r="113">
          <cell r="A113">
            <v>40987</v>
          </cell>
        </row>
        <row r="114">
          <cell r="A114">
            <v>40988</v>
          </cell>
        </row>
        <row r="115">
          <cell r="A115">
            <v>40989</v>
          </cell>
        </row>
        <row r="116">
          <cell r="A116">
            <v>40990</v>
          </cell>
        </row>
        <row r="117">
          <cell r="A117">
            <v>40991</v>
          </cell>
        </row>
        <row r="118">
          <cell r="A118">
            <v>40992</v>
          </cell>
        </row>
        <row r="119">
          <cell r="A119">
            <v>40993</v>
          </cell>
        </row>
        <row r="120">
          <cell r="A120">
            <v>40994</v>
          </cell>
        </row>
        <row r="121">
          <cell r="A121">
            <v>40995</v>
          </cell>
        </row>
        <row r="122">
          <cell r="A122">
            <v>40996</v>
          </cell>
        </row>
        <row r="123">
          <cell r="A123">
            <v>40997</v>
          </cell>
        </row>
        <row r="124">
          <cell r="A124">
            <v>40998</v>
          </cell>
        </row>
        <row r="125">
          <cell r="A125">
            <v>40999</v>
          </cell>
        </row>
        <row r="126">
          <cell r="A126">
            <v>41000</v>
          </cell>
        </row>
        <row r="127">
          <cell r="A127">
            <v>41001</v>
          </cell>
        </row>
        <row r="128">
          <cell r="A128">
            <v>41002</v>
          </cell>
        </row>
        <row r="129">
          <cell r="A129">
            <v>41003</v>
          </cell>
        </row>
        <row r="130">
          <cell r="A130">
            <v>41004</v>
          </cell>
        </row>
        <row r="131">
          <cell r="A131">
            <v>41005</v>
          </cell>
        </row>
        <row r="132">
          <cell r="A132">
            <v>41006</v>
          </cell>
        </row>
        <row r="133">
          <cell r="A133">
            <v>41007</v>
          </cell>
        </row>
        <row r="134">
          <cell r="A134">
            <v>41008</v>
          </cell>
        </row>
        <row r="135">
          <cell r="A135">
            <v>41009</v>
          </cell>
        </row>
        <row r="136">
          <cell r="A136">
            <v>41010</v>
          </cell>
        </row>
        <row r="137">
          <cell r="A137">
            <v>41011</v>
          </cell>
        </row>
        <row r="138">
          <cell r="A138">
            <v>41012</v>
          </cell>
        </row>
        <row r="139">
          <cell r="A139">
            <v>41013</v>
          </cell>
        </row>
        <row r="140">
          <cell r="A140">
            <v>41014</v>
          </cell>
        </row>
        <row r="141">
          <cell r="A141">
            <v>41015</v>
          </cell>
        </row>
        <row r="142">
          <cell r="A142">
            <v>41016</v>
          </cell>
        </row>
        <row r="143">
          <cell r="A143">
            <v>41017</v>
          </cell>
        </row>
        <row r="144">
          <cell r="A144">
            <v>41018</v>
          </cell>
        </row>
        <row r="145">
          <cell r="A145">
            <v>41019</v>
          </cell>
        </row>
        <row r="146">
          <cell r="A146">
            <v>41020</v>
          </cell>
        </row>
        <row r="147">
          <cell r="A147">
            <v>41021</v>
          </cell>
        </row>
        <row r="148">
          <cell r="A148">
            <v>41022</v>
          </cell>
        </row>
        <row r="149">
          <cell r="A149">
            <v>41023</v>
          </cell>
        </row>
        <row r="150">
          <cell r="A150">
            <v>41024</v>
          </cell>
        </row>
        <row r="151">
          <cell r="A151">
            <v>41025</v>
          </cell>
        </row>
        <row r="152">
          <cell r="A152">
            <v>41026</v>
          </cell>
        </row>
        <row r="153">
          <cell r="A153">
            <v>41027</v>
          </cell>
        </row>
        <row r="154">
          <cell r="A154">
            <v>41028</v>
          </cell>
        </row>
        <row r="155">
          <cell r="A155">
            <v>41029</v>
          </cell>
        </row>
        <row r="156">
          <cell r="A156">
            <v>41030</v>
          </cell>
        </row>
        <row r="157">
          <cell r="A157">
            <v>41031</v>
          </cell>
        </row>
        <row r="158">
          <cell r="A158">
            <v>41032</v>
          </cell>
        </row>
        <row r="159">
          <cell r="A159">
            <v>41033</v>
          </cell>
        </row>
        <row r="160">
          <cell r="A160">
            <v>41034</v>
          </cell>
        </row>
        <row r="161">
          <cell r="A161">
            <v>41035</v>
          </cell>
        </row>
        <row r="162">
          <cell r="A162">
            <v>41036</v>
          </cell>
        </row>
        <row r="163">
          <cell r="A163">
            <v>41037</v>
          </cell>
        </row>
        <row r="164">
          <cell r="A164">
            <v>41038</v>
          </cell>
        </row>
        <row r="165">
          <cell r="A165">
            <v>41039</v>
          </cell>
        </row>
        <row r="166">
          <cell r="A166">
            <v>41040</v>
          </cell>
        </row>
        <row r="167">
          <cell r="A167">
            <v>41041</v>
          </cell>
        </row>
        <row r="168">
          <cell r="A168">
            <v>41042</v>
          </cell>
        </row>
        <row r="169">
          <cell r="A169">
            <v>41043</v>
          </cell>
        </row>
        <row r="170">
          <cell r="A170">
            <v>41044</v>
          </cell>
        </row>
        <row r="171">
          <cell r="A171">
            <v>41045</v>
          </cell>
        </row>
        <row r="172">
          <cell r="A172">
            <v>41046</v>
          </cell>
        </row>
        <row r="173">
          <cell r="A173">
            <v>41047</v>
          </cell>
        </row>
        <row r="174">
          <cell r="A174">
            <v>41048</v>
          </cell>
        </row>
        <row r="175">
          <cell r="A175">
            <v>41049</v>
          </cell>
        </row>
        <row r="176">
          <cell r="A176">
            <v>41050</v>
          </cell>
        </row>
        <row r="177">
          <cell r="A177">
            <v>41051</v>
          </cell>
        </row>
        <row r="178">
          <cell r="A178">
            <v>41052</v>
          </cell>
        </row>
        <row r="179">
          <cell r="A179">
            <v>41053</v>
          </cell>
        </row>
        <row r="180">
          <cell r="A180">
            <v>41054</v>
          </cell>
        </row>
        <row r="181">
          <cell r="A181">
            <v>41055</v>
          </cell>
        </row>
        <row r="182">
          <cell r="A182">
            <v>41056</v>
          </cell>
        </row>
        <row r="183">
          <cell r="A183">
            <v>41057</v>
          </cell>
        </row>
        <row r="184">
          <cell r="A184">
            <v>41058</v>
          </cell>
        </row>
        <row r="185">
          <cell r="A185">
            <v>41059</v>
          </cell>
        </row>
        <row r="186">
          <cell r="A186">
            <v>41060</v>
          </cell>
        </row>
        <row r="187">
          <cell r="A187">
            <v>41061</v>
          </cell>
        </row>
        <row r="188">
          <cell r="A188">
            <v>41062</v>
          </cell>
        </row>
        <row r="189">
          <cell r="A189">
            <v>41063</v>
          </cell>
        </row>
        <row r="190">
          <cell r="A190">
            <v>41064</v>
          </cell>
        </row>
        <row r="191">
          <cell r="A191">
            <v>41065</v>
          </cell>
        </row>
        <row r="192">
          <cell r="A192">
            <v>41066</v>
          </cell>
        </row>
        <row r="193">
          <cell r="A193">
            <v>41067</v>
          </cell>
        </row>
        <row r="194">
          <cell r="A194">
            <v>41068</v>
          </cell>
        </row>
        <row r="195">
          <cell r="A195">
            <v>41069</v>
          </cell>
        </row>
        <row r="196">
          <cell r="A196">
            <v>41070</v>
          </cell>
        </row>
        <row r="197">
          <cell r="A197">
            <v>41071</v>
          </cell>
        </row>
        <row r="198">
          <cell r="A198">
            <v>41072</v>
          </cell>
        </row>
        <row r="199">
          <cell r="A199">
            <v>41073</v>
          </cell>
        </row>
        <row r="200">
          <cell r="A200">
            <v>41074</v>
          </cell>
        </row>
        <row r="201">
          <cell r="A201">
            <v>41075</v>
          </cell>
        </row>
        <row r="202">
          <cell r="A202">
            <v>41076</v>
          </cell>
        </row>
        <row r="203">
          <cell r="A203">
            <v>41077</v>
          </cell>
        </row>
        <row r="204">
          <cell r="A204">
            <v>41078</v>
          </cell>
        </row>
        <row r="205">
          <cell r="A205">
            <v>41079</v>
          </cell>
        </row>
        <row r="206">
          <cell r="A206">
            <v>41080</v>
          </cell>
        </row>
        <row r="207">
          <cell r="A207">
            <v>41081</v>
          </cell>
        </row>
        <row r="208">
          <cell r="A208">
            <v>41082</v>
          </cell>
        </row>
        <row r="209">
          <cell r="A209">
            <v>41083</v>
          </cell>
        </row>
        <row r="210">
          <cell r="A210">
            <v>41084</v>
          </cell>
        </row>
        <row r="211">
          <cell r="A211">
            <v>41085</v>
          </cell>
        </row>
        <row r="212">
          <cell r="A212">
            <v>41086</v>
          </cell>
        </row>
        <row r="213">
          <cell r="A213">
            <v>41087</v>
          </cell>
        </row>
        <row r="214">
          <cell r="A214">
            <v>41088</v>
          </cell>
        </row>
        <row r="215">
          <cell r="A215">
            <v>41089</v>
          </cell>
        </row>
        <row r="216">
          <cell r="A216">
            <v>41090</v>
          </cell>
        </row>
        <row r="217">
          <cell r="A217">
            <v>41091</v>
          </cell>
        </row>
        <row r="218">
          <cell r="A218">
            <v>41092</v>
          </cell>
        </row>
        <row r="219">
          <cell r="A219">
            <v>41093</v>
          </cell>
        </row>
        <row r="220">
          <cell r="A220">
            <v>41094</v>
          </cell>
        </row>
        <row r="221">
          <cell r="A221">
            <v>41095</v>
          </cell>
        </row>
        <row r="222">
          <cell r="A222">
            <v>41096</v>
          </cell>
        </row>
        <row r="223">
          <cell r="A223">
            <v>41097</v>
          </cell>
        </row>
        <row r="224">
          <cell r="A224">
            <v>41098</v>
          </cell>
        </row>
        <row r="225">
          <cell r="A225">
            <v>41099</v>
          </cell>
        </row>
        <row r="226">
          <cell r="A226">
            <v>41100</v>
          </cell>
        </row>
        <row r="227">
          <cell r="A227">
            <v>41101</v>
          </cell>
        </row>
        <row r="228">
          <cell r="A228">
            <v>41102</v>
          </cell>
        </row>
        <row r="229">
          <cell r="A229">
            <v>41103</v>
          </cell>
        </row>
        <row r="230">
          <cell r="A230">
            <v>41104</v>
          </cell>
        </row>
        <row r="231">
          <cell r="A231">
            <v>41105</v>
          </cell>
        </row>
        <row r="232">
          <cell r="A232">
            <v>41106</v>
          </cell>
        </row>
        <row r="233">
          <cell r="A233">
            <v>41107</v>
          </cell>
        </row>
        <row r="234">
          <cell r="A234">
            <v>41108</v>
          </cell>
        </row>
        <row r="235">
          <cell r="A235">
            <v>41109</v>
          </cell>
        </row>
        <row r="236">
          <cell r="A236">
            <v>41110</v>
          </cell>
        </row>
        <row r="237">
          <cell r="A237">
            <v>41111</v>
          </cell>
        </row>
        <row r="238">
          <cell r="A238">
            <v>41112</v>
          </cell>
        </row>
        <row r="239">
          <cell r="A239">
            <v>41113</v>
          </cell>
        </row>
        <row r="240">
          <cell r="A240">
            <v>41114</v>
          </cell>
        </row>
        <row r="241">
          <cell r="A241">
            <v>41115</v>
          </cell>
        </row>
        <row r="242">
          <cell r="A242">
            <v>41116</v>
          </cell>
        </row>
        <row r="243">
          <cell r="A243">
            <v>41117</v>
          </cell>
        </row>
        <row r="244">
          <cell r="A244">
            <v>41118</v>
          </cell>
        </row>
        <row r="245">
          <cell r="A245">
            <v>41119</v>
          </cell>
        </row>
        <row r="246">
          <cell r="A246">
            <v>41120</v>
          </cell>
        </row>
        <row r="247">
          <cell r="A247">
            <v>41121</v>
          </cell>
        </row>
        <row r="248">
          <cell r="A248">
            <v>41122</v>
          </cell>
        </row>
        <row r="249">
          <cell r="A249">
            <v>41123</v>
          </cell>
        </row>
        <row r="250">
          <cell r="A250">
            <v>41124</v>
          </cell>
        </row>
        <row r="251">
          <cell r="A251">
            <v>41125</v>
          </cell>
        </row>
        <row r="252">
          <cell r="A252">
            <v>41126</v>
          </cell>
        </row>
        <row r="253">
          <cell r="A253">
            <v>41127</v>
          </cell>
        </row>
        <row r="254">
          <cell r="A254">
            <v>41128</v>
          </cell>
        </row>
        <row r="255">
          <cell r="A255">
            <v>41129</v>
          </cell>
        </row>
        <row r="256">
          <cell r="A256">
            <v>41130</v>
          </cell>
        </row>
        <row r="257">
          <cell r="A257">
            <v>41131</v>
          </cell>
        </row>
        <row r="258">
          <cell r="A258">
            <v>41132</v>
          </cell>
        </row>
        <row r="259">
          <cell r="A259">
            <v>41133</v>
          </cell>
        </row>
        <row r="260">
          <cell r="A260">
            <v>41134</v>
          </cell>
        </row>
        <row r="261">
          <cell r="A261">
            <v>41135</v>
          </cell>
        </row>
        <row r="262">
          <cell r="A262">
            <v>41136</v>
          </cell>
        </row>
        <row r="263">
          <cell r="A263">
            <v>41137</v>
          </cell>
        </row>
        <row r="264">
          <cell r="A264">
            <v>41138</v>
          </cell>
        </row>
        <row r="265">
          <cell r="A265">
            <v>41139</v>
          </cell>
        </row>
        <row r="266">
          <cell r="A266">
            <v>41140</v>
          </cell>
        </row>
        <row r="267">
          <cell r="A267">
            <v>41141</v>
          </cell>
        </row>
        <row r="268">
          <cell r="A268">
            <v>41142</v>
          </cell>
        </row>
        <row r="269">
          <cell r="A269">
            <v>41143</v>
          </cell>
        </row>
        <row r="270">
          <cell r="A270">
            <v>41144</v>
          </cell>
        </row>
        <row r="271">
          <cell r="A271">
            <v>41145</v>
          </cell>
        </row>
        <row r="272">
          <cell r="A272">
            <v>41146</v>
          </cell>
        </row>
        <row r="273">
          <cell r="A273">
            <v>41147</v>
          </cell>
        </row>
        <row r="274">
          <cell r="A274">
            <v>41148</v>
          </cell>
        </row>
        <row r="275">
          <cell r="A275">
            <v>41149</v>
          </cell>
        </row>
        <row r="276">
          <cell r="A276">
            <v>41150</v>
          </cell>
        </row>
        <row r="277">
          <cell r="A277">
            <v>41151</v>
          </cell>
        </row>
        <row r="278">
          <cell r="A278">
            <v>41152</v>
          </cell>
        </row>
        <row r="279">
          <cell r="A279">
            <v>41153</v>
          </cell>
        </row>
        <row r="280">
          <cell r="A280">
            <v>41154</v>
          </cell>
        </row>
        <row r="281">
          <cell r="A281">
            <v>41155</v>
          </cell>
        </row>
        <row r="282">
          <cell r="A282">
            <v>41156</v>
          </cell>
        </row>
        <row r="283">
          <cell r="A283">
            <v>41157</v>
          </cell>
        </row>
        <row r="284">
          <cell r="A284">
            <v>41158</v>
          </cell>
        </row>
        <row r="285">
          <cell r="A285">
            <v>41159</v>
          </cell>
        </row>
        <row r="286">
          <cell r="A286">
            <v>41160</v>
          </cell>
        </row>
        <row r="287">
          <cell r="A287">
            <v>41161</v>
          </cell>
        </row>
        <row r="288">
          <cell r="A288">
            <v>41162</v>
          </cell>
        </row>
        <row r="289">
          <cell r="A289">
            <v>41163</v>
          </cell>
        </row>
        <row r="290">
          <cell r="A290">
            <v>41164</v>
          </cell>
        </row>
        <row r="291">
          <cell r="A291">
            <v>41165</v>
          </cell>
        </row>
        <row r="292">
          <cell r="A292">
            <v>41166</v>
          </cell>
        </row>
        <row r="293">
          <cell r="A293">
            <v>41167</v>
          </cell>
        </row>
        <row r="294">
          <cell r="A294">
            <v>41168</v>
          </cell>
        </row>
        <row r="295">
          <cell r="A295">
            <v>41169</v>
          </cell>
        </row>
        <row r="296">
          <cell r="A296">
            <v>41170</v>
          </cell>
        </row>
        <row r="297">
          <cell r="A297">
            <v>41171</v>
          </cell>
        </row>
        <row r="298">
          <cell r="A298">
            <v>41172</v>
          </cell>
        </row>
        <row r="299">
          <cell r="A299">
            <v>41173</v>
          </cell>
        </row>
        <row r="300">
          <cell r="A300">
            <v>41174</v>
          </cell>
        </row>
        <row r="301">
          <cell r="A301">
            <v>41175</v>
          </cell>
        </row>
        <row r="302">
          <cell r="A302">
            <v>41176</v>
          </cell>
        </row>
        <row r="303">
          <cell r="A303">
            <v>41177</v>
          </cell>
        </row>
        <row r="304">
          <cell r="A304">
            <v>41178</v>
          </cell>
        </row>
        <row r="305">
          <cell r="A305">
            <v>41179</v>
          </cell>
        </row>
        <row r="306">
          <cell r="A306">
            <v>41180</v>
          </cell>
        </row>
        <row r="307">
          <cell r="A307">
            <v>41181</v>
          </cell>
        </row>
        <row r="308">
          <cell r="A308">
            <v>41182</v>
          </cell>
        </row>
        <row r="309">
          <cell r="A309">
            <v>41183</v>
          </cell>
        </row>
        <row r="310">
          <cell r="A310">
            <v>41184</v>
          </cell>
        </row>
        <row r="311">
          <cell r="A311">
            <v>41185</v>
          </cell>
        </row>
        <row r="312">
          <cell r="A312">
            <v>41186</v>
          </cell>
        </row>
        <row r="313">
          <cell r="A313">
            <v>41187</v>
          </cell>
        </row>
        <row r="314">
          <cell r="A314">
            <v>41188</v>
          </cell>
        </row>
        <row r="315">
          <cell r="A315">
            <v>41189</v>
          </cell>
        </row>
        <row r="316">
          <cell r="A316">
            <v>41190</v>
          </cell>
        </row>
        <row r="317">
          <cell r="A317">
            <v>41191</v>
          </cell>
        </row>
        <row r="318">
          <cell r="A318">
            <v>41192</v>
          </cell>
        </row>
        <row r="319">
          <cell r="A319">
            <v>41193</v>
          </cell>
        </row>
        <row r="320">
          <cell r="A320">
            <v>41194</v>
          </cell>
        </row>
        <row r="321">
          <cell r="A321">
            <v>41195</v>
          </cell>
        </row>
        <row r="322">
          <cell r="A322">
            <v>41196</v>
          </cell>
        </row>
        <row r="323">
          <cell r="A323">
            <v>41197</v>
          </cell>
        </row>
        <row r="324">
          <cell r="A324">
            <v>41198</v>
          </cell>
        </row>
        <row r="325">
          <cell r="A325">
            <v>41199</v>
          </cell>
        </row>
        <row r="326">
          <cell r="A326">
            <v>41200</v>
          </cell>
        </row>
        <row r="327">
          <cell r="A327">
            <v>41201</v>
          </cell>
        </row>
        <row r="328">
          <cell r="A328">
            <v>41202</v>
          </cell>
        </row>
        <row r="329">
          <cell r="A329">
            <v>41203</v>
          </cell>
        </row>
        <row r="330">
          <cell r="A330">
            <v>41204</v>
          </cell>
        </row>
        <row r="331">
          <cell r="A331">
            <v>41205</v>
          </cell>
        </row>
        <row r="332">
          <cell r="A332">
            <v>41206</v>
          </cell>
        </row>
        <row r="333">
          <cell r="A333">
            <v>41207</v>
          </cell>
        </row>
        <row r="334">
          <cell r="A334">
            <v>41208</v>
          </cell>
        </row>
        <row r="335">
          <cell r="A335">
            <v>41209</v>
          </cell>
        </row>
        <row r="336">
          <cell r="A336">
            <v>41210</v>
          </cell>
        </row>
        <row r="337">
          <cell r="A337">
            <v>41211</v>
          </cell>
        </row>
        <row r="338">
          <cell r="A338">
            <v>41212</v>
          </cell>
        </row>
        <row r="339">
          <cell r="A339">
            <v>41213</v>
          </cell>
        </row>
        <row r="340">
          <cell r="A340">
            <v>41214</v>
          </cell>
        </row>
        <row r="341">
          <cell r="A341">
            <v>41215</v>
          </cell>
        </row>
        <row r="342">
          <cell r="A342">
            <v>41216</v>
          </cell>
        </row>
        <row r="343">
          <cell r="A343">
            <v>41217</v>
          </cell>
        </row>
        <row r="344">
          <cell r="A344">
            <v>41218</v>
          </cell>
        </row>
        <row r="345">
          <cell r="A345">
            <v>41219</v>
          </cell>
        </row>
        <row r="346">
          <cell r="A346">
            <v>41220</v>
          </cell>
        </row>
        <row r="347">
          <cell r="A347">
            <v>41221</v>
          </cell>
        </row>
        <row r="348">
          <cell r="A348">
            <v>41222</v>
          </cell>
        </row>
        <row r="349">
          <cell r="A349">
            <v>41223</v>
          </cell>
        </row>
        <row r="350">
          <cell r="A350">
            <v>41224</v>
          </cell>
        </row>
        <row r="351">
          <cell r="A351">
            <v>41225</v>
          </cell>
        </row>
        <row r="352">
          <cell r="A352">
            <v>41226</v>
          </cell>
        </row>
        <row r="353">
          <cell r="A353">
            <v>41227</v>
          </cell>
        </row>
        <row r="354">
          <cell r="A354">
            <v>41228</v>
          </cell>
        </row>
        <row r="355">
          <cell r="A355">
            <v>41229</v>
          </cell>
        </row>
        <row r="356">
          <cell r="A356">
            <v>41230</v>
          </cell>
        </row>
        <row r="357">
          <cell r="A357">
            <v>41231</v>
          </cell>
        </row>
        <row r="358">
          <cell r="A358">
            <v>41232</v>
          </cell>
        </row>
        <row r="359">
          <cell r="A359">
            <v>41233</v>
          </cell>
        </row>
        <row r="360">
          <cell r="A360">
            <v>41234</v>
          </cell>
        </row>
        <row r="361">
          <cell r="A361">
            <v>41235</v>
          </cell>
        </row>
        <row r="362">
          <cell r="A362">
            <v>41236</v>
          </cell>
        </row>
        <row r="363">
          <cell r="A363">
            <v>41237</v>
          </cell>
        </row>
        <row r="364">
          <cell r="A364">
            <v>41238</v>
          </cell>
        </row>
        <row r="365">
          <cell r="A365">
            <v>41239</v>
          </cell>
        </row>
        <row r="366">
          <cell r="A366">
            <v>41240</v>
          </cell>
        </row>
        <row r="367">
          <cell r="A367">
            <v>41241</v>
          </cell>
        </row>
        <row r="368">
          <cell r="A368">
            <v>41242</v>
          </cell>
        </row>
        <row r="369">
          <cell r="A369">
            <v>41243</v>
          </cell>
        </row>
        <row r="370">
          <cell r="A370">
            <v>41244</v>
          </cell>
        </row>
        <row r="371">
          <cell r="A371">
            <v>41245</v>
          </cell>
        </row>
        <row r="372">
          <cell r="A372">
            <v>41246</v>
          </cell>
        </row>
        <row r="373">
          <cell r="A373">
            <v>41247</v>
          </cell>
        </row>
        <row r="374">
          <cell r="A374">
            <v>41248</v>
          </cell>
        </row>
        <row r="375">
          <cell r="A375">
            <v>41249</v>
          </cell>
        </row>
        <row r="376">
          <cell r="A376">
            <v>41250</v>
          </cell>
        </row>
        <row r="377">
          <cell r="A377">
            <v>41251</v>
          </cell>
        </row>
        <row r="378">
          <cell r="A378">
            <v>41252</v>
          </cell>
        </row>
        <row r="379">
          <cell r="A379">
            <v>41253</v>
          </cell>
        </row>
        <row r="380">
          <cell r="A380">
            <v>41254</v>
          </cell>
        </row>
        <row r="381">
          <cell r="A381">
            <v>41255</v>
          </cell>
        </row>
        <row r="382">
          <cell r="A382">
            <v>41256</v>
          </cell>
        </row>
        <row r="383">
          <cell r="A383">
            <v>41257</v>
          </cell>
        </row>
        <row r="384">
          <cell r="A384">
            <v>41258</v>
          </cell>
        </row>
        <row r="385">
          <cell r="A385">
            <v>41259</v>
          </cell>
        </row>
        <row r="386">
          <cell r="A386">
            <v>41260</v>
          </cell>
        </row>
        <row r="387">
          <cell r="A387">
            <v>41261</v>
          </cell>
        </row>
        <row r="388">
          <cell r="A388">
            <v>41262</v>
          </cell>
        </row>
        <row r="389">
          <cell r="A389">
            <v>41263</v>
          </cell>
        </row>
        <row r="390">
          <cell r="A390">
            <v>41264</v>
          </cell>
        </row>
        <row r="391">
          <cell r="A391">
            <v>41265</v>
          </cell>
        </row>
        <row r="392">
          <cell r="A392">
            <v>41266</v>
          </cell>
        </row>
        <row r="393">
          <cell r="A393">
            <v>41267</v>
          </cell>
        </row>
        <row r="394">
          <cell r="A394">
            <v>41268</v>
          </cell>
        </row>
        <row r="395">
          <cell r="A395">
            <v>41269</v>
          </cell>
        </row>
        <row r="396">
          <cell r="A396">
            <v>41270</v>
          </cell>
        </row>
        <row r="397">
          <cell r="A397">
            <v>41271</v>
          </cell>
        </row>
        <row r="398">
          <cell r="A398">
            <v>41272</v>
          </cell>
        </row>
        <row r="399">
          <cell r="A399">
            <v>41273</v>
          </cell>
        </row>
        <row r="400">
          <cell r="A400">
            <v>41274</v>
          </cell>
        </row>
        <row r="401">
          <cell r="A401">
            <v>41275</v>
          </cell>
        </row>
        <row r="402">
          <cell r="A402">
            <v>41276</v>
          </cell>
        </row>
        <row r="403">
          <cell r="A403">
            <v>41277</v>
          </cell>
        </row>
        <row r="404">
          <cell r="A404">
            <v>41278</v>
          </cell>
        </row>
        <row r="405">
          <cell r="A405">
            <v>41279</v>
          </cell>
        </row>
        <row r="406">
          <cell r="A406">
            <v>41280</v>
          </cell>
        </row>
        <row r="407">
          <cell r="A407">
            <v>41281</v>
          </cell>
        </row>
        <row r="408">
          <cell r="A408">
            <v>41282</v>
          </cell>
        </row>
        <row r="409">
          <cell r="A409">
            <v>41283</v>
          </cell>
        </row>
        <row r="410">
          <cell r="A410">
            <v>41284</v>
          </cell>
        </row>
        <row r="411">
          <cell r="A411">
            <v>41285</v>
          </cell>
        </row>
        <row r="412">
          <cell r="A412">
            <v>41286</v>
          </cell>
        </row>
        <row r="413">
          <cell r="A413">
            <v>41287</v>
          </cell>
        </row>
        <row r="414">
          <cell r="A414">
            <v>41288</v>
          </cell>
        </row>
        <row r="415">
          <cell r="A415">
            <v>41289</v>
          </cell>
        </row>
        <row r="416">
          <cell r="A416">
            <v>41290</v>
          </cell>
        </row>
        <row r="417">
          <cell r="A417">
            <v>41291</v>
          </cell>
        </row>
        <row r="418">
          <cell r="A418">
            <v>41292</v>
          </cell>
        </row>
        <row r="419">
          <cell r="A419">
            <v>41293</v>
          </cell>
        </row>
        <row r="420">
          <cell r="A420">
            <v>41294</v>
          </cell>
        </row>
        <row r="421">
          <cell r="A421">
            <v>41295</v>
          </cell>
        </row>
        <row r="422">
          <cell r="A422">
            <v>41296</v>
          </cell>
        </row>
        <row r="423">
          <cell r="A423">
            <v>41297</v>
          </cell>
        </row>
        <row r="424">
          <cell r="A424">
            <v>41298</v>
          </cell>
        </row>
        <row r="425">
          <cell r="A425">
            <v>41299</v>
          </cell>
        </row>
        <row r="426">
          <cell r="A426">
            <v>41300</v>
          </cell>
        </row>
        <row r="427">
          <cell r="A427">
            <v>41301</v>
          </cell>
        </row>
        <row r="428">
          <cell r="A428">
            <v>41302</v>
          </cell>
        </row>
        <row r="429">
          <cell r="A429">
            <v>41303</v>
          </cell>
        </row>
        <row r="430">
          <cell r="A430">
            <v>41304</v>
          </cell>
        </row>
        <row r="431">
          <cell r="A431">
            <v>41305</v>
          </cell>
        </row>
        <row r="432">
          <cell r="A432">
            <v>41306</v>
          </cell>
        </row>
        <row r="433">
          <cell r="A433">
            <v>41307</v>
          </cell>
        </row>
        <row r="434">
          <cell r="A434">
            <v>41308</v>
          </cell>
        </row>
        <row r="435">
          <cell r="A435">
            <v>41309</v>
          </cell>
        </row>
        <row r="436">
          <cell r="A436">
            <v>41310</v>
          </cell>
        </row>
        <row r="437">
          <cell r="A437">
            <v>41311</v>
          </cell>
        </row>
        <row r="438">
          <cell r="A438">
            <v>41312</v>
          </cell>
        </row>
        <row r="439">
          <cell r="A439">
            <v>41313</v>
          </cell>
        </row>
        <row r="440">
          <cell r="A440">
            <v>41314</v>
          </cell>
        </row>
        <row r="441">
          <cell r="A441">
            <v>41315</v>
          </cell>
        </row>
        <row r="442">
          <cell r="A442">
            <v>41316</v>
          </cell>
        </row>
        <row r="443">
          <cell r="A443">
            <v>41317</v>
          </cell>
        </row>
        <row r="444">
          <cell r="A444">
            <v>41318</v>
          </cell>
        </row>
        <row r="445">
          <cell r="A445">
            <v>41319</v>
          </cell>
        </row>
        <row r="446">
          <cell r="A446">
            <v>41320</v>
          </cell>
        </row>
        <row r="447">
          <cell r="A447">
            <v>41321</v>
          </cell>
        </row>
        <row r="448">
          <cell r="A448">
            <v>41322</v>
          </cell>
        </row>
        <row r="449">
          <cell r="A449">
            <v>41323</v>
          </cell>
        </row>
        <row r="450">
          <cell r="A450">
            <v>41324</v>
          </cell>
        </row>
        <row r="451">
          <cell r="A451">
            <v>41325</v>
          </cell>
        </row>
        <row r="452">
          <cell r="A452">
            <v>41326</v>
          </cell>
        </row>
        <row r="453">
          <cell r="A453">
            <v>41327</v>
          </cell>
        </row>
        <row r="454">
          <cell r="A454">
            <v>41328</v>
          </cell>
        </row>
        <row r="455">
          <cell r="A455">
            <v>41329</v>
          </cell>
        </row>
        <row r="456">
          <cell r="A456">
            <v>41330</v>
          </cell>
        </row>
        <row r="457">
          <cell r="A457">
            <v>41331</v>
          </cell>
        </row>
        <row r="458">
          <cell r="A458">
            <v>41332</v>
          </cell>
        </row>
        <row r="459">
          <cell r="A459">
            <v>41333</v>
          </cell>
        </row>
        <row r="460">
          <cell r="A460">
            <v>41334</v>
          </cell>
        </row>
        <row r="461">
          <cell r="A461">
            <v>41335</v>
          </cell>
        </row>
        <row r="462">
          <cell r="A462">
            <v>41336</v>
          </cell>
        </row>
        <row r="463">
          <cell r="A463">
            <v>41337</v>
          </cell>
        </row>
        <row r="464">
          <cell r="A464">
            <v>41338</v>
          </cell>
        </row>
        <row r="465">
          <cell r="A465">
            <v>41339</v>
          </cell>
        </row>
        <row r="466">
          <cell r="A466">
            <v>41340</v>
          </cell>
        </row>
        <row r="467">
          <cell r="A467">
            <v>41341</v>
          </cell>
        </row>
        <row r="468">
          <cell r="A468">
            <v>41342</v>
          </cell>
        </row>
        <row r="469">
          <cell r="A469">
            <v>41343</v>
          </cell>
        </row>
        <row r="470">
          <cell r="A470">
            <v>41344</v>
          </cell>
        </row>
        <row r="471">
          <cell r="A471">
            <v>41345</v>
          </cell>
        </row>
        <row r="472">
          <cell r="A472">
            <v>41346</v>
          </cell>
        </row>
        <row r="473">
          <cell r="A473">
            <v>41347</v>
          </cell>
        </row>
        <row r="474">
          <cell r="A474">
            <v>41348</v>
          </cell>
        </row>
        <row r="475">
          <cell r="A475">
            <v>41349</v>
          </cell>
        </row>
        <row r="476">
          <cell r="A476">
            <v>41350</v>
          </cell>
        </row>
        <row r="477">
          <cell r="A477">
            <v>41351</v>
          </cell>
        </row>
        <row r="478">
          <cell r="A478">
            <v>41352</v>
          </cell>
        </row>
        <row r="479">
          <cell r="A479">
            <v>41353</v>
          </cell>
        </row>
        <row r="480">
          <cell r="A480">
            <v>41354</v>
          </cell>
        </row>
        <row r="481">
          <cell r="A481">
            <v>41355</v>
          </cell>
        </row>
        <row r="482">
          <cell r="A482">
            <v>41356</v>
          </cell>
        </row>
        <row r="483">
          <cell r="A483">
            <v>41357</v>
          </cell>
        </row>
        <row r="484">
          <cell r="A484">
            <v>41358</v>
          </cell>
        </row>
        <row r="485">
          <cell r="A485">
            <v>41359</v>
          </cell>
        </row>
        <row r="486">
          <cell r="A486">
            <v>41360</v>
          </cell>
        </row>
        <row r="487">
          <cell r="A487">
            <v>41361</v>
          </cell>
        </row>
        <row r="488">
          <cell r="A488">
            <v>41362</v>
          </cell>
        </row>
        <row r="489">
          <cell r="A489">
            <v>41363</v>
          </cell>
        </row>
        <row r="490">
          <cell r="A490">
            <v>41364</v>
          </cell>
        </row>
        <row r="491">
          <cell r="A491">
            <v>41365</v>
          </cell>
        </row>
        <row r="492">
          <cell r="A492">
            <v>41366</v>
          </cell>
        </row>
        <row r="493">
          <cell r="A493">
            <v>41367</v>
          </cell>
        </row>
        <row r="494">
          <cell r="A494">
            <v>41368</v>
          </cell>
        </row>
        <row r="495">
          <cell r="A495">
            <v>41369</v>
          </cell>
        </row>
        <row r="496">
          <cell r="A496">
            <v>41370</v>
          </cell>
        </row>
        <row r="497">
          <cell r="A497">
            <v>41371</v>
          </cell>
        </row>
        <row r="498">
          <cell r="A498">
            <v>41372</v>
          </cell>
        </row>
        <row r="499">
          <cell r="A499">
            <v>41373</v>
          </cell>
        </row>
        <row r="500">
          <cell r="A500">
            <v>41374</v>
          </cell>
        </row>
        <row r="501">
          <cell r="A501">
            <v>41375</v>
          </cell>
        </row>
        <row r="502">
          <cell r="A502">
            <v>41376</v>
          </cell>
        </row>
        <row r="503">
          <cell r="A503">
            <v>41377</v>
          </cell>
        </row>
        <row r="504">
          <cell r="A504">
            <v>41378</v>
          </cell>
        </row>
        <row r="505">
          <cell r="A505">
            <v>41379</v>
          </cell>
        </row>
        <row r="506">
          <cell r="A506">
            <v>41380</v>
          </cell>
        </row>
        <row r="507">
          <cell r="A507">
            <v>41381</v>
          </cell>
        </row>
        <row r="508">
          <cell r="A508">
            <v>41382</v>
          </cell>
        </row>
        <row r="509">
          <cell r="A509">
            <v>41383</v>
          </cell>
        </row>
        <row r="510">
          <cell r="A510">
            <v>41384</v>
          </cell>
        </row>
        <row r="511">
          <cell r="A511">
            <v>41385</v>
          </cell>
        </row>
        <row r="512">
          <cell r="A512">
            <v>41386</v>
          </cell>
        </row>
        <row r="513">
          <cell r="A513">
            <v>41387</v>
          </cell>
        </row>
        <row r="514">
          <cell r="A514">
            <v>41388</v>
          </cell>
        </row>
        <row r="515">
          <cell r="A515">
            <v>41389</v>
          </cell>
        </row>
        <row r="516">
          <cell r="A516">
            <v>41390</v>
          </cell>
        </row>
        <row r="517">
          <cell r="A517">
            <v>41391</v>
          </cell>
        </row>
        <row r="518">
          <cell r="A518">
            <v>41392</v>
          </cell>
        </row>
        <row r="519">
          <cell r="A519">
            <v>41393</v>
          </cell>
        </row>
        <row r="520">
          <cell r="A520">
            <v>41394</v>
          </cell>
        </row>
        <row r="521">
          <cell r="A521">
            <v>41395</v>
          </cell>
        </row>
        <row r="522">
          <cell r="A522">
            <v>41396</v>
          </cell>
        </row>
        <row r="523">
          <cell r="A523">
            <v>41397</v>
          </cell>
        </row>
        <row r="524">
          <cell r="A524">
            <v>41398</v>
          </cell>
        </row>
        <row r="525">
          <cell r="A525">
            <v>41399</v>
          </cell>
        </row>
        <row r="526">
          <cell r="A526">
            <v>41400</v>
          </cell>
        </row>
        <row r="527">
          <cell r="A527">
            <v>41401</v>
          </cell>
        </row>
        <row r="528">
          <cell r="A528">
            <v>41402</v>
          </cell>
        </row>
        <row r="529">
          <cell r="A529">
            <v>41403</v>
          </cell>
        </row>
        <row r="530">
          <cell r="A530">
            <v>41404</v>
          </cell>
        </row>
        <row r="531">
          <cell r="A531">
            <v>41405</v>
          </cell>
        </row>
        <row r="532">
          <cell r="A532">
            <v>41406</v>
          </cell>
        </row>
        <row r="533">
          <cell r="A533">
            <v>41407</v>
          </cell>
        </row>
        <row r="534">
          <cell r="A534">
            <v>41408</v>
          </cell>
        </row>
        <row r="535">
          <cell r="A535">
            <v>41409</v>
          </cell>
        </row>
        <row r="536">
          <cell r="A536">
            <v>41410</v>
          </cell>
        </row>
        <row r="537">
          <cell r="A537">
            <v>41411</v>
          </cell>
        </row>
        <row r="538">
          <cell r="A538">
            <v>41412</v>
          </cell>
        </row>
        <row r="539">
          <cell r="A539">
            <v>41413</v>
          </cell>
        </row>
        <row r="540">
          <cell r="A540">
            <v>41414</v>
          </cell>
        </row>
        <row r="541">
          <cell r="A541">
            <v>41415</v>
          </cell>
        </row>
        <row r="542">
          <cell r="A542">
            <v>41416</v>
          </cell>
        </row>
        <row r="543">
          <cell r="A543">
            <v>41417</v>
          </cell>
        </row>
        <row r="544">
          <cell r="A544">
            <v>41418</v>
          </cell>
        </row>
        <row r="545">
          <cell r="A545">
            <v>41419</v>
          </cell>
        </row>
        <row r="546">
          <cell r="A546">
            <v>41420</v>
          </cell>
        </row>
        <row r="547">
          <cell r="A547">
            <v>41421</v>
          </cell>
        </row>
        <row r="548">
          <cell r="A548">
            <v>41422</v>
          </cell>
        </row>
        <row r="549">
          <cell r="A549">
            <v>41423</v>
          </cell>
        </row>
        <row r="550">
          <cell r="A550">
            <v>41424</v>
          </cell>
        </row>
        <row r="551">
          <cell r="A551">
            <v>41425</v>
          </cell>
        </row>
        <row r="552">
          <cell r="A552">
            <v>41426</v>
          </cell>
        </row>
        <row r="553">
          <cell r="A553">
            <v>41427</v>
          </cell>
        </row>
        <row r="554">
          <cell r="A554">
            <v>41428</v>
          </cell>
        </row>
        <row r="555">
          <cell r="A555">
            <v>41429</v>
          </cell>
        </row>
        <row r="556">
          <cell r="A556">
            <v>41430</v>
          </cell>
        </row>
        <row r="557">
          <cell r="A557">
            <v>41431</v>
          </cell>
        </row>
        <row r="558">
          <cell r="A558">
            <v>41432</v>
          </cell>
        </row>
        <row r="559">
          <cell r="A559">
            <v>41433</v>
          </cell>
        </row>
        <row r="560">
          <cell r="A560">
            <v>41434</v>
          </cell>
        </row>
        <row r="561">
          <cell r="A561">
            <v>41435</v>
          </cell>
        </row>
        <row r="562">
          <cell r="A562">
            <v>41436</v>
          </cell>
        </row>
        <row r="563">
          <cell r="A563">
            <v>41437</v>
          </cell>
        </row>
        <row r="564">
          <cell r="A564">
            <v>41438</v>
          </cell>
        </row>
        <row r="565">
          <cell r="A565">
            <v>41439</v>
          </cell>
        </row>
        <row r="566">
          <cell r="A566">
            <v>41440</v>
          </cell>
        </row>
        <row r="567">
          <cell r="A567">
            <v>41441</v>
          </cell>
        </row>
        <row r="568">
          <cell r="A568">
            <v>41442</v>
          </cell>
        </row>
        <row r="569">
          <cell r="A569">
            <v>41443</v>
          </cell>
        </row>
        <row r="570">
          <cell r="A570">
            <v>41444</v>
          </cell>
        </row>
        <row r="571">
          <cell r="A571">
            <v>41445</v>
          </cell>
        </row>
        <row r="572">
          <cell r="A572">
            <v>41446</v>
          </cell>
        </row>
        <row r="573">
          <cell r="A573">
            <v>41447</v>
          </cell>
        </row>
        <row r="574">
          <cell r="A574">
            <v>41448</v>
          </cell>
        </row>
        <row r="575">
          <cell r="A575">
            <v>41449</v>
          </cell>
        </row>
        <row r="576">
          <cell r="A576">
            <v>41450</v>
          </cell>
        </row>
        <row r="577">
          <cell r="A577">
            <v>41451</v>
          </cell>
        </row>
        <row r="578">
          <cell r="A578">
            <v>41452</v>
          </cell>
        </row>
        <row r="579">
          <cell r="A579">
            <v>41453</v>
          </cell>
        </row>
        <row r="580">
          <cell r="A580">
            <v>41454</v>
          </cell>
        </row>
        <row r="581">
          <cell r="A581">
            <v>41455</v>
          </cell>
        </row>
        <row r="582">
          <cell r="A582">
            <v>41456</v>
          </cell>
        </row>
        <row r="583">
          <cell r="A583">
            <v>41457</v>
          </cell>
        </row>
        <row r="584">
          <cell r="A584">
            <v>41458</v>
          </cell>
        </row>
        <row r="585">
          <cell r="A585">
            <v>41459</v>
          </cell>
        </row>
        <row r="586">
          <cell r="A586">
            <v>41460</v>
          </cell>
        </row>
        <row r="587">
          <cell r="A587">
            <v>41461</v>
          </cell>
        </row>
        <row r="588">
          <cell r="A588">
            <v>41462</v>
          </cell>
        </row>
        <row r="589">
          <cell r="A589">
            <v>41463</v>
          </cell>
        </row>
        <row r="590">
          <cell r="A590">
            <v>41464</v>
          </cell>
        </row>
        <row r="591">
          <cell r="A591">
            <v>41465</v>
          </cell>
        </row>
        <row r="592">
          <cell r="A592">
            <v>41466</v>
          </cell>
        </row>
        <row r="593">
          <cell r="A593">
            <v>41467</v>
          </cell>
        </row>
        <row r="594">
          <cell r="A594">
            <v>41468</v>
          </cell>
        </row>
        <row r="595">
          <cell r="A595">
            <v>41469</v>
          </cell>
        </row>
        <row r="596">
          <cell r="A596">
            <v>41470</v>
          </cell>
        </row>
        <row r="597">
          <cell r="A597">
            <v>41471</v>
          </cell>
        </row>
        <row r="598">
          <cell r="A598">
            <v>41472</v>
          </cell>
        </row>
        <row r="599">
          <cell r="A599">
            <v>41473</v>
          </cell>
        </row>
        <row r="600">
          <cell r="A600">
            <v>41474</v>
          </cell>
        </row>
        <row r="601">
          <cell r="A601">
            <v>41475</v>
          </cell>
        </row>
        <row r="602">
          <cell r="A602">
            <v>41476</v>
          </cell>
        </row>
        <row r="603">
          <cell r="A603">
            <v>41477</v>
          </cell>
        </row>
        <row r="604">
          <cell r="A604">
            <v>41478</v>
          </cell>
        </row>
        <row r="605">
          <cell r="A605">
            <v>41479</v>
          </cell>
        </row>
        <row r="606">
          <cell r="A606">
            <v>41480</v>
          </cell>
        </row>
        <row r="607">
          <cell r="A607">
            <v>41481</v>
          </cell>
        </row>
        <row r="608">
          <cell r="A608">
            <v>41482</v>
          </cell>
        </row>
        <row r="609">
          <cell r="A609">
            <v>41483</v>
          </cell>
        </row>
        <row r="610">
          <cell r="A610">
            <v>41484</v>
          </cell>
        </row>
        <row r="611">
          <cell r="A611">
            <v>41485</v>
          </cell>
        </row>
        <row r="612">
          <cell r="A612">
            <v>41486</v>
          </cell>
        </row>
        <row r="613">
          <cell r="A613">
            <v>41487</v>
          </cell>
        </row>
        <row r="614">
          <cell r="A614">
            <v>41488</v>
          </cell>
        </row>
        <row r="615">
          <cell r="A615">
            <v>41489</v>
          </cell>
        </row>
        <row r="616">
          <cell r="A616">
            <v>41490</v>
          </cell>
        </row>
        <row r="617">
          <cell r="A617">
            <v>41491</v>
          </cell>
        </row>
        <row r="618">
          <cell r="A618">
            <v>41492</v>
          </cell>
        </row>
        <row r="619">
          <cell r="A619">
            <v>41493</v>
          </cell>
        </row>
        <row r="620">
          <cell r="A620">
            <v>41494</v>
          </cell>
        </row>
        <row r="621">
          <cell r="A621">
            <v>41495</v>
          </cell>
        </row>
        <row r="622">
          <cell r="A622">
            <v>41496</v>
          </cell>
        </row>
        <row r="623">
          <cell r="A623">
            <v>41497</v>
          </cell>
        </row>
        <row r="624">
          <cell r="A624">
            <v>41498</v>
          </cell>
        </row>
        <row r="625">
          <cell r="A625">
            <v>41499</v>
          </cell>
        </row>
        <row r="626">
          <cell r="A626">
            <v>41500</v>
          </cell>
        </row>
        <row r="627">
          <cell r="A627">
            <v>41501</v>
          </cell>
        </row>
        <row r="628">
          <cell r="A628">
            <v>41502</v>
          </cell>
        </row>
        <row r="629">
          <cell r="A629">
            <v>41503</v>
          </cell>
        </row>
        <row r="630">
          <cell r="A630">
            <v>41504</v>
          </cell>
        </row>
        <row r="631">
          <cell r="A631">
            <v>41505</v>
          </cell>
        </row>
        <row r="632">
          <cell r="A632">
            <v>41506</v>
          </cell>
        </row>
        <row r="633">
          <cell r="A633">
            <v>41507</v>
          </cell>
        </row>
        <row r="634">
          <cell r="A634">
            <v>41508</v>
          </cell>
        </row>
        <row r="635">
          <cell r="A635">
            <v>41509</v>
          </cell>
        </row>
        <row r="636">
          <cell r="A636">
            <v>41510</v>
          </cell>
        </row>
        <row r="637">
          <cell r="A637">
            <v>41511</v>
          </cell>
        </row>
        <row r="638">
          <cell r="A638">
            <v>41512</v>
          </cell>
        </row>
        <row r="639">
          <cell r="A639">
            <v>41513</v>
          </cell>
        </row>
        <row r="640">
          <cell r="A640">
            <v>41514</v>
          </cell>
        </row>
        <row r="641">
          <cell r="A641">
            <v>41515</v>
          </cell>
        </row>
        <row r="642">
          <cell r="A642">
            <v>41516</v>
          </cell>
        </row>
        <row r="643">
          <cell r="A643">
            <v>41517</v>
          </cell>
        </row>
        <row r="644">
          <cell r="A644">
            <v>41518</v>
          </cell>
        </row>
        <row r="645">
          <cell r="A645">
            <v>41519</v>
          </cell>
        </row>
        <row r="646">
          <cell r="A646">
            <v>41520</v>
          </cell>
        </row>
        <row r="647">
          <cell r="A647">
            <v>41521</v>
          </cell>
        </row>
        <row r="648">
          <cell r="A648">
            <v>41522</v>
          </cell>
        </row>
        <row r="649">
          <cell r="A649">
            <v>41523</v>
          </cell>
        </row>
        <row r="650">
          <cell r="A650">
            <v>41524</v>
          </cell>
        </row>
        <row r="651">
          <cell r="A651">
            <v>41525</v>
          </cell>
        </row>
        <row r="652">
          <cell r="A652">
            <v>41526</v>
          </cell>
        </row>
        <row r="653">
          <cell r="A653">
            <v>41527</v>
          </cell>
        </row>
        <row r="654">
          <cell r="A654">
            <v>41528</v>
          </cell>
        </row>
        <row r="655">
          <cell r="A655">
            <v>41529</v>
          </cell>
        </row>
        <row r="656">
          <cell r="A656">
            <v>41530</v>
          </cell>
        </row>
        <row r="657">
          <cell r="A657">
            <v>41531</v>
          </cell>
        </row>
        <row r="658">
          <cell r="A658">
            <v>41532</v>
          </cell>
        </row>
        <row r="659">
          <cell r="A659">
            <v>41533</v>
          </cell>
        </row>
        <row r="660">
          <cell r="A660">
            <v>41534</v>
          </cell>
        </row>
        <row r="661">
          <cell r="A661">
            <v>41535</v>
          </cell>
        </row>
        <row r="662">
          <cell r="A662">
            <v>41536</v>
          </cell>
        </row>
        <row r="663">
          <cell r="A663">
            <v>41537</v>
          </cell>
        </row>
        <row r="664">
          <cell r="A664">
            <v>41538</v>
          </cell>
        </row>
        <row r="665">
          <cell r="A665">
            <v>41539</v>
          </cell>
        </row>
        <row r="666">
          <cell r="A666">
            <v>41540</v>
          </cell>
        </row>
        <row r="667">
          <cell r="A667">
            <v>41541</v>
          </cell>
        </row>
        <row r="668">
          <cell r="A668">
            <v>41542</v>
          </cell>
        </row>
        <row r="669">
          <cell r="A669">
            <v>41543</v>
          </cell>
        </row>
        <row r="670">
          <cell r="A670">
            <v>41544</v>
          </cell>
        </row>
        <row r="671">
          <cell r="A671">
            <v>41545</v>
          </cell>
        </row>
        <row r="672">
          <cell r="A672">
            <v>41546</v>
          </cell>
        </row>
        <row r="673">
          <cell r="A673">
            <v>41547</v>
          </cell>
        </row>
        <row r="674">
          <cell r="A674">
            <v>41548</v>
          </cell>
        </row>
        <row r="675">
          <cell r="A675">
            <v>41549</v>
          </cell>
        </row>
        <row r="676">
          <cell r="A676">
            <v>41550</v>
          </cell>
        </row>
        <row r="677">
          <cell r="A677">
            <v>41551</v>
          </cell>
        </row>
        <row r="678">
          <cell r="A678">
            <v>41552</v>
          </cell>
        </row>
        <row r="679">
          <cell r="A679">
            <v>41553</v>
          </cell>
        </row>
        <row r="680">
          <cell r="A680">
            <v>41554</v>
          </cell>
        </row>
        <row r="681">
          <cell r="A681">
            <v>41555</v>
          </cell>
        </row>
        <row r="682">
          <cell r="A682">
            <v>41556</v>
          </cell>
        </row>
        <row r="683">
          <cell r="A683">
            <v>41557</v>
          </cell>
        </row>
        <row r="684">
          <cell r="A684">
            <v>41558</v>
          </cell>
        </row>
        <row r="685">
          <cell r="A685">
            <v>41559</v>
          </cell>
        </row>
        <row r="686">
          <cell r="A686">
            <v>41560</v>
          </cell>
        </row>
        <row r="687">
          <cell r="A687">
            <v>41561</v>
          </cell>
        </row>
        <row r="688">
          <cell r="A688">
            <v>41562</v>
          </cell>
        </row>
        <row r="689">
          <cell r="A689">
            <v>41563</v>
          </cell>
        </row>
        <row r="690">
          <cell r="A690">
            <v>41564</v>
          </cell>
        </row>
        <row r="691">
          <cell r="A691">
            <v>41565</v>
          </cell>
        </row>
        <row r="692">
          <cell r="A692">
            <v>41566</v>
          </cell>
        </row>
        <row r="693">
          <cell r="A693">
            <v>41567</v>
          </cell>
        </row>
        <row r="694">
          <cell r="A694">
            <v>41568</v>
          </cell>
        </row>
        <row r="695">
          <cell r="A695">
            <v>41569</v>
          </cell>
        </row>
        <row r="696">
          <cell r="A696">
            <v>41570</v>
          </cell>
        </row>
        <row r="697">
          <cell r="A697">
            <v>41571</v>
          </cell>
        </row>
        <row r="698">
          <cell r="A698">
            <v>41572</v>
          </cell>
        </row>
        <row r="699">
          <cell r="A699">
            <v>41573</v>
          </cell>
        </row>
        <row r="700">
          <cell r="A700">
            <v>41574</v>
          </cell>
        </row>
        <row r="701">
          <cell r="A701">
            <v>41575</v>
          </cell>
        </row>
        <row r="702">
          <cell r="A702">
            <v>41576</v>
          </cell>
        </row>
        <row r="703">
          <cell r="A703">
            <v>41577</v>
          </cell>
        </row>
        <row r="704">
          <cell r="A704">
            <v>41578</v>
          </cell>
        </row>
        <row r="705">
          <cell r="A705">
            <v>41579</v>
          </cell>
        </row>
        <row r="706">
          <cell r="A706">
            <v>41580</v>
          </cell>
        </row>
        <row r="707">
          <cell r="A707">
            <v>41581</v>
          </cell>
        </row>
        <row r="708">
          <cell r="A708">
            <v>41582</v>
          </cell>
        </row>
        <row r="709">
          <cell r="A709">
            <v>41583</v>
          </cell>
        </row>
        <row r="710">
          <cell r="A710">
            <v>41584</v>
          </cell>
        </row>
        <row r="711">
          <cell r="A711">
            <v>41585</v>
          </cell>
        </row>
        <row r="712">
          <cell r="A712">
            <v>41586</v>
          </cell>
        </row>
        <row r="713">
          <cell r="A713">
            <v>41587</v>
          </cell>
        </row>
        <row r="714">
          <cell r="A714">
            <v>41588</v>
          </cell>
        </row>
        <row r="715">
          <cell r="A715">
            <v>41589</v>
          </cell>
        </row>
        <row r="716">
          <cell r="A716">
            <v>41590</v>
          </cell>
        </row>
        <row r="717">
          <cell r="A717">
            <v>41591</v>
          </cell>
        </row>
        <row r="718">
          <cell r="A718">
            <v>41592</v>
          </cell>
        </row>
        <row r="719">
          <cell r="A719">
            <v>41593</v>
          </cell>
        </row>
        <row r="720">
          <cell r="A720">
            <v>41594</v>
          </cell>
        </row>
        <row r="721">
          <cell r="A721">
            <v>41595</v>
          </cell>
        </row>
        <row r="722">
          <cell r="A722">
            <v>41596</v>
          </cell>
        </row>
        <row r="723">
          <cell r="A723">
            <v>41597</v>
          </cell>
        </row>
        <row r="724">
          <cell r="A724">
            <v>41598</v>
          </cell>
        </row>
        <row r="725">
          <cell r="A725">
            <v>41599</v>
          </cell>
        </row>
        <row r="726">
          <cell r="A726">
            <v>41600</v>
          </cell>
        </row>
        <row r="727">
          <cell r="A727">
            <v>41601</v>
          </cell>
        </row>
        <row r="728">
          <cell r="A728">
            <v>41602</v>
          </cell>
        </row>
        <row r="729">
          <cell r="A729">
            <v>41603</v>
          </cell>
        </row>
        <row r="730">
          <cell r="A730">
            <v>41604</v>
          </cell>
        </row>
        <row r="731">
          <cell r="A731">
            <v>41605</v>
          </cell>
        </row>
        <row r="732">
          <cell r="A732">
            <v>41606</v>
          </cell>
        </row>
        <row r="733">
          <cell r="A733">
            <v>41607</v>
          </cell>
        </row>
        <row r="734">
          <cell r="A734">
            <v>41608</v>
          </cell>
        </row>
        <row r="735">
          <cell r="A735">
            <v>41609</v>
          </cell>
        </row>
        <row r="736">
          <cell r="A736">
            <v>41610</v>
          </cell>
        </row>
        <row r="737">
          <cell r="A737">
            <v>41611</v>
          </cell>
        </row>
        <row r="738">
          <cell r="A738">
            <v>41612</v>
          </cell>
        </row>
        <row r="739">
          <cell r="A739">
            <v>41613</v>
          </cell>
        </row>
        <row r="740">
          <cell r="A740">
            <v>41614</v>
          </cell>
        </row>
        <row r="741">
          <cell r="A741">
            <v>41615</v>
          </cell>
        </row>
        <row r="742">
          <cell r="A742">
            <v>41616</v>
          </cell>
        </row>
        <row r="743">
          <cell r="A743">
            <v>41617</v>
          </cell>
        </row>
        <row r="744">
          <cell r="A744">
            <v>41618</v>
          </cell>
        </row>
        <row r="745">
          <cell r="A745">
            <v>41619</v>
          </cell>
        </row>
        <row r="746">
          <cell r="A746">
            <v>41620</v>
          </cell>
        </row>
        <row r="747">
          <cell r="A747">
            <v>41621</v>
          </cell>
        </row>
        <row r="748">
          <cell r="A748">
            <v>41622</v>
          </cell>
        </row>
        <row r="749">
          <cell r="A749">
            <v>41623</v>
          </cell>
        </row>
        <row r="750">
          <cell r="A750">
            <v>41624</v>
          </cell>
        </row>
        <row r="751">
          <cell r="A751">
            <v>41625</v>
          </cell>
        </row>
        <row r="752">
          <cell r="A752">
            <v>41626</v>
          </cell>
        </row>
        <row r="753">
          <cell r="A753">
            <v>41627</v>
          </cell>
        </row>
        <row r="754">
          <cell r="A754">
            <v>41628</v>
          </cell>
        </row>
        <row r="755">
          <cell r="A755">
            <v>41629</v>
          </cell>
        </row>
        <row r="756">
          <cell r="A756">
            <v>41630</v>
          </cell>
        </row>
        <row r="757">
          <cell r="A757">
            <v>41631</v>
          </cell>
        </row>
        <row r="758">
          <cell r="A758">
            <v>41632</v>
          </cell>
        </row>
        <row r="759">
          <cell r="A759">
            <v>41633</v>
          </cell>
        </row>
        <row r="760">
          <cell r="A760">
            <v>41634</v>
          </cell>
        </row>
        <row r="761">
          <cell r="A761">
            <v>41635</v>
          </cell>
        </row>
        <row r="762">
          <cell r="A762">
            <v>41636</v>
          </cell>
        </row>
        <row r="763">
          <cell r="A763">
            <v>41637</v>
          </cell>
        </row>
        <row r="764">
          <cell r="A764">
            <v>41638</v>
          </cell>
        </row>
        <row r="765">
          <cell r="A765">
            <v>41639</v>
          </cell>
        </row>
        <row r="766">
          <cell r="A766">
            <v>41640</v>
          </cell>
        </row>
        <row r="767">
          <cell r="A767">
            <v>41641</v>
          </cell>
        </row>
        <row r="768">
          <cell r="A768">
            <v>41642</v>
          </cell>
        </row>
        <row r="769">
          <cell r="A769">
            <v>41643</v>
          </cell>
        </row>
        <row r="770">
          <cell r="A770">
            <v>41644</v>
          </cell>
        </row>
        <row r="771">
          <cell r="A771">
            <v>41645</v>
          </cell>
        </row>
        <row r="772">
          <cell r="A772">
            <v>41646</v>
          </cell>
        </row>
        <row r="773">
          <cell r="A773">
            <v>41647</v>
          </cell>
        </row>
        <row r="774">
          <cell r="A774">
            <v>41648</v>
          </cell>
        </row>
        <row r="775">
          <cell r="A775">
            <v>41649</v>
          </cell>
        </row>
        <row r="776">
          <cell r="A776">
            <v>41650</v>
          </cell>
        </row>
        <row r="777">
          <cell r="A777">
            <v>41651</v>
          </cell>
        </row>
        <row r="778">
          <cell r="A778">
            <v>41652</v>
          </cell>
        </row>
        <row r="779">
          <cell r="A779">
            <v>41653</v>
          </cell>
        </row>
        <row r="780">
          <cell r="A780">
            <v>41654</v>
          </cell>
        </row>
        <row r="781">
          <cell r="A781">
            <v>41655</v>
          </cell>
        </row>
        <row r="782">
          <cell r="A782">
            <v>41656</v>
          </cell>
        </row>
        <row r="783">
          <cell r="A783">
            <v>41657</v>
          </cell>
        </row>
        <row r="784">
          <cell r="A784">
            <v>41658</v>
          </cell>
        </row>
        <row r="785">
          <cell r="A785">
            <v>41659</v>
          </cell>
        </row>
        <row r="786">
          <cell r="A786">
            <v>41660</v>
          </cell>
        </row>
        <row r="787">
          <cell r="A787">
            <v>41661</v>
          </cell>
        </row>
        <row r="788">
          <cell r="A788">
            <v>41662</v>
          </cell>
        </row>
        <row r="789">
          <cell r="A789">
            <v>41663</v>
          </cell>
        </row>
        <row r="790">
          <cell r="A790">
            <v>41664</v>
          </cell>
        </row>
        <row r="791">
          <cell r="A791">
            <v>41665</v>
          </cell>
        </row>
        <row r="792">
          <cell r="A792">
            <v>41666</v>
          </cell>
        </row>
        <row r="793">
          <cell r="A793">
            <v>41667</v>
          </cell>
        </row>
        <row r="794">
          <cell r="A794">
            <v>41668</v>
          </cell>
        </row>
        <row r="795">
          <cell r="A795">
            <v>41669</v>
          </cell>
        </row>
        <row r="796">
          <cell r="A796">
            <v>41670</v>
          </cell>
        </row>
        <row r="797">
          <cell r="A797">
            <v>41671</v>
          </cell>
        </row>
        <row r="798">
          <cell r="A798">
            <v>41672</v>
          </cell>
        </row>
        <row r="799">
          <cell r="A799">
            <v>41673</v>
          </cell>
        </row>
        <row r="800">
          <cell r="A800">
            <v>41674</v>
          </cell>
        </row>
        <row r="801">
          <cell r="A801">
            <v>41675</v>
          </cell>
        </row>
        <row r="802">
          <cell r="A802">
            <v>41676</v>
          </cell>
        </row>
        <row r="803">
          <cell r="A803">
            <v>41677</v>
          </cell>
        </row>
        <row r="804">
          <cell r="A804">
            <v>41678</v>
          </cell>
        </row>
        <row r="805">
          <cell r="A805">
            <v>41679</v>
          </cell>
        </row>
        <row r="806">
          <cell r="A806">
            <v>41680</v>
          </cell>
        </row>
        <row r="807">
          <cell r="A807">
            <v>41681</v>
          </cell>
        </row>
        <row r="808">
          <cell r="A808">
            <v>41682</v>
          </cell>
        </row>
        <row r="809">
          <cell r="A809">
            <v>41683</v>
          </cell>
        </row>
        <row r="810">
          <cell r="A810">
            <v>41684</v>
          </cell>
        </row>
        <row r="811">
          <cell r="A811">
            <v>41685</v>
          </cell>
        </row>
        <row r="812">
          <cell r="A812">
            <v>41686</v>
          </cell>
        </row>
        <row r="813">
          <cell r="A813">
            <v>41687</v>
          </cell>
        </row>
        <row r="814">
          <cell r="A814">
            <v>41688</v>
          </cell>
        </row>
        <row r="815">
          <cell r="A815">
            <v>41689</v>
          </cell>
        </row>
        <row r="816">
          <cell r="A816">
            <v>41690</v>
          </cell>
        </row>
        <row r="817">
          <cell r="A817">
            <v>41691</v>
          </cell>
        </row>
        <row r="818">
          <cell r="A818">
            <v>41692</v>
          </cell>
        </row>
        <row r="819">
          <cell r="A819">
            <v>41693</v>
          </cell>
        </row>
        <row r="820">
          <cell r="A820">
            <v>41694</v>
          </cell>
        </row>
        <row r="821">
          <cell r="A821">
            <v>41695</v>
          </cell>
        </row>
        <row r="822">
          <cell r="A822">
            <v>41696</v>
          </cell>
        </row>
        <row r="823">
          <cell r="A823">
            <v>41697</v>
          </cell>
        </row>
        <row r="824">
          <cell r="A824">
            <v>41698</v>
          </cell>
        </row>
        <row r="825">
          <cell r="A825">
            <v>41699</v>
          </cell>
        </row>
        <row r="826">
          <cell r="A826">
            <v>41700</v>
          </cell>
        </row>
        <row r="827">
          <cell r="A827">
            <v>41701</v>
          </cell>
        </row>
        <row r="828">
          <cell r="A828">
            <v>41702</v>
          </cell>
        </row>
        <row r="829">
          <cell r="A829">
            <v>41703</v>
          </cell>
        </row>
        <row r="830">
          <cell r="A830">
            <v>41704</v>
          </cell>
        </row>
        <row r="831">
          <cell r="A831">
            <v>41705</v>
          </cell>
        </row>
        <row r="832">
          <cell r="A832">
            <v>41706</v>
          </cell>
        </row>
        <row r="833">
          <cell r="A833">
            <v>41707</v>
          </cell>
        </row>
        <row r="834">
          <cell r="A834">
            <v>41708</v>
          </cell>
        </row>
        <row r="835">
          <cell r="A835">
            <v>41709</v>
          </cell>
        </row>
        <row r="836">
          <cell r="A836">
            <v>41710</v>
          </cell>
        </row>
        <row r="837">
          <cell r="A837">
            <v>41711</v>
          </cell>
        </row>
        <row r="838">
          <cell r="A838">
            <v>41712</v>
          </cell>
        </row>
        <row r="839">
          <cell r="A839">
            <v>41713</v>
          </cell>
        </row>
        <row r="840">
          <cell r="A840">
            <v>41714</v>
          </cell>
        </row>
        <row r="841">
          <cell r="A841">
            <v>41715</v>
          </cell>
        </row>
        <row r="842">
          <cell r="A842">
            <v>41716</v>
          </cell>
        </row>
        <row r="843">
          <cell r="A843">
            <v>41717</v>
          </cell>
        </row>
        <row r="844">
          <cell r="A844">
            <v>41718</v>
          </cell>
        </row>
        <row r="845">
          <cell r="A845">
            <v>41719</v>
          </cell>
        </row>
        <row r="846">
          <cell r="A846">
            <v>41720</v>
          </cell>
        </row>
        <row r="847">
          <cell r="A847">
            <v>41721</v>
          </cell>
        </row>
        <row r="848">
          <cell r="A848">
            <v>41722</v>
          </cell>
        </row>
        <row r="849">
          <cell r="A849">
            <v>41723</v>
          </cell>
        </row>
        <row r="850">
          <cell r="A850">
            <v>41724</v>
          </cell>
        </row>
        <row r="851">
          <cell r="A851">
            <v>41725</v>
          </cell>
        </row>
        <row r="852">
          <cell r="A852">
            <v>41726</v>
          </cell>
        </row>
        <row r="853">
          <cell r="A853">
            <v>41727</v>
          </cell>
        </row>
        <row r="854">
          <cell r="A854">
            <v>41728</v>
          </cell>
        </row>
        <row r="855">
          <cell r="A855">
            <v>41729</v>
          </cell>
        </row>
        <row r="856">
          <cell r="A856">
            <v>41730</v>
          </cell>
        </row>
        <row r="857">
          <cell r="A857">
            <v>41731</v>
          </cell>
        </row>
        <row r="858">
          <cell r="A858">
            <v>41732</v>
          </cell>
        </row>
        <row r="859">
          <cell r="A859">
            <v>41733</v>
          </cell>
        </row>
        <row r="860">
          <cell r="A860">
            <v>41734</v>
          </cell>
        </row>
        <row r="861">
          <cell r="A861">
            <v>41735</v>
          </cell>
        </row>
        <row r="862">
          <cell r="A862">
            <v>41736</v>
          </cell>
        </row>
        <row r="863">
          <cell r="A863">
            <v>41737</v>
          </cell>
        </row>
        <row r="864">
          <cell r="A864">
            <v>41738</v>
          </cell>
        </row>
        <row r="865">
          <cell r="A865">
            <v>41739</v>
          </cell>
        </row>
        <row r="866">
          <cell r="A866">
            <v>41740</v>
          </cell>
        </row>
        <row r="867">
          <cell r="A867">
            <v>41741</v>
          </cell>
        </row>
        <row r="868">
          <cell r="A868">
            <v>41742</v>
          </cell>
        </row>
        <row r="869">
          <cell r="A869">
            <v>41743</v>
          </cell>
        </row>
        <row r="870">
          <cell r="A870">
            <v>41744</v>
          </cell>
        </row>
        <row r="871">
          <cell r="A871">
            <v>41745</v>
          </cell>
        </row>
        <row r="872">
          <cell r="A872">
            <v>41746</v>
          </cell>
        </row>
        <row r="873">
          <cell r="A873">
            <v>41747</v>
          </cell>
        </row>
        <row r="874">
          <cell r="A874">
            <v>41748</v>
          </cell>
        </row>
        <row r="875">
          <cell r="A875">
            <v>41749</v>
          </cell>
        </row>
        <row r="876">
          <cell r="A876">
            <v>41750</v>
          </cell>
        </row>
        <row r="877">
          <cell r="A877">
            <v>41751</v>
          </cell>
        </row>
        <row r="878">
          <cell r="A878">
            <v>41752</v>
          </cell>
        </row>
        <row r="879">
          <cell r="A879">
            <v>41753</v>
          </cell>
        </row>
        <row r="880">
          <cell r="A880">
            <v>41754</v>
          </cell>
        </row>
        <row r="881">
          <cell r="A881">
            <v>41755</v>
          </cell>
        </row>
        <row r="882">
          <cell r="A882">
            <v>41756</v>
          </cell>
        </row>
        <row r="883">
          <cell r="A883">
            <v>41757</v>
          </cell>
        </row>
        <row r="884">
          <cell r="A884">
            <v>41758</v>
          </cell>
        </row>
        <row r="885">
          <cell r="A885">
            <v>41759</v>
          </cell>
        </row>
        <row r="886">
          <cell r="A886">
            <v>41760</v>
          </cell>
        </row>
        <row r="887">
          <cell r="A887">
            <v>41761</v>
          </cell>
        </row>
        <row r="888">
          <cell r="A888">
            <v>41762</v>
          </cell>
        </row>
        <row r="889">
          <cell r="A889">
            <v>41763</v>
          </cell>
        </row>
        <row r="890">
          <cell r="A890">
            <v>41764</v>
          </cell>
        </row>
        <row r="891">
          <cell r="A891">
            <v>41765</v>
          </cell>
        </row>
        <row r="892">
          <cell r="A892">
            <v>41766</v>
          </cell>
        </row>
        <row r="893">
          <cell r="A893">
            <v>41767</v>
          </cell>
        </row>
        <row r="894">
          <cell r="A894">
            <v>41768</v>
          </cell>
        </row>
        <row r="895">
          <cell r="A895">
            <v>41769</v>
          </cell>
        </row>
        <row r="896">
          <cell r="A896">
            <v>41770</v>
          </cell>
        </row>
        <row r="897">
          <cell r="A897">
            <v>41771</v>
          </cell>
        </row>
        <row r="898">
          <cell r="A898">
            <v>41772</v>
          </cell>
        </row>
        <row r="899">
          <cell r="A899">
            <v>41773</v>
          </cell>
        </row>
        <row r="900">
          <cell r="A900">
            <v>41774</v>
          </cell>
        </row>
        <row r="901">
          <cell r="A901">
            <v>41775</v>
          </cell>
        </row>
        <row r="902">
          <cell r="A902">
            <v>41776</v>
          </cell>
        </row>
        <row r="903">
          <cell r="A903">
            <v>41777</v>
          </cell>
        </row>
        <row r="904">
          <cell r="A904">
            <v>41778</v>
          </cell>
        </row>
        <row r="905">
          <cell r="A905">
            <v>41779</v>
          </cell>
        </row>
        <row r="906">
          <cell r="A906">
            <v>41780</v>
          </cell>
        </row>
        <row r="907">
          <cell r="A907">
            <v>41781</v>
          </cell>
        </row>
        <row r="908">
          <cell r="A908">
            <v>41782</v>
          </cell>
        </row>
        <row r="909">
          <cell r="A909">
            <v>41783</v>
          </cell>
        </row>
        <row r="910">
          <cell r="A910">
            <v>41784</v>
          </cell>
        </row>
        <row r="911">
          <cell r="A911">
            <v>41785</v>
          </cell>
        </row>
        <row r="912">
          <cell r="A912">
            <v>41786</v>
          </cell>
        </row>
        <row r="913">
          <cell r="A913">
            <v>41787</v>
          </cell>
        </row>
        <row r="914">
          <cell r="A914">
            <v>41788</v>
          </cell>
        </row>
        <row r="915">
          <cell r="A915">
            <v>41789</v>
          </cell>
        </row>
        <row r="916">
          <cell r="A916">
            <v>41790</v>
          </cell>
        </row>
        <row r="917">
          <cell r="A917">
            <v>41791</v>
          </cell>
        </row>
        <row r="918">
          <cell r="A918">
            <v>41792</v>
          </cell>
        </row>
        <row r="919">
          <cell r="A919">
            <v>41793</v>
          </cell>
        </row>
        <row r="920">
          <cell r="A920">
            <v>41794</v>
          </cell>
        </row>
        <row r="921">
          <cell r="A921">
            <v>41795</v>
          </cell>
        </row>
        <row r="922">
          <cell r="A922">
            <v>41796</v>
          </cell>
        </row>
        <row r="923">
          <cell r="A923">
            <v>41797</v>
          </cell>
        </row>
        <row r="924">
          <cell r="A924">
            <v>41798</v>
          </cell>
        </row>
        <row r="925">
          <cell r="A925">
            <v>41799</v>
          </cell>
        </row>
        <row r="926">
          <cell r="A926">
            <v>41800</v>
          </cell>
        </row>
        <row r="927">
          <cell r="A927">
            <v>41801</v>
          </cell>
        </row>
        <row r="928">
          <cell r="A928">
            <v>41802</v>
          </cell>
        </row>
        <row r="929">
          <cell r="A929">
            <v>41803</v>
          </cell>
        </row>
        <row r="930">
          <cell r="A930">
            <v>41804</v>
          </cell>
        </row>
        <row r="931">
          <cell r="A931">
            <v>41805</v>
          </cell>
        </row>
        <row r="932">
          <cell r="A932">
            <v>41806</v>
          </cell>
        </row>
        <row r="933">
          <cell r="A933">
            <v>41807</v>
          </cell>
        </row>
        <row r="934">
          <cell r="A934">
            <v>41808</v>
          </cell>
        </row>
        <row r="935">
          <cell r="A935">
            <v>41809</v>
          </cell>
        </row>
        <row r="936">
          <cell r="A936">
            <v>41810</v>
          </cell>
        </row>
        <row r="937">
          <cell r="A937">
            <v>41811</v>
          </cell>
        </row>
        <row r="938">
          <cell r="A938">
            <v>41812</v>
          </cell>
        </row>
        <row r="939">
          <cell r="A939">
            <v>41813</v>
          </cell>
        </row>
        <row r="940">
          <cell r="A940">
            <v>41814</v>
          </cell>
        </row>
        <row r="941">
          <cell r="A941">
            <v>41815</v>
          </cell>
        </row>
        <row r="942">
          <cell r="A942">
            <v>41816</v>
          </cell>
        </row>
        <row r="943">
          <cell r="A943">
            <v>41817</v>
          </cell>
        </row>
        <row r="944">
          <cell r="A944">
            <v>41818</v>
          </cell>
        </row>
        <row r="945">
          <cell r="A945">
            <v>41819</v>
          </cell>
        </row>
        <row r="946">
          <cell r="A946">
            <v>41820</v>
          </cell>
        </row>
        <row r="947">
          <cell r="A947">
            <v>41821</v>
          </cell>
        </row>
        <row r="948">
          <cell r="A948">
            <v>41822</v>
          </cell>
        </row>
        <row r="949">
          <cell r="A949">
            <v>41823</v>
          </cell>
        </row>
        <row r="950">
          <cell r="A950">
            <v>41824</v>
          </cell>
        </row>
        <row r="951">
          <cell r="A951">
            <v>41825</v>
          </cell>
        </row>
        <row r="952">
          <cell r="A952">
            <v>41826</v>
          </cell>
        </row>
        <row r="953">
          <cell r="A953">
            <v>41827</v>
          </cell>
        </row>
        <row r="954">
          <cell r="A954">
            <v>41828</v>
          </cell>
        </row>
        <row r="955">
          <cell r="A955">
            <v>41829</v>
          </cell>
        </row>
        <row r="956">
          <cell r="A956">
            <v>41830</v>
          </cell>
        </row>
        <row r="957">
          <cell r="A957">
            <v>41831</v>
          </cell>
        </row>
        <row r="958">
          <cell r="A958">
            <v>41832</v>
          </cell>
        </row>
        <row r="959">
          <cell r="A959">
            <v>41833</v>
          </cell>
        </row>
        <row r="960">
          <cell r="A960">
            <v>41834</v>
          </cell>
        </row>
        <row r="961">
          <cell r="A961">
            <v>41835</v>
          </cell>
        </row>
        <row r="962">
          <cell r="A962">
            <v>41836</v>
          </cell>
        </row>
        <row r="963">
          <cell r="A963">
            <v>41837</v>
          </cell>
        </row>
        <row r="964">
          <cell r="A964">
            <v>41838</v>
          </cell>
        </row>
        <row r="965">
          <cell r="A965">
            <v>41839</v>
          </cell>
        </row>
        <row r="966">
          <cell r="A966">
            <v>41840</v>
          </cell>
        </row>
        <row r="967">
          <cell r="A967">
            <v>41841</v>
          </cell>
        </row>
        <row r="968">
          <cell r="A968">
            <v>41842</v>
          </cell>
        </row>
        <row r="969">
          <cell r="A969">
            <v>41843</v>
          </cell>
        </row>
        <row r="970">
          <cell r="A970">
            <v>41844</v>
          </cell>
        </row>
        <row r="971">
          <cell r="A971">
            <v>41845</v>
          </cell>
        </row>
        <row r="972">
          <cell r="A972">
            <v>41846</v>
          </cell>
        </row>
        <row r="973">
          <cell r="A973">
            <v>41847</v>
          </cell>
        </row>
        <row r="974">
          <cell r="A974">
            <v>41848</v>
          </cell>
        </row>
        <row r="975">
          <cell r="A975">
            <v>41849</v>
          </cell>
        </row>
        <row r="976">
          <cell r="A976">
            <v>41850</v>
          </cell>
        </row>
        <row r="977">
          <cell r="A977">
            <v>41851</v>
          </cell>
        </row>
        <row r="978">
          <cell r="A978">
            <v>41852</v>
          </cell>
        </row>
        <row r="979">
          <cell r="A979">
            <v>41853</v>
          </cell>
        </row>
        <row r="980">
          <cell r="A980">
            <v>41854</v>
          </cell>
        </row>
        <row r="981">
          <cell r="A981">
            <v>41855</v>
          </cell>
        </row>
        <row r="982">
          <cell r="A982">
            <v>41856</v>
          </cell>
        </row>
        <row r="983">
          <cell r="A983">
            <v>41857</v>
          </cell>
        </row>
        <row r="984">
          <cell r="A984">
            <v>41858</v>
          </cell>
        </row>
        <row r="985">
          <cell r="A985">
            <v>41859</v>
          </cell>
        </row>
        <row r="986">
          <cell r="A986">
            <v>41860</v>
          </cell>
        </row>
        <row r="987">
          <cell r="A987">
            <v>41861</v>
          </cell>
        </row>
        <row r="988">
          <cell r="A988">
            <v>41862</v>
          </cell>
        </row>
        <row r="989">
          <cell r="A989">
            <v>41863</v>
          </cell>
        </row>
        <row r="990">
          <cell r="A990">
            <v>41864</v>
          </cell>
        </row>
        <row r="991">
          <cell r="A991">
            <v>41865</v>
          </cell>
        </row>
        <row r="992">
          <cell r="A992">
            <v>41866</v>
          </cell>
        </row>
        <row r="993">
          <cell r="A993">
            <v>41867</v>
          </cell>
        </row>
        <row r="994">
          <cell r="A994">
            <v>41868</v>
          </cell>
        </row>
        <row r="995">
          <cell r="A995">
            <v>41869</v>
          </cell>
        </row>
        <row r="996">
          <cell r="A996">
            <v>41870</v>
          </cell>
        </row>
        <row r="997">
          <cell r="A997">
            <v>41871</v>
          </cell>
        </row>
        <row r="998">
          <cell r="A998">
            <v>41872</v>
          </cell>
        </row>
        <row r="999">
          <cell r="A999">
            <v>41873</v>
          </cell>
        </row>
        <row r="1000">
          <cell r="A1000">
            <v>41874</v>
          </cell>
        </row>
        <row r="1001">
          <cell r="A1001">
            <v>41875</v>
          </cell>
        </row>
        <row r="1002">
          <cell r="A1002">
            <v>41876</v>
          </cell>
        </row>
        <row r="1003">
          <cell r="A1003">
            <v>41877</v>
          </cell>
        </row>
        <row r="1004">
          <cell r="A1004">
            <v>41878</v>
          </cell>
        </row>
        <row r="1005">
          <cell r="A1005">
            <v>41879</v>
          </cell>
        </row>
        <row r="1006">
          <cell r="A1006">
            <v>41880</v>
          </cell>
        </row>
        <row r="1007">
          <cell r="A1007">
            <v>41881</v>
          </cell>
        </row>
        <row r="1008">
          <cell r="A1008">
            <v>41882</v>
          </cell>
        </row>
        <row r="1009">
          <cell r="A1009">
            <v>41883</v>
          </cell>
        </row>
        <row r="1010">
          <cell r="A1010">
            <v>41884</v>
          </cell>
        </row>
        <row r="1011">
          <cell r="A1011">
            <v>41885</v>
          </cell>
        </row>
        <row r="1012">
          <cell r="A1012">
            <v>41886</v>
          </cell>
        </row>
        <row r="1013">
          <cell r="A1013">
            <v>41887</v>
          </cell>
        </row>
        <row r="1014">
          <cell r="A1014">
            <v>41888</v>
          </cell>
        </row>
        <row r="1015">
          <cell r="A1015">
            <v>41889</v>
          </cell>
        </row>
        <row r="1016">
          <cell r="A1016">
            <v>41890</v>
          </cell>
        </row>
        <row r="1017">
          <cell r="A1017">
            <v>41891</v>
          </cell>
        </row>
        <row r="1018">
          <cell r="A1018">
            <v>41892</v>
          </cell>
        </row>
        <row r="1019">
          <cell r="A1019">
            <v>41893</v>
          </cell>
        </row>
        <row r="1020">
          <cell r="A1020">
            <v>41894</v>
          </cell>
        </row>
        <row r="1021">
          <cell r="A1021">
            <v>41895</v>
          </cell>
        </row>
        <row r="1022">
          <cell r="A1022">
            <v>41896</v>
          </cell>
        </row>
        <row r="1023">
          <cell r="A1023">
            <v>41897</v>
          </cell>
        </row>
        <row r="1024">
          <cell r="A1024">
            <v>41898</v>
          </cell>
        </row>
        <row r="1025">
          <cell r="A1025">
            <v>41899</v>
          </cell>
        </row>
        <row r="1026">
          <cell r="A1026">
            <v>41900</v>
          </cell>
        </row>
        <row r="1027">
          <cell r="A1027">
            <v>41901</v>
          </cell>
        </row>
        <row r="1028">
          <cell r="A1028">
            <v>41902</v>
          </cell>
        </row>
        <row r="1029">
          <cell r="A1029">
            <v>41903</v>
          </cell>
        </row>
        <row r="1030">
          <cell r="A1030">
            <v>41904</v>
          </cell>
        </row>
        <row r="1031">
          <cell r="A1031">
            <v>41905</v>
          </cell>
        </row>
        <row r="1032">
          <cell r="A1032">
            <v>41906</v>
          </cell>
        </row>
        <row r="1033">
          <cell r="A1033">
            <v>41907</v>
          </cell>
        </row>
        <row r="1034">
          <cell r="A1034">
            <v>41908</v>
          </cell>
        </row>
        <row r="1035">
          <cell r="A1035">
            <v>41909</v>
          </cell>
        </row>
        <row r="1036">
          <cell r="A1036">
            <v>41910</v>
          </cell>
        </row>
        <row r="1037">
          <cell r="A1037">
            <v>41911</v>
          </cell>
        </row>
        <row r="1038">
          <cell r="A1038">
            <v>41912</v>
          </cell>
        </row>
        <row r="1039">
          <cell r="A1039">
            <v>41913</v>
          </cell>
        </row>
        <row r="1040">
          <cell r="A1040">
            <v>41914</v>
          </cell>
        </row>
        <row r="1041">
          <cell r="A1041">
            <v>41915</v>
          </cell>
        </row>
        <row r="1042">
          <cell r="A1042">
            <v>41916</v>
          </cell>
        </row>
        <row r="1043">
          <cell r="A1043">
            <v>41917</v>
          </cell>
        </row>
        <row r="1044">
          <cell r="A1044">
            <v>41918</v>
          </cell>
        </row>
        <row r="1045">
          <cell r="A1045">
            <v>41919</v>
          </cell>
        </row>
        <row r="1046">
          <cell r="A1046">
            <v>41920</v>
          </cell>
        </row>
        <row r="1047">
          <cell r="A1047">
            <v>41921</v>
          </cell>
        </row>
        <row r="1048">
          <cell r="A1048">
            <v>41922</v>
          </cell>
        </row>
        <row r="1049">
          <cell r="A1049">
            <v>41923</v>
          </cell>
        </row>
        <row r="1050">
          <cell r="A1050">
            <v>41924</v>
          </cell>
        </row>
        <row r="1051">
          <cell r="A1051">
            <v>41925</v>
          </cell>
        </row>
        <row r="1052">
          <cell r="A1052">
            <v>41926</v>
          </cell>
        </row>
        <row r="1053">
          <cell r="A1053">
            <v>41927</v>
          </cell>
        </row>
        <row r="1054">
          <cell r="A1054">
            <v>41928</v>
          </cell>
        </row>
        <row r="1055">
          <cell r="A1055">
            <v>41929</v>
          </cell>
        </row>
        <row r="1056">
          <cell r="A1056">
            <v>41930</v>
          </cell>
        </row>
        <row r="1057">
          <cell r="A1057">
            <v>41931</v>
          </cell>
        </row>
        <row r="1058">
          <cell r="A1058">
            <v>41932</v>
          </cell>
        </row>
        <row r="1059">
          <cell r="A1059">
            <v>41933</v>
          </cell>
        </row>
        <row r="1060">
          <cell r="A1060">
            <v>41934</v>
          </cell>
        </row>
        <row r="1061">
          <cell r="A1061">
            <v>41935</v>
          </cell>
        </row>
        <row r="1062">
          <cell r="A1062">
            <v>41936</v>
          </cell>
        </row>
        <row r="1063">
          <cell r="A1063">
            <v>41937</v>
          </cell>
        </row>
        <row r="1064">
          <cell r="A1064">
            <v>41938</v>
          </cell>
        </row>
        <row r="1065">
          <cell r="A1065">
            <v>41939</v>
          </cell>
        </row>
        <row r="1066">
          <cell r="A1066">
            <v>41940</v>
          </cell>
        </row>
        <row r="1067">
          <cell r="A1067">
            <v>41941</v>
          </cell>
        </row>
        <row r="1068">
          <cell r="A1068">
            <v>41942</v>
          </cell>
        </row>
        <row r="1069">
          <cell r="A1069">
            <v>41943</v>
          </cell>
        </row>
        <row r="1070">
          <cell r="A1070">
            <v>41944</v>
          </cell>
        </row>
        <row r="1071">
          <cell r="A1071">
            <v>41945</v>
          </cell>
        </row>
        <row r="1072">
          <cell r="A1072">
            <v>41946</v>
          </cell>
        </row>
        <row r="1073">
          <cell r="A1073">
            <v>41947</v>
          </cell>
        </row>
        <row r="1074">
          <cell r="A1074">
            <v>41948</v>
          </cell>
        </row>
        <row r="1075">
          <cell r="A1075">
            <v>41949</v>
          </cell>
        </row>
        <row r="1076">
          <cell r="A1076">
            <v>41950</v>
          </cell>
        </row>
        <row r="1077">
          <cell r="A1077">
            <v>41951</v>
          </cell>
        </row>
        <row r="1078">
          <cell r="A1078">
            <v>41952</v>
          </cell>
        </row>
        <row r="1079">
          <cell r="A1079">
            <v>41953</v>
          </cell>
        </row>
        <row r="1080">
          <cell r="A1080">
            <v>41954</v>
          </cell>
        </row>
        <row r="1081">
          <cell r="A1081">
            <v>41955</v>
          </cell>
        </row>
        <row r="1082">
          <cell r="A1082">
            <v>41956</v>
          </cell>
        </row>
        <row r="1083">
          <cell r="A1083">
            <v>41957</v>
          </cell>
        </row>
        <row r="1084">
          <cell r="A1084">
            <v>41958</v>
          </cell>
        </row>
        <row r="1085">
          <cell r="A1085">
            <v>41959</v>
          </cell>
        </row>
        <row r="1086">
          <cell r="A1086">
            <v>41960</v>
          </cell>
        </row>
        <row r="1087">
          <cell r="A1087">
            <v>41961</v>
          </cell>
        </row>
        <row r="1088">
          <cell r="A1088">
            <v>41962</v>
          </cell>
        </row>
        <row r="1089">
          <cell r="A1089">
            <v>41963</v>
          </cell>
        </row>
        <row r="1090">
          <cell r="A1090">
            <v>41964</v>
          </cell>
        </row>
        <row r="1091">
          <cell r="A1091">
            <v>41965</v>
          </cell>
        </row>
        <row r="1092">
          <cell r="A1092">
            <v>41966</v>
          </cell>
        </row>
        <row r="1093">
          <cell r="A1093">
            <v>41967</v>
          </cell>
        </row>
        <row r="1094">
          <cell r="A1094">
            <v>41968</v>
          </cell>
        </row>
        <row r="1095">
          <cell r="A1095">
            <v>41969</v>
          </cell>
        </row>
        <row r="1096">
          <cell r="A1096">
            <v>41970</v>
          </cell>
        </row>
        <row r="1097">
          <cell r="A1097">
            <v>41971</v>
          </cell>
        </row>
        <row r="1098">
          <cell r="A1098">
            <v>41972</v>
          </cell>
        </row>
        <row r="1099">
          <cell r="A1099">
            <v>41973</v>
          </cell>
        </row>
        <row r="1100">
          <cell r="A1100">
            <v>41974</v>
          </cell>
        </row>
        <row r="1101">
          <cell r="A1101">
            <v>41975</v>
          </cell>
        </row>
        <row r="1102">
          <cell r="A1102">
            <v>41976</v>
          </cell>
        </row>
        <row r="1103">
          <cell r="A1103">
            <v>41977</v>
          </cell>
        </row>
        <row r="1104">
          <cell r="A1104">
            <v>41978</v>
          </cell>
        </row>
        <row r="1105">
          <cell r="A1105">
            <v>41979</v>
          </cell>
        </row>
        <row r="1106">
          <cell r="A1106">
            <v>41980</v>
          </cell>
        </row>
        <row r="1107">
          <cell r="A1107">
            <v>41981</v>
          </cell>
        </row>
        <row r="1108">
          <cell r="A1108">
            <v>41982</v>
          </cell>
        </row>
        <row r="1109">
          <cell r="A1109">
            <v>41983</v>
          </cell>
        </row>
        <row r="1110">
          <cell r="A1110">
            <v>41984</v>
          </cell>
        </row>
        <row r="1111">
          <cell r="A1111">
            <v>41985</v>
          </cell>
        </row>
        <row r="1112">
          <cell r="A1112">
            <v>41986</v>
          </cell>
        </row>
        <row r="1113">
          <cell r="A1113">
            <v>41987</v>
          </cell>
        </row>
        <row r="1114">
          <cell r="A1114">
            <v>41988</v>
          </cell>
        </row>
        <row r="1115">
          <cell r="A1115">
            <v>41989</v>
          </cell>
        </row>
        <row r="1116">
          <cell r="A1116">
            <v>41990</v>
          </cell>
        </row>
        <row r="1117">
          <cell r="A1117">
            <v>41991</v>
          </cell>
        </row>
        <row r="1118">
          <cell r="A1118">
            <v>41992</v>
          </cell>
        </row>
        <row r="1119">
          <cell r="A1119">
            <v>41993</v>
          </cell>
        </row>
        <row r="1120">
          <cell r="A1120">
            <v>41994</v>
          </cell>
        </row>
        <row r="1121">
          <cell r="A1121">
            <v>41995</v>
          </cell>
        </row>
        <row r="1122">
          <cell r="A1122">
            <v>41996</v>
          </cell>
        </row>
        <row r="1123">
          <cell r="A1123">
            <v>41997</v>
          </cell>
        </row>
        <row r="1124">
          <cell r="A1124">
            <v>41998</v>
          </cell>
        </row>
        <row r="1125">
          <cell r="A1125">
            <v>41999</v>
          </cell>
        </row>
        <row r="1126">
          <cell r="A1126">
            <v>42000</v>
          </cell>
        </row>
        <row r="1127">
          <cell r="A1127">
            <v>42001</v>
          </cell>
        </row>
        <row r="1128">
          <cell r="A1128">
            <v>42002</v>
          </cell>
        </row>
        <row r="1129">
          <cell r="A1129">
            <v>42003</v>
          </cell>
        </row>
        <row r="1130">
          <cell r="A1130">
            <v>42004</v>
          </cell>
        </row>
        <row r="1131">
          <cell r="A1131">
            <v>42005</v>
          </cell>
        </row>
        <row r="1132">
          <cell r="A1132">
            <v>42006</v>
          </cell>
        </row>
        <row r="1133">
          <cell r="A1133">
            <v>42007</v>
          </cell>
        </row>
        <row r="1134">
          <cell r="A1134">
            <v>42008</v>
          </cell>
        </row>
        <row r="1135">
          <cell r="A1135">
            <v>42009</v>
          </cell>
        </row>
        <row r="1136">
          <cell r="A1136">
            <v>42010</v>
          </cell>
        </row>
        <row r="1137">
          <cell r="A1137">
            <v>42011</v>
          </cell>
        </row>
        <row r="1138">
          <cell r="A1138">
            <v>42012</v>
          </cell>
        </row>
        <row r="1139">
          <cell r="A1139">
            <v>42013</v>
          </cell>
        </row>
        <row r="1140">
          <cell r="A1140">
            <v>42014</v>
          </cell>
        </row>
        <row r="1141">
          <cell r="A1141">
            <v>42015</v>
          </cell>
        </row>
        <row r="1142">
          <cell r="A1142">
            <v>42016</v>
          </cell>
        </row>
        <row r="1143">
          <cell r="A1143">
            <v>42017</v>
          </cell>
        </row>
        <row r="1144">
          <cell r="A1144">
            <v>42018</v>
          </cell>
        </row>
        <row r="1145">
          <cell r="A1145">
            <v>42019</v>
          </cell>
        </row>
        <row r="1146">
          <cell r="A1146">
            <v>42020</v>
          </cell>
        </row>
        <row r="1147">
          <cell r="A1147">
            <v>42021</v>
          </cell>
        </row>
        <row r="1148">
          <cell r="A1148">
            <v>42022</v>
          </cell>
        </row>
        <row r="1149">
          <cell r="A1149">
            <v>42023</v>
          </cell>
        </row>
        <row r="1150">
          <cell r="A1150">
            <v>42024</v>
          </cell>
        </row>
        <row r="1151">
          <cell r="A1151">
            <v>42025</v>
          </cell>
        </row>
        <row r="1152">
          <cell r="A1152">
            <v>42026</v>
          </cell>
        </row>
        <row r="1153">
          <cell r="A1153">
            <v>42027</v>
          </cell>
        </row>
        <row r="1154">
          <cell r="A1154">
            <v>42028</v>
          </cell>
        </row>
        <row r="1155">
          <cell r="A1155">
            <v>42029</v>
          </cell>
        </row>
        <row r="1156">
          <cell r="A1156">
            <v>42030</v>
          </cell>
        </row>
        <row r="1157">
          <cell r="A1157">
            <v>42031</v>
          </cell>
        </row>
        <row r="1158">
          <cell r="A1158">
            <v>42032</v>
          </cell>
        </row>
        <row r="1159">
          <cell r="A1159">
            <v>42033</v>
          </cell>
        </row>
        <row r="1160">
          <cell r="A1160">
            <v>42034</v>
          </cell>
        </row>
        <row r="1161">
          <cell r="A1161">
            <v>42035</v>
          </cell>
        </row>
        <row r="1162">
          <cell r="A1162">
            <v>42036</v>
          </cell>
        </row>
        <row r="1163">
          <cell r="A1163">
            <v>42037</v>
          </cell>
        </row>
        <row r="1164">
          <cell r="A1164">
            <v>42038</v>
          </cell>
        </row>
        <row r="1165">
          <cell r="A1165">
            <v>42039</v>
          </cell>
        </row>
        <row r="1166">
          <cell r="A1166">
            <v>42040</v>
          </cell>
        </row>
        <row r="1167">
          <cell r="A1167">
            <v>42041</v>
          </cell>
        </row>
        <row r="1168">
          <cell r="A1168">
            <v>42042</v>
          </cell>
        </row>
        <row r="1169">
          <cell r="A1169">
            <v>42043</v>
          </cell>
        </row>
        <row r="1170">
          <cell r="A1170">
            <v>42044</v>
          </cell>
        </row>
        <row r="1171">
          <cell r="A1171">
            <v>42045</v>
          </cell>
        </row>
        <row r="1172">
          <cell r="A1172">
            <v>42046</v>
          </cell>
        </row>
        <row r="1173">
          <cell r="A1173">
            <v>42047</v>
          </cell>
        </row>
        <row r="1174">
          <cell r="A1174">
            <v>42048</v>
          </cell>
        </row>
        <row r="1175">
          <cell r="A1175">
            <v>42049</v>
          </cell>
        </row>
        <row r="1176">
          <cell r="A1176">
            <v>42050</v>
          </cell>
        </row>
        <row r="1177">
          <cell r="A1177">
            <v>42051</v>
          </cell>
        </row>
        <row r="1178">
          <cell r="A1178">
            <v>42052</v>
          </cell>
        </row>
        <row r="1179">
          <cell r="A1179">
            <v>42053</v>
          </cell>
        </row>
        <row r="1180">
          <cell r="A1180">
            <v>42054</v>
          </cell>
        </row>
        <row r="1181">
          <cell r="A1181">
            <v>42055</v>
          </cell>
        </row>
        <row r="1182">
          <cell r="A1182">
            <v>42056</v>
          </cell>
        </row>
        <row r="1183">
          <cell r="A1183">
            <v>42057</v>
          </cell>
        </row>
        <row r="1184">
          <cell r="A1184">
            <v>42058</v>
          </cell>
        </row>
        <row r="1185">
          <cell r="A1185">
            <v>42059</v>
          </cell>
        </row>
        <row r="1186">
          <cell r="A1186">
            <v>42060</v>
          </cell>
        </row>
        <row r="1187">
          <cell r="A1187">
            <v>42061</v>
          </cell>
        </row>
        <row r="1188">
          <cell r="A1188">
            <v>42062</v>
          </cell>
        </row>
        <row r="1189">
          <cell r="A1189">
            <v>42063</v>
          </cell>
        </row>
        <row r="1190">
          <cell r="A1190">
            <v>42064</v>
          </cell>
        </row>
        <row r="1191">
          <cell r="A1191">
            <v>42065</v>
          </cell>
        </row>
        <row r="1192">
          <cell r="A1192">
            <v>42066</v>
          </cell>
        </row>
        <row r="1193">
          <cell r="A1193">
            <v>42067</v>
          </cell>
        </row>
        <row r="1194">
          <cell r="A1194">
            <v>42068</v>
          </cell>
        </row>
        <row r="1195">
          <cell r="A1195">
            <v>42069</v>
          </cell>
        </row>
        <row r="1196">
          <cell r="A1196">
            <v>42070</v>
          </cell>
        </row>
        <row r="1197">
          <cell r="A1197">
            <v>42071</v>
          </cell>
        </row>
        <row r="1198">
          <cell r="A1198">
            <v>42072</v>
          </cell>
        </row>
        <row r="1199">
          <cell r="A1199">
            <v>42073</v>
          </cell>
        </row>
        <row r="1200">
          <cell r="A1200">
            <v>42074</v>
          </cell>
        </row>
        <row r="1201">
          <cell r="A1201">
            <v>42075</v>
          </cell>
        </row>
        <row r="1202">
          <cell r="A1202">
            <v>42076</v>
          </cell>
        </row>
        <row r="1203">
          <cell r="A1203">
            <v>42077</v>
          </cell>
        </row>
        <row r="1204">
          <cell r="A1204">
            <v>42078</v>
          </cell>
        </row>
        <row r="1205">
          <cell r="A1205">
            <v>42079</v>
          </cell>
        </row>
        <row r="1206">
          <cell r="A1206">
            <v>42080</v>
          </cell>
        </row>
        <row r="1207">
          <cell r="A1207">
            <v>42081</v>
          </cell>
        </row>
        <row r="1208">
          <cell r="A1208">
            <v>42082</v>
          </cell>
        </row>
        <row r="1209">
          <cell r="A1209">
            <v>42083</v>
          </cell>
        </row>
        <row r="1210">
          <cell r="A1210">
            <v>42084</v>
          </cell>
        </row>
        <row r="1211">
          <cell r="A1211">
            <v>42085</v>
          </cell>
        </row>
        <row r="1212">
          <cell r="A1212">
            <v>42086</v>
          </cell>
        </row>
        <row r="1213">
          <cell r="A1213">
            <v>42087</v>
          </cell>
        </row>
        <row r="1214">
          <cell r="A1214">
            <v>42088</v>
          </cell>
        </row>
        <row r="1215">
          <cell r="A1215">
            <v>42089</v>
          </cell>
        </row>
        <row r="1216">
          <cell r="A1216">
            <v>42090</v>
          </cell>
        </row>
        <row r="1217">
          <cell r="A1217">
            <v>42091</v>
          </cell>
        </row>
        <row r="1218">
          <cell r="A1218">
            <v>42092</v>
          </cell>
        </row>
        <row r="1219">
          <cell r="A1219">
            <v>42093</v>
          </cell>
        </row>
        <row r="1220">
          <cell r="A1220">
            <v>42094</v>
          </cell>
        </row>
        <row r="1221">
          <cell r="A1221">
            <v>42095</v>
          </cell>
        </row>
        <row r="1222">
          <cell r="A1222">
            <v>42096</v>
          </cell>
        </row>
        <row r="1223">
          <cell r="A1223">
            <v>42097</v>
          </cell>
        </row>
        <row r="1224">
          <cell r="A1224">
            <v>42098</v>
          </cell>
        </row>
        <row r="1225">
          <cell r="A1225">
            <v>42099</v>
          </cell>
        </row>
        <row r="1226">
          <cell r="A1226">
            <v>42100</v>
          </cell>
        </row>
        <row r="1227">
          <cell r="A1227">
            <v>42101</v>
          </cell>
        </row>
        <row r="1228">
          <cell r="A1228">
            <v>42102</v>
          </cell>
        </row>
        <row r="1229">
          <cell r="A1229">
            <v>42103</v>
          </cell>
        </row>
        <row r="1230">
          <cell r="A1230">
            <v>42104</v>
          </cell>
        </row>
        <row r="1231">
          <cell r="A1231">
            <v>42105</v>
          </cell>
        </row>
        <row r="1232">
          <cell r="A1232">
            <v>42106</v>
          </cell>
        </row>
        <row r="1233">
          <cell r="A1233">
            <v>42107</v>
          </cell>
        </row>
        <row r="1234">
          <cell r="A1234">
            <v>42108</v>
          </cell>
        </row>
        <row r="1235">
          <cell r="A1235">
            <v>42109</v>
          </cell>
        </row>
        <row r="1236">
          <cell r="A1236">
            <v>42110</v>
          </cell>
        </row>
        <row r="1237">
          <cell r="A1237">
            <v>42111</v>
          </cell>
        </row>
        <row r="1238">
          <cell r="A1238">
            <v>42112</v>
          </cell>
        </row>
        <row r="1239">
          <cell r="A1239">
            <v>42113</v>
          </cell>
        </row>
        <row r="1240">
          <cell r="A1240">
            <v>42114</v>
          </cell>
        </row>
        <row r="1241">
          <cell r="A1241">
            <v>42115</v>
          </cell>
        </row>
        <row r="1242">
          <cell r="A1242">
            <v>42116</v>
          </cell>
        </row>
        <row r="1243">
          <cell r="A1243">
            <v>42117</v>
          </cell>
        </row>
        <row r="1244">
          <cell r="A1244">
            <v>42118</v>
          </cell>
        </row>
        <row r="1245">
          <cell r="A1245">
            <v>42119</v>
          </cell>
        </row>
        <row r="1246">
          <cell r="A1246">
            <v>42120</v>
          </cell>
        </row>
        <row r="1247">
          <cell r="A1247">
            <v>42121</v>
          </cell>
        </row>
        <row r="1248">
          <cell r="A1248">
            <v>42122</v>
          </cell>
        </row>
        <row r="1249">
          <cell r="A1249">
            <v>42123</v>
          </cell>
        </row>
        <row r="1250">
          <cell r="A1250">
            <v>42124</v>
          </cell>
        </row>
        <row r="1251">
          <cell r="A1251">
            <v>42125</v>
          </cell>
        </row>
        <row r="1252">
          <cell r="A1252">
            <v>42126</v>
          </cell>
        </row>
        <row r="1253">
          <cell r="A1253">
            <v>42127</v>
          </cell>
        </row>
        <row r="1254">
          <cell r="A1254">
            <v>42128</v>
          </cell>
        </row>
        <row r="1255">
          <cell r="A1255">
            <v>42129</v>
          </cell>
        </row>
        <row r="1256">
          <cell r="A1256">
            <v>42130</v>
          </cell>
        </row>
        <row r="1257">
          <cell r="A1257">
            <v>42131</v>
          </cell>
        </row>
        <row r="1258">
          <cell r="A1258">
            <v>42132</v>
          </cell>
        </row>
        <row r="1259">
          <cell r="A1259">
            <v>42133</v>
          </cell>
        </row>
        <row r="1260">
          <cell r="A1260">
            <v>42134</v>
          </cell>
        </row>
        <row r="1261">
          <cell r="A1261">
            <v>42135</v>
          </cell>
        </row>
        <row r="1262">
          <cell r="A1262">
            <v>42136</v>
          </cell>
        </row>
        <row r="1263">
          <cell r="A1263">
            <v>42137</v>
          </cell>
        </row>
        <row r="1264">
          <cell r="A1264">
            <v>42138</v>
          </cell>
        </row>
        <row r="1265">
          <cell r="A1265">
            <v>42139</v>
          </cell>
        </row>
        <row r="1266">
          <cell r="A1266">
            <v>42140</v>
          </cell>
        </row>
        <row r="1267">
          <cell r="A1267">
            <v>42141</v>
          </cell>
        </row>
        <row r="1268">
          <cell r="A1268">
            <v>42142</v>
          </cell>
        </row>
        <row r="1269">
          <cell r="A1269">
            <v>42143</v>
          </cell>
        </row>
        <row r="1270">
          <cell r="A1270">
            <v>42144</v>
          </cell>
        </row>
        <row r="1271">
          <cell r="A1271">
            <v>42145</v>
          </cell>
        </row>
        <row r="1272">
          <cell r="A1272">
            <v>42146</v>
          </cell>
        </row>
        <row r="1273">
          <cell r="A1273">
            <v>42147</v>
          </cell>
        </row>
        <row r="1274">
          <cell r="A1274">
            <v>42148</v>
          </cell>
        </row>
        <row r="1275">
          <cell r="A1275">
            <v>42149</v>
          </cell>
        </row>
        <row r="1276">
          <cell r="A1276">
            <v>42150</v>
          </cell>
        </row>
        <row r="1277">
          <cell r="A1277">
            <v>42151</v>
          </cell>
        </row>
        <row r="1278">
          <cell r="A1278">
            <v>42152</v>
          </cell>
        </row>
        <row r="1279">
          <cell r="A1279">
            <v>42153</v>
          </cell>
        </row>
        <row r="1280">
          <cell r="A1280">
            <v>42154</v>
          </cell>
        </row>
        <row r="1281">
          <cell r="A1281">
            <v>42155</v>
          </cell>
        </row>
        <row r="1282">
          <cell r="A1282">
            <v>42156</v>
          </cell>
        </row>
        <row r="1283">
          <cell r="A1283">
            <v>42157</v>
          </cell>
        </row>
        <row r="1284">
          <cell r="A1284">
            <v>42158</v>
          </cell>
        </row>
        <row r="1285">
          <cell r="A1285">
            <v>42159</v>
          </cell>
        </row>
        <row r="1286">
          <cell r="A1286">
            <v>42160</v>
          </cell>
        </row>
        <row r="1287">
          <cell r="A1287">
            <v>42161</v>
          </cell>
        </row>
        <row r="1288">
          <cell r="A1288">
            <v>42162</v>
          </cell>
        </row>
        <row r="1289">
          <cell r="A1289">
            <v>42163</v>
          </cell>
        </row>
        <row r="1290">
          <cell r="A1290">
            <v>42164</v>
          </cell>
        </row>
        <row r="1291">
          <cell r="A1291">
            <v>42165</v>
          </cell>
        </row>
        <row r="1292">
          <cell r="A1292">
            <v>42166</v>
          </cell>
        </row>
        <row r="1293">
          <cell r="A1293">
            <v>42167</v>
          </cell>
        </row>
        <row r="1294">
          <cell r="A1294">
            <v>42168</v>
          </cell>
        </row>
        <row r="1295">
          <cell r="A1295">
            <v>42169</v>
          </cell>
        </row>
        <row r="1296">
          <cell r="A1296">
            <v>42170</v>
          </cell>
        </row>
        <row r="1297">
          <cell r="A1297">
            <v>42171</v>
          </cell>
        </row>
        <row r="1298">
          <cell r="A1298">
            <v>42172</v>
          </cell>
        </row>
        <row r="1299">
          <cell r="A1299">
            <v>42173</v>
          </cell>
        </row>
        <row r="1300">
          <cell r="A1300">
            <v>42174</v>
          </cell>
        </row>
        <row r="1301">
          <cell r="A1301">
            <v>42175</v>
          </cell>
        </row>
        <row r="1302">
          <cell r="A1302">
            <v>42176</v>
          </cell>
        </row>
        <row r="1303">
          <cell r="A1303">
            <v>42177</v>
          </cell>
        </row>
        <row r="1304">
          <cell r="A1304">
            <v>42178</v>
          </cell>
        </row>
        <row r="1305">
          <cell r="A1305">
            <v>42179</v>
          </cell>
        </row>
        <row r="1306">
          <cell r="A1306">
            <v>42180</v>
          </cell>
        </row>
        <row r="1307">
          <cell r="A1307">
            <v>42181</v>
          </cell>
        </row>
        <row r="1308">
          <cell r="A1308">
            <v>42182</v>
          </cell>
        </row>
        <row r="1309">
          <cell r="A1309">
            <v>42183</v>
          </cell>
        </row>
        <row r="1310">
          <cell r="A1310">
            <v>42184</v>
          </cell>
        </row>
        <row r="1311">
          <cell r="A1311">
            <v>42185</v>
          </cell>
        </row>
        <row r="1312">
          <cell r="A1312">
            <v>42186</v>
          </cell>
        </row>
        <row r="1313">
          <cell r="A1313">
            <v>42187</v>
          </cell>
        </row>
        <row r="1314">
          <cell r="A1314">
            <v>42188</v>
          </cell>
        </row>
        <row r="1315">
          <cell r="A1315">
            <v>42189</v>
          </cell>
        </row>
        <row r="1316">
          <cell r="A1316">
            <v>42190</v>
          </cell>
        </row>
        <row r="1317">
          <cell r="A1317">
            <v>42191</v>
          </cell>
        </row>
        <row r="1318">
          <cell r="A1318">
            <v>42192</v>
          </cell>
        </row>
        <row r="1319">
          <cell r="A1319">
            <v>42193</v>
          </cell>
        </row>
        <row r="1320">
          <cell r="A1320">
            <v>42194</v>
          </cell>
        </row>
        <row r="1321">
          <cell r="A1321">
            <v>42195</v>
          </cell>
        </row>
        <row r="1322">
          <cell r="A1322">
            <v>42196</v>
          </cell>
        </row>
        <row r="1323">
          <cell r="A1323">
            <v>42197</v>
          </cell>
        </row>
        <row r="1324">
          <cell r="A1324">
            <v>42198</v>
          </cell>
        </row>
        <row r="1325">
          <cell r="A1325">
            <v>42199</v>
          </cell>
        </row>
        <row r="1326">
          <cell r="A1326">
            <v>42200</v>
          </cell>
        </row>
        <row r="1327">
          <cell r="A1327">
            <v>42201</v>
          </cell>
        </row>
        <row r="1328">
          <cell r="A1328">
            <v>42202</v>
          </cell>
        </row>
        <row r="1329">
          <cell r="A1329">
            <v>42203</v>
          </cell>
        </row>
        <row r="1330">
          <cell r="A1330">
            <v>42204</v>
          </cell>
        </row>
        <row r="1331">
          <cell r="A1331">
            <v>42205</v>
          </cell>
        </row>
        <row r="1332">
          <cell r="A1332">
            <v>42206</v>
          </cell>
        </row>
        <row r="1333">
          <cell r="A1333">
            <v>42207</v>
          </cell>
        </row>
        <row r="1334">
          <cell r="A1334">
            <v>42208</v>
          </cell>
        </row>
        <row r="1335">
          <cell r="A1335">
            <v>42209</v>
          </cell>
        </row>
        <row r="1336">
          <cell r="A1336">
            <v>42210</v>
          </cell>
        </row>
        <row r="1337">
          <cell r="A1337">
            <v>42211</v>
          </cell>
        </row>
        <row r="1338">
          <cell r="A1338">
            <v>42212</v>
          </cell>
        </row>
        <row r="1339">
          <cell r="A1339">
            <v>42213</v>
          </cell>
        </row>
        <row r="1340">
          <cell r="A1340">
            <v>42214</v>
          </cell>
        </row>
        <row r="1341">
          <cell r="A1341">
            <v>42215</v>
          </cell>
        </row>
        <row r="1342">
          <cell r="A1342">
            <v>42216</v>
          </cell>
        </row>
        <row r="1343">
          <cell r="A1343">
            <v>42217</v>
          </cell>
        </row>
        <row r="1344">
          <cell r="A1344">
            <v>42218</v>
          </cell>
        </row>
        <row r="1345">
          <cell r="A1345">
            <v>42219</v>
          </cell>
        </row>
        <row r="1346">
          <cell r="A1346">
            <v>42220</v>
          </cell>
        </row>
        <row r="1347">
          <cell r="A1347">
            <v>42221</v>
          </cell>
        </row>
        <row r="1348">
          <cell r="A1348">
            <v>42222</v>
          </cell>
        </row>
        <row r="1349">
          <cell r="A1349">
            <v>42223</v>
          </cell>
        </row>
        <row r="1350">
          <cell r="A1350">
            <v>42224</v>
          </cell>
        </row>
        <row r="1351">
          <cell r="A1351">
            <v>42225</v>
          </cell>
        </row>
        <row r="1352">
          <cell r="A1352">
            <v>42226</v>
          </cell>
        </row>
        <row r="1353">
          <cell r="A1353">
            <v>42227</v>
          </cell>
        </row>
        <row r="1354">
          <cell r="A1354">
            <v>42228</v>
          </cell>
        </row>
        <row r="1355">
          <cell r="A1355">
            <v>42229</v>
          </cell>
        </row>
        <row r="1356">
          <cell r="A1356">
            <v>42230</v>
          </cell>
        </row>
        <row r="1357">
          <cell r="A1357">
            <v>42231</v>
          </cell>
        </row>
        <row r="1358">
          <cell r="A1358">
            <v>42232</v>
          </cell>
        </row>
        <row r="1359">
          <cell r="A1359">
            <v>42233</v>
          </cell>
        </row>
        <row r="1360">
          <cell r="A1360">
            <v>42234</v>
          </cell>
        </row>
        <row r="1361">
          <cell r="A1361">
            <v>42235</v>
          </cell>
        </row>
        <row r="1362">
          <cell r="A1362">
            <v>42236</v>
          </cell>
        </row>
        <row r="1363">
          <cell r="A1363">
            <v>42237</v>
          </cell>
        </row>
        <row r="1364">
          <cell r="A1364">
            <v>42238</v>
          </cell>
        </row>
        <row r="1365">
          <cell r="A1365">
            <v>42239</v>
          </cell>
        </row>
        <row r="1366">
          <cell r="A1366">
            <v>42240</v>
          </cell>
        </row>
        <row r="1367">
          <cell r="A1367">
            <v>42241</v>
          </cell>
        </row>
        <row r="1368">
          <cell r="A1368">
            <v>42242</v>
          </cell>
        </row>
        <row r="1369">
          <cell r="A1369">
            <v>42243</v>
          </cell>
        </row>
        <row r="1370">
          <cell r="A1370">
            <v>42244</v>
          </cell>
        </row>
        <row r="1371">
          <cell r="A1371">
            <v>42245</v>
          </cell>
        </row>
        <row r="1372">
          <cell r="A1372">
            <v>42246</v>
          </cell>
        </row>
        <row r="1373">
          <cell r="A1373">
            <v>42247</v>
          </cell>
        </row>
        <row r="1374">
          <cell r="A1374">
            <v>42248</v>
          </cell>
        </row>
        <row r="1375">
          <cell r="A1375">
            <v>42249</v>
          </cell>
        </row>
        <row r="1376">
          <cell r="A1376">
            <v>42250</v>
          </cell>
        </row>
        <row r="1377">
          <cell r="A1377">
            <v>42251</v>
          </cell>
        </row>
        <row r="1378">
          <cell r="A1378">
            <v>42252</v>
          </cell>
        </row>
        <row r="1379">
          <cell r="A1379">
            <v>42253</v>
          </cell>
        </row>
        <row r="1380">
          <cell r="A1380">
            <v>42254</v>
          </cell>
        </row>
        <row r="1381">
          <cell r="A1381">
            <v>42255</v>
          </cell>
        </row>
        <row r="1382">
          <cell r="A1382">
            <v>42256</v>
          </cell>
        </row>
        <row r="1383">
          <cell r="A1383">
            <v>42257</v>
          </cell>
        </row>
        <row r="1384">
          <cell r="A1384">
            <v>42258</v>
          </cell>
        </row>
        <row r="1385">
          <cell r="A1385">
            <v>42259</v>
          </cell>
        </row>
        <row r="1386">
          <cell r="A1386">
            <v>42260</v>
          </cell>
        </row>
        <row r="1387">
          <cell r="A1387">
            <v>42261</v>
          </cell>
        </row>
        <row r="1388">
          <cell r="A1388">
            <v>42262</v>
          </cell>
        </row>
        <row r="1389">
          <cell r="A1389">
            <v>42263</v>
          </cell>
        </row>
        <row r="1390">
          <cell r="A1390">
            <v>42264</v>
          </cell>
        </row>
        <row r="1391">
          <cell r="A1391">
            <v>42265</v>
          </cell>
        </row>
        <row r="1392">
          <cell r="A1392">
            <v>42266</v>
          </cell>
        </row>
        <row r="1393">
          <cell r="A1393">
            <v>42267</v>
          </cell>
        </row>
        <row r="1394">
          <cell r="A1394">
            <v>42268</v>
          </cell>
        </row>
        <row r="1395">
          <cell r="A1395">
            <v>42269</v>
          </cell>
        </row>
        <row r="1396">
          <cell r="A1396">
            <v>42270</v>
          </cell>
        </row>
        <row r="1397">
          <cell r="A1397">
            <v>42271</v>
          </cell>
        </row>
        <row r="1398">
          <cell r="A1398">
            <v>42272</v>
          </cell>
        </row>
        <row r="1399">
          <cell r="A1399">
            <v>42273</v>
          </cell>
        </row>
        <row r="1400">
          <cell r="A1400">
            <v>42274</v>
          </cell>
        </row>
        <row r="1401">
          <cell r="A1401">
            <v>42275</v>
          </cell>
        </row>
        <row r="1402">
          <cell r="A1402">
            <v>42276</v>
          </cell>
        </row>
        <row r="1403">
          <cell r="A1403">
            <v>42277</v>
          </cell>
        </row>
        <row r="1404">
          <cell r="A1404">
            <v>42278</v>
          </cell>
        </row>
        <row r="1405">
          <cell r="A1405">
            <v>42279</v>
          </cell>
        </row>
        <row r="1406">
          <cell r="A1406">
            <v>42280</v>
          </cell>
        </row>
        <row r="1407">
          <cell r="A1407">
            <v>42281</v>
          </cell>
        </row>
        <row r="1408">
          <cell r="A1408">
            <v>42282</v>
          </cell>
        </row>
        <row r="1409">
          <cell r="A1409">
            <v>42283</v>
          </cell>
        </row>
        <row r="1410">
          <cell r="A1410">
            <v>42284</v>
          </cell>
        </row>
        <row r="1411">
          <cell r="A1411">
            <v>42285</v>
          </cell>
        </row>
        <row r="1412">
          <cell r="A1412">
            <v>42286</v>
          </cell>
        </row>
        <row r="1413">
          <cell r="A1413">
            <v>42287</v>
          </cell>
        </row>
        <row r="1414">
          <cell r="A1414">
            <v>42288</v>
          </cell>
        </row>
        <row r="1415">
          <cell r="A1415">
            <v>42289</v>
          </cell>
        </row>
        <row r="1416">
          <cell r="A1416">
            <v>42290</v>
          </cell>
        </row>
        <row r="1417">
          <cell r="A1417">
            <v>42291</v>
          </cell>
        </row>
        <row r="1418">
          <cell r="A1418">
            <v>42292</v>
          </cell>
        </row>
        <row r="1419">
          <cell r="A1419">
            <v>42293</v>
          </cell>
        </row>
        <row r="1420">
          <cell r="A1420">
            <v>42294</v>
          </cell>
        </row>
        <row r="1421">
          <cell r="A1421">
            <v>42295</v>
          </cell>
        </row>
        <row r="1422">
          <cell r="A1422">
            <v>42296</v>
          </cell>
        </row>
        <row r="1423">
          <cell r="A1423">
            <v>42297</v>
          </cell>
        </row>
        <row r="1424">
          <cell r="A1424">
            <v>42298</v>
          </cell>
        </row>
        <row r="1425">
          <cell r="A1425">
            <v>42299</v>
          </cell>
        </row>
        <row r="1426">
          <cell r="A1426">
            <v>42300</v>
          </cell>
        </row>
        <row r="1427">
          <cell r="A1427">
            <v>42301</v>
          </cell>
        </row>
        <row r="1428">
          <cell r="A1428">
            <v>42302</v>
          </cell>
        </row>
        <row r="1429">
          <cell r="A1429">
            <v>42303</v>
          </cell>
        </row>
        <row r="1430">
          <cell r="A1430">
            <v>42304</v>
          </cell>
        </row>
        <row r="1431">
          <cell r="A1431">
            <v>42305</v>
          </cell>
        </row>
        <row r="1432">
          <cell r="A1432">
            <v>42306</v>
          </cell>
        </row>
        <row r="1433">
          <cell r="A1433">
            <v>42307</v>
          </cell>
        </row>
        <row r="1434">
          <cell r="A1434">
            <v>42308</v>
          </cell>
        </row>
        <row r="1435">
          <cell r="A1435">
            <v>42309</v>
          </cell>
        </row>
        <row r="1436">
          <cell r="A1436">
            <v>42310</v>
          </cell>
        </row>
        <row r="1437">
          <cell r="A1437">
            <v>42311</v>
          </cell>
        </row>
        <row r="1438">
          <cell r="A1438">
            <v>42312</v>
          </cell>
        </row>
        <row r="1439">
          <cell r="A1439">
            <v>42313</v>
          </cell>
        </row>
        <row r="1440">
          <cell r="A1440">
            <v>42314</v>
          </cell>
        </row>
        <row r="1441">
          <cell r="A1441">
            <v>42315</v>
          </cell>
        </row>
        <row r="1442">
          <cell r="A1442">
            <v>42316</v>
          </cell>
        </row>
        <row r="1443">
          <cell r="A1443">
            <v>42317</v>
          </cell>
        </row>
        <row r="1444">
          <cell r="A1444">
            <v>42318</v>
          </cell>
        </row>
        <row r="1445">
          <cell r="A1445">
            <v>42319</v>
          </cell>
        </row>
        <row r="1446">
          <cell r="A1446">
            <v>42320</v>
          </cell>
        </row>
        <row r="1447">
          <cell r="A1447">
            <v>42321</v>
          </cell>
        </row>
        <row r="1448">
          <cell r="A1448">
            <v>42322</v>
          </cell>
        </row>
        <row r="1449">
          <cell r="A1449">
            <v>42323</v>
          </cell>
        </row>
        <row r="1450">
          <cell r="A1450">
            <v>42324</v>
          </cell>
        </row>
        <row r="1451">
          <cell r="A1451">
            <v>42325</v>
          </cell>
        </row>
        <row r="1452">
          <cell r="A1452">
            <v>42326</v>
          </cell>
        </row>
        <row r="1453">
          <cell r="A1453">
            <v>42327</v>
          </cell>
        </row>
        <row r="1454">
          <cell r="A1454">
            <v>42328</v>
          </cell>
        </row>
        <row r="1455">
          <cell r="A1455">
            <v>42329</v>
          </cell>
        </row>
        <row r="1456">
          <cell r="A1456">
            <v>42330</v>
          </cell>
        </row>
        <row r="1457">
          <cell r="A1457">
            <v>42331</v>
          </cell>
        </row>
        <row r="1458">
          <cell r="A1458">
            <v>42332</v>
          </cell>
        </row>
        <row r="1459">
          <cell r="A1459">
            <v>42333</v>
          </cell>
        </row>
        <row r="1460">
          <cell r="A1460">
            <v>42334</v>
          </cell>
        </row>
        <row r="1461">
          <cell r="A1461">
            <v>42335</v>
          </cell>
        </row>
        <row r="1462">
          <cell r="A1462">
            <v>42336</v>
          </cell>
        </row>
        <row r="1463">
          <cell r="A1463">
            <v>42337</v>
          </cell>
        </row>
        <row r="1464">
          <cell r="A1464">
            <v>42338</v>
          </cell>
        </row>
        <row r="1465">
          <cell r="A1465">
            <v>42339</v>
          </cell>
        </row>
        <row r="1466">
          <cell r="A1466">
            <v>42340</v>
          </cell>
        </row>
        <row r="1467">
          <cell r="A1467">
            <v>42341</v>
          </cell>
        </row>
        <row r="1468">
          <cell r="A1468">
            <v>42342</v>
          </cell>
        </row>
        <row r="1469">
          <cell r="A1469">
            <v>42343</v>
          </cell>
        </row>
        <row r="1470">
          <cell r="A1470">
            <v>42344</v>
          </cell>
        </row>
        <row r="1471">
          <cell r="A1471">
            <v>42345</v>
          </cell>
        </row>
        <row r="1472">
          <cell r="A1472">
            <v>42346</v>
          </cell>
        </row>
        <row r="1473">
          <cell r="A1473">
            <v>42347</v>
          </cell>
        </row>
        <row r="1474">
          <cell r="A1474">
            <v>42348</v>
          </cell>
        </row>
        <row r="1475">
          <cell r="A1475">
            <v>42349</v>
          </cell>
        </row>
        <row r="1476">
          <cell r="A1476">
            <v>42350</v>
          </cell>
        </row>
        <row r="1477">
          <cell r="A1477">
            <v>42351</v>
          </cell>
        </row>
        <row r="1478">
          <cell r="A1478">
            <v>42352</v>
          </cell>
        </row>
        <row r="1479">
          <cell r="A1479">
            <v>42353</v>
          </cell>
        </row>
        <row r="1480">
          <cell r="A1480">
            <v>42354</v>
          </cell>
        </row>
        <row r="1481">
          <cell r="A1481">
            <v>42355</v>
          </cell>
        </row>
        <row r="1482">
          <cell r="A1482">
            <v>42356</v>
          </cell>
        </row>
        <row r="1483">
          <cell r="A1483">
            <v>42357</v>
          </cell>
        </row>
        <row r="1484">
          <cell r="A1484">
            <v>42358</v>
          </cell>
        </row>
        <row r="1485">
          <cell r="A1485">
            <v>42359</v>
          </cell>
        </row>
        <row r="1486">
          <cell r="A1486">
            <v>42360</v>
          </cell>
        </row>
        <row r="1487">
          <cell r="A1487">
            <v>42361</v>
          </cell>
        </row>
        <row r="1488">
          <cell r="A1488">
            <v>42362</v>
          </cell>
        </row>
        <row r="1489">
          <cell r="A1489">
            <v>42363</v>
          </cell>
        </row>
        <row r="1490">
          <cell r="A1490">
            <v>42364</v>
          </cell>
        </row>
        <row r="1491">
          <cell r="A1491">
            <v>42365</v>
          </cell>
        </row>
        <row r="1492">
          <cell r="A1492">
            <v>42366</v>
          </cell>
        </row>
        <row r="1493">
          <cell r="A1493">
            <v>42367</v>
          </cell>
        </row>
        <row r="1494">
          <cell r="A1494">
            <v>42368</v>
          </cell>
        </row>
        <row r="1495">
          <cell r="A1495">
            <v>42369</v>
          </cell>
        </row>
        <row r="1496">
          <cell r="A1496">
            <v>42370</v>
          </cell>
        </row>
        <row r="1497">
          <cell r="A1497">
            <v>42371</v>
          </cell>
        </row>
        <row r="1498">
          <cell r="A1498">
            <v>42372</v>
          </cell>
        </row>
        <row r="1499">
          <cell r="A1499">
            <v>42373</v>
          </cell>
        </row>
        <row r="1500">
          <cell r="A1500">
            <v>42374</v>
          </cell>
        </row>
        <row r="1501">
          <cell r="A1501">
            <v>42375</v>
          </cell>
        </row>
        <row r="1502">
          <cell r="A1502">
            <v>42376</v>
          </cell>
        </row>
        <row r="1503">
          <cell r="A1503">
            <v>42377</v>
          </cell>
        </row>
        <row r="1504">
          <cell r="A1504">
            <v>42378</v>
          </cell>
        </row>
        <row r="1505">
          <cell r="A1505">
            <v>42379</v>
          </cell>
        </row>
        <row r="1506">
          <cell r="A1506">
            <v>42380</v>
          </cell>
        </row>
        <row r="1507">
          <cell r="A1507">
            <v>42381</v>
          </cell>
        </row>
        <row r="1508">
          <cell r="A1508">
            <v>42382</v>
          </cell>
        </row>
        <row r="1509">
          <cell r="A1509">
            <v>42383</v>
          </cell>
        </row>
        <row r="1510">
          <cell r="A1510">
            <v>42384</v>
          </cell>
        </row>
        <row r="1511">
          <cell r="A1511">
            <v>42385</v>
          </cell>
        </row>
        <row r="1512">
          <cell r="A1512">
            <v>42386</v>
          </cell>
        </row>
        <row r="1513">
          <cell r="A1513">
            <v>42387</v>
          </cell>
        </row>
        <row r="1514">
          <cell r="A1514">
            <v>42388</v>
          </cell>
        </row>
        <row r="1515">
          <cell r="A1515">
            <v>42389</v>
          </cell>
        </row>
        <row r="1516">
          <cell r="A1516">
            <v>42390</v>
          </cell>
        </row>
        <row r="1517">
          <cell r="A1517">
            <v>42391</v>
          </cell>
        </row>
        <row r="1518">
          <cell r="A1518">
            <v>42392</v>
          </cell>
        </row>
        <row r="1519">
          <cell r="A1519">
            <v>42393</v>
          </cell>
        </row>
        <row r="1520">
          <cell r="A1520">
            <v>42394</v>
          </cell>
        </row>
        <row r="1521">
          <cell r="A1521">
            <v>42395</v>
          </cell>
        </row>
        <row r="1522">
          <cell r="A1522">
            <v>42396</v>
          </cell>
        </row>
        <row r="1523">
          <cell r="A1523">
            <v>42397</v>
          </cell>
        </row>
        <row r="1524">
          <cell r="A1524">
            <v>42398</v>
          </cell>
        </row>
        <row r="1525">
          <cell r="A1525">
            <v>42399</v>
          </cell>
        </row>
        <row r="1526">
          <cell r="A1526">
            <v>42400</v>
          </cell>
        </row>
        <row r="1527">
          <cell r="A1527">
            <v>42401</v>
          </cell>
        </row>
        <row r="1528">
          <cell r="A1528">
            <v>42402</v>
          </cell>
        </row>
        <row r="1529">
          <cell r="A1529">
            <v>42403</v>
          </cell>
        </row>
        <row r="1530">
          <cell r="A1530">
            <v>42404</v>
          </cell>
        </row>
        <row r="1531">
          <cell r="A1531">
            <v>42405</v>
          </cell>
        </row>
        <row r="1532">
          <cell r="A1532">
            <v>42406</v>
          </cell>
        </row>
        <row r="1533">
          <cell r="A1533">
            <v>42407</v>
          </cell>
        </row>
        <row r="1534">
          <cell r="A1534">
            <v>42408</v>
          </cell>
        </row>
        <row r="1535">
          <cell r="A1535">
            <v>42409</v>
          </cell>
        </row>
        <row r="1536">
          <cell r="A1536">
            <v>42410</v>
          </cell>
        </row>
        <row r="1537">
          <cell r="A1537">
            <v>42411</v>
          </cell>
        </row>
        <row r="1538">
          <cell r="A1538">
            <v>42412</v>
          </cell>
        </row>
        <row r="1539">
          <cell r="A1539">
            <v>42413</v>
          </cell>
        </row>
        <row r="1540">
          <cell r="A1540">
            <v>42414</v>
          </cell>
        </row>
        <row r="1541">
          <cell r="A1541">
            <v>42415</v>
          </cell>
        </row>
        <row r="1542">
          <cell r="A1542">
            <v>42416</v>
          </cell>
        </row>
        <row r="1543">
          <cell r="A1543">
            <v>42417</v>
          </cell>
        </row>
        <row r="1544">
          <cell r="A1544">
            <v>42418</v>
          </cell>
        </row>
        <row r="1545">
          <cell r="A1545">
            <v>42419</v>
          </cell>
        </row>
        <row r="1546">
          <cell r="A1546">
            <v>42420</v>
          </cell>
        </row>
        <row r="1547">
          <cell r="A1547">
            <v>42421</v>
          </cell>
        </row>
        <row r="1548">
          <cell r="A1548">
            <v>42422</v>
          </cell>
        </row>
        <row r="1549">
          <cell r="A1549">
            <v>42423</v>
          </cell>
        </row>
        <row r="1550">
          <cell r="A1550">
            <v>42424</v>
          </cell>
        </row>
        <row r="1551">
          <cell r="A1551">
            <v>42425</v>
          </cell>
        </row>
        <row r="1552">
          <cell r="A1552">
            <v>42426</v>
          </cell>
        </row>
        <row r="1553">
          <cell r="A1553">
            <v>42427</v>
          </cell>
        </row>
        <row r="1554">
          <cell r="A1554">
            <v>42428</v>
          </cell>
        </row>
        <row r="1555">
          <cell r="A1555">
            <v>42429</v>
          </cell>
        </row>
        <row r="1556">
          <cell r="A1556">
            <v>42430</v>
          </cell>
        </row>
        <row r="1557">
          <cell r="A1557">
            <v>42431</v>
          </cell>
        </row>
        <row r="1558">
          <cell r="A1558">
            <v>42432</v>
          </cell>
        </row>
        <row r="1559">
          <cell r="A1559">
            <v>42433</v>
          </cell>
        </row>
        <row r="1560">
          <cell r="A1560">
            <v>42434</v>
          </cell>
        </row>
        <row r="1561">
          <cell r="A1561">
            <v>42435</v>
          </cell>
        </row>
        <row r="1562">
          <cell r="A1562">
            <v>42436</v>
          </cell>
        </row>
        <row r="1563">
          <cell r="A1563">
            <v>42437</v>
          </cell>
        </row>
        <row r="1564">
          <cell r="A1564">
            <v>42438</v>
          </cell>
        </row>
        <row r="1565">
          <cell r="A1565">
            <v>42439</v>
          </cell>
        </row>
        <row r="1566">
          <cell r="A1566">
            <v>42440</v>
          </cell>
        </row>
        <row r="1567">
          <cell r="A1567">
            <v>42441</v>
          </cell>
        </row>
        <row r="1568">
          <cell r="A1568">
            <v>42442</v>
          </cell>
        </row>
        <row r="1569">
          <cell r="A1569">
            <v>42443</v>
          </cell>
        </row>
        <row r="1570">
          <cell r="A1570">
            <v>42444</v>
          </cell>
        </row>
        <row r="1571">
          <cell r="A1571">
            <v>42445</v>
          </cell>
        </row>
        <row r="1572">
          <cell r="A1572">
            <v>42446</v>
          </cell>
        </row>
        <row r="1573">
          <cell r="A1573">
            <v>42447</v>
          </cell>
        </row>
        <row r="1574">
          <cell r="A1574">
            <v>42448</v>
          </cell>
        </row>
        <row r="1575">
          <cell r="A1575">
            <v>42449</v>
          </cell>
        </row>
        <row r="1576">
          <cell r="A1576">
            <v>42450</v>
          </cell>
        </row>
        <row r="1577">
          <cell r="A1577">
            <v>42451</v>
          </cell>
        </row>
        <row r="1578">
          <cell r="A1578">
            <v>42452</v>
          </cell>
        </row>
        <row r="1579">
          <cell r="A1579">
            <v>42453</v>
          </cell>
        </row>
        <row r="1580">
          <cell r="A1580">
            <v>42454</v>
          </cell>
        </row>
        <row r="1581">
          <cell r="A1581">
            <v>42455</v>
          </cell>
        </row>
        <row r="1582">
          <cell r="A1582">
            <v>42456</v>
          </cell>
        </row>
        <row r="1583">
          <cell r="A1583">
            <v>42457</v>
          </cell>
        </row>
        <row r="1584">
          <cell r="A1584">
            <v>42458</v>
          </cell>
        </row>
        <row r="1585">
          <cell r="A1585">
            <v>42459</v>
          </cell>
        </row>
        <row r="1586">
          <cell r="A1586">
            <v>42460</v>
          </cell>
        </row>
        <row r="1587">
          <cell r="A1587">
            <v>42461</v>
          </cell>
        </row>
        <row r="1588">
          <cell r="A1588">
            <v>42462</v>
          </cell>
        </row>
        <row r="1589">
          <cell r="A1589">
            <v>42463</v>
          </cell>
        </row>
        <row r="1590">
          <cell r="A1590">
            <v>42464</v>
          </cell>
        </row>
        <row r="1591">
          <cell r="A1591">
            <v>42465</v>
          </cell>
        </row>
        <row r="1592">
          <cell r="A1592">
            <v>42466</v>
          </cell>
        </row>
        <row r="1593">
          <cell r="A1593">
            <v>42467</v>
          </cell>
        </row>
        <row r="1594">
          <cell r="A1594">
            <v>42468</v>
          </cell>
        </row>
        <row r="1595">
          <cell r="A1595">
            <v>42469</v>
          </cell>
        </row>
        <row r="1596">
          <cell r="A1596">
            <v>42470</v>
          </cell>
        </row>
        <row r="1597">
          <cell r="A1597">
            <v>42471</v>
          </cell>
        </row>
        <row r="1598">
          <cell r="A1598">
            <v>42472</v>
          </cell>
        </row>
        <row r="1599">
          <cell r="A1599">
            <v>42473</v>
          </cell>
        </row>
        <row r="1600">
          <cell r="A1600">
            <v>42474</v>
          </cell>
        </row>
        <row r="1601">
          <cell r="A1601">
            <v>42475</v>
          </cell>
        </row>
        <row r="1602">
          <cell r="A1602">
            <v>42476</v>
          </cell>
        </row>
        <row r="1603">
          <cell r="A1603">
            <v>42477</v>
          </cell>
        </row>
        <row r="1604">
          <cell r="A1604">
            <v>42478</v>
          </cell>
        </row>
        <row r="1605">
          <cell r="A1605">
            <v>42479</v>
          </cell>
        </row>
        <row r="1606">
          <cell r="A1606">
            <v>42480</v>
          </cell>
        </row>
        <row r="1607">
          <cell r="A1607">
            <v>42481</v>
          </cell>
        </row>
        <row r="1608">
          <cell r="A1608">
            <v>42482</v>
          </cell>
        </row>
        <row r="1609">
          <cell r="A1609">
            <v>42483</v>
          </cell>
        </row>
        <row r="1610">
          <cell r="A1610">
            <v>42484</v>
          </cell>
        </row>
        <row r="1611">
          <cell r="A1611">
            <v>42485</v>
          </cell>
        </row>
        <row r="1612">
          <cell r="A1612">
            <v>42486</v>
          </cell>
        </row>
        <row r="1613">
          <cell r="A1613">
            <v>42487</v>
          </cell>
        </row>
        <row r="1614">
          <cell r="A1614">
            <v>42488</v>
          </cell>
        </row>
        <row r="1615">
          <cell r="A1615">
            <v>42489</v>
          </cell>
        </row>
        <row r="1616">
          <cell r="A1616">
            <v>42490</v>
          </cell>
        </row>
        <row r="1617">
          <cell r="A1617">
            <v>42491</v>
          </cell>
        </row>
        <row r="1618">
          <cell r="A1618">
            <v>42492</v>
          </cell>
        </row>
        <row r="1619">
          <cell r="A1619">
            <v>42493</v>
          </cell>
        </row>
        <row r="1620">
          <cell r="A1620">
            <v>42494</v>
          </cell>
        </row>
        <row r="1621">
          <cell r="A1621">
            <v>42495</v>
          </cell>
        </row>
        <row r="1622">
          <cell r="A1622">
            <v>42496</v>
          </cell>
        </row>
        <row r="1623">
          <cell r="A1623">
            <v>42497</v>
          </cell>
        </row>
        <row r="1624">
          <cell r="A1624">
            <v>42498</v>
          </cell>
        </row>
        <row r="1625">
          <cell r="A1625">
            <v>42499</v>
          </cell>
        </row>
        <row r="1626">
          <cell r="A1626">
            <v>42500</v>
          </cell>
        </row>
        <row r="1627">
          <cell r="A1627">
            <v>42501</v>
          </cell>
        </row>
        <row r="1628">
          <cell r="A1628">
            <v>42502</v>
          </cell>
        </row>
        <row r="1629">
          <cell r="A1629">
            <v>42503</v>
          </cell>
        </row>
        <row r="1630">
          <cell r="A1630">
            <v>42504</v>
          </cell>
        </row>
        <row r="1631">
          <cell r="A1631">
            <v>42505</v>
          </cell>
        </row>
        <row r="1632">
          <cell r="A1632">
            <v>42506</v>
          </cell>
        </row>
        <row r="1633">
          <cell r="A1633">
            <v>42507</v>
          </cell>
        </row>
        <row r="1634">
          <cell r="A1634">
            <v>42508</v>
          </cell>
        </row>
        <row r="1635">
          <cell r="A1635">
            <v>42509</v>
          </cell>
        </row>
        <row r="1636">
          <cell r="A1636">
            <v>42510</v>
          </cell>
        </row>
        <row r="1637">
          <cell r="A1637">
            <v>42511</v>
          </cell>
        </row>
        <row r="1638">
          <cell r="A1638">
            <v>42512</v>
          </cell>
        </row>
        <row r="1639">
          <cell r="A1639">
            <v>42513</v>
          </cell>
        </row>
        <row r="1640">
          <cell r="A1640">
            <v>42514</v>
          </cell>
        </row>
        <row r="1641">
          <cell r="A1641">
            <v>42515</v>
          </cell>
        </row>
        <row r="1642">
          <cell r="A1642">
            <v>42516</v>
          </cell>
        </row>
        <row r="1643">
          <cell r="A1643">
            <v>42517</v>
          </cell>
        </row>
        <row r="1644">
          <cell r="A1644">
            <v>42518</v>
          </cell>
        </row>
        <row r="1645">
          <cell r="A1645">
            <v>42519</v>
          </cell>
        </row>
        <row r="1646">
          <cell r="A1646">
            <v>42520</v>
          </cell>
        </row>
        <row r="1647">
          <cell r="A1647">
            <v>42521</v>
          </cell>
        </row>
        <row r="1648">
          <cell r="A1648">
            <v>42522</v>
          </cell>
        </row>
        <row r="1649">
          <cell r="A1649">
            <v>42523</v>
          </cell>
        </row>
        <row r="1650">
          <cell r="A1650">
            <v>42524</v>
          </cell>
        </row>
        <row r="1651">
          <cell r="A1651">
            <v>42525</v>
          </cell>
        </row>
        <row r="1652">
          <cell r="A1652">
            <v>42526</v>
          </cell>
        </row>
        <row r="1653">
          <cell r="A1653">
            <v>42527</v>
          </cell>
        </row>
        <row r="1654">
          <cell r="A1654">
            <v>42528</v>
          </cell>
        </row>
        <row r="1655">
          <cell r="A1655">
            <v>42529</v>
          </cell>
        </row>
        <row r="1656">
          <cell r="A1656">
            <v>42530</v>
          </cell>
        </row>
        <row r="1657">
          <cell r="A1657">
            <v>42531</v>
          </cell>
        </row>
        <row r="1658">
          <cell r="A1658">
            <v>42532</v>
          </cell>
        </row>
        <row r="1659">
          <cell r="A1659">
            <v>42533</v>
          </cell>
        </row>
        <row r="1660">
          <cell r="A1660">
            <v>42534</v>
          </cell>
        </row>
        <row r="1661">
          <cell r="A1661">
            <v>42535</v>
          </cell>
        </row>
        <row r="1662">
          <cell r="A1662">
            <v>42536</v>
          </cell>
        </row>
        <row r="1663">
          <cell r="A1663">
            <v>42537</v>
          </cell>
        </row>
        <row r="1664">
          <cell r="A1664">
            <v>42538</v>
          </cell>
        </row>
        <row r="1665">
          <cell r="A1665">
            <v>42539</v>
          </cell>
        </row>
        <row r="1666">
          <cell r="A1666">
            <v>42540</v>
          </cell>
        </row>
        <row r="1667">
          <cell r="A1667">
            <v>42541</v>
          </cell>
        </row>
        <row r="1668">
          <cell r="A1668">
            <v>42542</v>
          </cell>
        </row>
        <row r="1669">
          <cell r="A1669">
            <v>42543</v>
          </cell>
        </row>
        <row r="1670">
          <cell r="A1670">
            <v>42544</v>
          </cell>
        </row>
        <row r="1671">
          <cell r="A1671">
            <v>42545</v>
          </cell>
        </row>
        <row r="1672">
          <cell r="A1672">
            <v>42546</v>
          </cell>
        </row>
        <row r="1673">
          <cell r="A1673">
            <v>42547</v>
          </cell>
        </row>
        <row r="1674">
          <cell r="A1674">
            <v>42548</v>
          </cell>
        </row>
        <row r="1675">
          <cell r="A1675">
            <v>42549</v>
          </cell>
        </row>
        <row r="1676">
          <cell r="A1676">
            <v>42550</v>
          </cell>
        </row>
        <row r="1677">
          <cell r="A1677">
            <v>42551</v>
          </cell>
        </row>
        <row r="1678">
          <cell r="A1678">
            <v>42552</v>
          </cell>
        </row>
        <row r="1679">
          <cell r="A1679">
            <v>42553</v>
          </cell>
        </row>
        <row r="1680">
          <cell r="A1680">
            <v>42554</v>
          </cell>
        </row>
        <row r="1681">
          <cell r="A1681">
            <v>42555</v>
          </cell>
        </row>
        <row r="1682">
          <cell r="A1682">
            <v>42556</v>
          </cell>
        </row>
        <row r="1683">
          <cell r="A1683">
            <v>42557</v>
          </cell>
        </row>
        <row r="1684">
          <cell r="A1684">
            <v>42558</v>
          </cell>
        </row>
        <row r="1685">
          <cell r="A1685">
            <v>42559</v>
          </cell>
        </row>
        <row r="1686">
          <cell r="A1686">
            <v>42560</v>
          </cell>
        </row>
        <row r="1687">
          <cell r="A1687">
            <v>42561</v>
          </cell>
        </row>
        <row r="1688">
          <cell r="A1688">
            <v>42562</v>
          </cell>
        </row>
        <row r="1689">
          <cell r="A1689">
            <v>42563</v>
          </cell>
        </row>
        <row r="1690">
          <cell r="A1690">
            <v>42564</v>
          </cell>
        </row>
        <row r="1691">
          <cell r="A1691">
            <v>42565</v>
          </cell>
        </row>
        <row r="1692">
          <cell r="A1692">
            <v>42566</v>
          </cell>
        </row>
        <row r="1693">
          <cell r="A1693">
            <v>42567</v>
          </cell>
        </row>
        <row r="1694">
          <cell r="A1694">
            <v>42568</v>
          </cell>
        </row>
        <row r="1695">
          <cell r="A1695">
            <v>42569</v>
          </cell>
        </row>
        <row r="1696">
          <cell r="A1696">
            <v>42570</v>
          </cell>
        </row>
        <row r="1697">
          <cell r="A1697">
            <v>42571</v>
          </cell>
        </row>
        <row r="1698">
          <cell r="A1698">
            <v>42572</v>
          </cell>
        </row>
        <row r="1699">
          <cell r="A1699">
            <v>42573</v>
          </cell>
        </row>
        <row r="1700">
          <cell r="A1700">
            <v>42574</v>
          </cell>
        </row>
        <row r="1701">
          <cell r="A1701">
            <v>42575</v>
          </cell>
        </row>
        <row r="1702">
          <cell r="A1702">
            <v>42576</v>
          </cell>
        </row>
        <row r="1703">
          <cell r="A1703">
            <v>42577</v>
          </cell>
        </row>
        <row r="1704">
          <cell r="A1704">
            <v>42578</v>
          </cell>
        </row>
        <row r="1705">
          <cell r="A1705">
            <v>42579</v>
          </cell>
        </row>
        <row r="1706">
          <cell r="A1706">
            <v>42580</v>
          </cell>
        </row>
        <row r="1707">
          <cell r="A1707">
            <v>42581</v>
          </cell>
        </row>
        <row r="1708">
          <cell r="A1708">
            <v>42582</v>
          </cell>
        </row>
        <row r="1709">
          <cell r="A1709">
            <v>42583</v>
          </cell>
        </row>
        <row r="1710">
          <cell r="A1710">
            <v>42584</v>
          </cell>
        </row>
        <row r="1711">
          <cell r="A1711">
            <v>42585</v>
          </cell>
        </row>
        <row r="1712">
          <cell r="A1712">
            <v>42586</v>
          </cell>
        </row>
        <row r="1713">
          <cell r="A1713">
            <v>42587</v>
          </cell>
        </row>
        <row r="1714">
          <cell r="A1714">
            <v>42588</v>
          </cell>
        </row>
        <row r="1715">
          <cell r="A1715">
            <v>42589</v>
          </cell>
        </row>
        <row r="1716">
          <cell r="A1716">
            <v>42590</v>
          </cell>
        </row>
        <row r="1717">
          <cell r="A1717">
            <v>42591</v>
          </cell>
        </row>
        <row r="1718">
          <cell r="A1718">
            <v>42592</v>
          </cell>
        </row>
        <row r="1719">
          <cell r="A1719">
            <v>42593</v>
          </cell>
        </row>
        <row r="1720">
          <cell r="A1720">
            <v>42594</v>
          </cell>
        </row>
        <row r="1721">
          <cell r="A1721">
            <v>42595</v>
          </cell>
        </row>
        <row r="1722">
          <cell r="A1722">
            <v>42596</v>
          </cell>
        </row>
        <row r="1723">
          <cell r="A1723">
            <v>42597</v>
          </cell>
        </row>
        <row r="1724">
          <cell r="A1724">
            <v>42598</v>
          </cell>
        </row>
        <row r="1725">
          <cell r="A1725">
            <v>42599</v>
          </cell>
        </row>
        <row r="1726">
          <cell r="A1726">
            <v>42600</v>
          </cell>
        </row>
        <row r="1727">
          <cell r="A1727">
            <v>42601</v>
          </cell>
        </row>
        <row r="1728">
          <cell r="A1728">
            <v>42602</v>
          </cell>
        </row>
        <row r="1729">
          <cell r="A1729">
            <v>42603</v>
          </cell>
        </row>
        <row r="1730">
          <cell r="A1730">
            <v>42604</v>
          </cell>
        </row>
        <row r="1731">
          <cell r="A1731">
            <v>42605</v>
          </cell>
        </row>
        <row r="1732">
          <cell r="A1732">
            <v>42606</v>
          </cell>
        </row>
        <row r="1733">
          <cell r="A1733">
            <v>42607</v>
          </cell>
        </row>
        <row r="1734">
          <cell r="A1734">
            <v>42608</v>
          </cell>
        </row>
        <row r="1735">
          <cell r="A1735">
            <v>42609</v>
          </cell>
        </row>
        <row r="1736">
          <cell r="A1736">
            <v>42610</v>
          </cell>
        </row>
        <row r="1737">
          <cell r="A1737">
            <v>42611</v>
          </cell>
        </row>
        <row r="1738">
          <cell r="A1738">
            <v>42612</v>
          </cell>
        </row>
        <row r="1739">
          <cell r="A1739">
            <v>42613</v>
          </cell>
        </row>
        <row r="1740">
          <cell r="A1740">
            <v>42614</v>
          </cell>
        </row>
        <row r="1741">
          <cell r="A1741">
            <v>42615</v>
          </cell>
        </row>
        <row r="1742">
          <cell r="A1742">
            <v>42616</v>
          </cell>
        </row>
        <row r="1743">
          <cell r="A1743">
            <v>42617</v>
          </cell>
        </row>
        <row r="1744">
          <cell r="A1744">
            <v>42618</v>
          </cell>
        </row>
        <row r="1745">
          <cell r="A1745">
            <v>42619</v>
          </cell>
        </row>
        <row r="1746">
          <cell r="A1746">
            <v>42620</v>
          </cell>
        </row>
        <row r="1747">
          <cell r="A1747">
            <v>42621</v>
          </cell>
        </row>
        <row r="1748">
          <cell r="A1748">
            <v>42622</v>
          </cell>
        </row>
        <row r="1749">
          <cell r="A1749">
            <v>42623</v>
          </cell>
        </row>
        <row r="1750">
          <cell r="A1750">
            <v>42624</v>
          </cell>
        </row>
        <row r="1751">
          <cell r="A1751">
            <v>42625</v>
          </cell>
        </row>
        <row r="1752">
          <cell r="A1752">
            <v>42626</v>
          </cell>
        </row>
        <row r="1753">
          <cell r="A1753">
            <v>42627</v>
          </cell>
        </row>
        <row r="1754">
          <cell r="A1754">
            <v>42628</v>
          </cell>
        </row>
        <row r="1755">
          <cell r="A1755">
            <v>42629</v>
          </cell>
        </row>
        <row r="1756">
          <cell r="A1756">
            <v>42630</v>
          </cell>
        </row>
        <row r="1757">
          <cell r="A1757">
            <v>42631</v>
          </cell>
        </row>
        <row r="1758">
          <cell r="A1758">
            <v>42632</v>
          </cell>
        </row>
        <row r="1759">
          <cell r="A1759">
            <v>42633</v>
          </cell>
        </row>
        <row r="1760">
          <cell r="A1760">
            <v>42634</v>
          </cell>
        </row>
        <row r="1761">
          <cell r="A1761">
            <v>42635</v>
          </cell>
        </row>
        <row r="1762">
          <cell r="A1762">
            <v>42636</v>
          </cell>
        </row>
        <row r="1763">
          <cell r="A1763">
            <v>42637</v>
          </cell>
        </row>
        <row r="1764">
          <cell r="A1764">
            <v>42638</v>
          </cell>
        </row>
        <row r="1765">
          <cell r="A1765">
            <v>42639</v>
          </cell>
        </row>
        <row r="1766">
          <cell r="A1766">
            <v>42640</v>
          </cell>
        </row>
        <row r="1767">
          <cell r="A1767">
            <v>42641</v>
          </cell>
        </row>
        <row r="1768">
          <cell r="A1768">
            <v>42642</v>
          </cell>
        </row>
        <row r="1769">
          <cell r="A1769">
            <v>42643</v>
          </cell>
        </row>
        <row r="1770">
          <cell r="A1770">
            <v>42644</v>
          </cell>
        </row>
        <row r="1771">
          <cell r="A1771">
            <v>42645</v>
          </cell>
        </row>
        <row r="1772">
          <cell r="A1772">
            <v>42646</v>
          </cell>
        </row>
        <row r="1773">
          <cell r="A1773">
            <v>42647</v>
          </cell>
        </row>
        <row r="1774">
          <cell r="A1774">
            <v>42648</v>
          </cell>
        </row>
        <row r="1775">
          <cell r="A1775">
            <v>42649</v>
          </cell>
        </row>
        <row r="1776">
          <cell r="A1776">
            <v>42650</v>
          </cell>
        </row>
        <row r="1777">
          <cell r="A1777">
            <v>42651</v>
          </cell>
        </row>
        <row r="1778">
          <cell r="A1778">
            <v>42652</v>
          </cell>
        </row>
        <row r="1779">
          <cell r="A1779">
            <v>42653</v>
          </cell>
        </row>
        <row r="1780">
          <cell r="A1780">
            <v>42654</v>
          </cell>
        </row>
        <row r="1781">
          <cell r="A1781">
            <v>42655</v>
          </cell>
        </row>
        <row r="1782">
          <cell r="A1782">
            <v>42656</v>
          </cell>
        </row>
        <row r="1783">
          <cell r="A1783">
            <v>42657</v>
          </cell>
        </row>
        <row r="1784">
          <cell r="A1784">
            <v>42658</v>
          </cell>
        </row>
        <row r="1785">
          <cell r="A1785">
            <v>42659</v>
          </cell>
        </row>
        <row r="1786">
          <cell r="A1786">
            <v>42660</v>
          </cell>
        </row>
        <row r="1787">
          <cell r="A1787">
            <v>42661</v>
          </cell>
        </row>
        <row r="1788">
          <cell r="A1788">
            <v>42662</v>
          </cell>
        </row>
        <row r="1789">
          <cell r="A1789">
            <v>42663</v>
          </cell>
        </row>
        <row r="1790">
          <cell r="A1790">
            <v>42664</v>
          </cell>
        </row>
        <row r="1791">
          <cell r="A1791">
            <v>42665</v>
          </cell>
        </row>
        <row r="1792">
          <cell r="A1792">
            <v>42666</v>
          </cell>
        </row>
        <row r="1793">
          <cell r="A1793">
            <v>42667</v>
          </cell>
        </row>
        <row r="1794">
          <cell r="A1794">
            <v>42668</v>
          </cell>
        </row>
        <row r="1795">
          <cell r="A1795">
            <v>42669</v>
          </cell>
        </row>
        <row r="1796">
          <cell r="A1796">
            <v>42670</v>
          </cell>
        </row>
        <row r="1797">
          <cell r="A1797">
            <v>42671</v>
          </cell>
        </row>
        <row r="1798">
          <cell r="A1798">
            <v>42672</v>
          </cell>
        </row>
        <row r="1799">
          <cell r="A1799">
            <v>42673</v>
          </cell>
        </row>
        <row r="1800">
          <cell r="A1800">
            <v>42674</v>
          </cell>
        </row>
        <row r="1801">
          <cell r="A1801">
            <v>42675</v>
          </cell>
        </row>
        <row r="1802">
          <cell r="A1802">
            <v>42676</v>
          </cell>
        </row>
        <row r="1803">
          <cell r="A1803">
            <v>42677</v>
          </cell>
        </row>
        <row r="1804">
          <cell r="A1804">
            <v>42678</v>
          </cell>
        </row>
        <row r="1805">
          <cell r="A1805">
            <v>42679</v>
          </cell>
        </row>
        <row r="1806">
          <cell r="A1806">
            <v>42680</v>
          </cell>
        </row>
        <row r="1807">
          <cell r="A1807">
            <v>42681</v>
          </cell>
        </row>
        <row r="1808">
          <cell r="A1808">
            <v>42682</v>
          </cell>
        </row>
        <row r="1809">
          <cell r="A1809">
            <v>42683</v>
          </cell>
        </row>
        <row r="1810">
          <cell r="A1810">
            <v>42684</v>
          </cell>
        </row>
        <row r="1811">
          <cell r="A1811">
            <v>42685</v>
          </cell>
        </row>
        <row r="1812">
          <cell r="A1812">
            <v>42686</v>
          </cell>
        </row>
        <row r="1813">
          <cell r="A1813">
            <v>42687</v>
          </cell>
        </row>
        <row r="1814">
          <cell r="A1814">
            <v>42688</v>
          </cell>
        </row>
        <row r="1815">
          <cell r="A1815">
            <v>42689</v>
          </cell>
        </row>
        <row r="1816">
          <cell r="A1816">
            <v>42690</v>
          </cell>
        </row>
        <row r="1817">
          <cell r="A1817">
            <v>42691</v>
          </cell>
        </row>
        <row r="1818">
          <cell r="A1818">
            <v>42692</v>
          </cell>
        </row>
        <row r="1819">
          <cell r="A1819">
            <v>42693</v>
          </cell>
        </row>
        <row r="1820">
          <cell r="A1820">
            <v>42694</v>
          </cell>
        </row>
        <row r="1821">
          <cell r="A1821">
            <v>42695</v>
          </cell>
        </row>
        <row r="1822">
          <cell r="A1822">
            <v>42696</v>
          </cell>
        </row>
        <row r="1823">
          <cell r="A1823">
            <v>42697</v>
          </cell>
        </row>
        <row r="1824">
          <cell r="A1824">
            <v>42698</v>
          </cell>
        </row>
        <row r="1825">
          <cell r="A1825">
            <v>42699</v>
          </cell>
        </row>
        <row r="1826">
          <cell r="A1826">
            <v>42700</v>
          </cell>
        </row>
        <row r="1827">
          <cell r="A1827">
            <v>42701</v>
          </cell>
        </row>
        <row r="1828">
          <cell r="A1828">
            <v>42702</v>
          </cell>
        </row>
        <row r="1829">
          <cell r="A1829">
            <v>42703</v>
          </cell>
        </row>
        <row r="1830">
          <cell r="A1830">
            <v>42704</v>
          </cell>
        </row>
        <row r="1831">
          <cell r="A1831">
            <v>42705</v>
          </cell>
        </row>
        <row r="1832">
          <cell r="A1832">
            <v>42706</v>
          </cell>
        </row>
        <row r="1833">
          <cell r="A1833">
            <v>42707</v>
          </cell>
        </row>
        <row r="1834">
          <cell r="A1834">
            <v>42708</v>
          </cell>
        </row>
        <row r="1835">
          <cell r="A1835">
            <v>42709</v>
          </cell>
        </row>
        <row r="1836">
          <cell r="A1836">
            <v>42710</v>
          </cell>
        </row>
        <row r="1837">
          <cell r="A1837">
            <v>42711</v>
          </cell>
        </row>
        <row r="1838">
          <cell r="A1838">
            <v>42712</v>
          </cell>
        </row>
        <row r="1839">
          <cell r="A1839">
            <v>42713</v>
          </cell>
        </row>
        <row r="1840">
          <cell r="A1840">
            <v>42714</v>
          </cell>
        </row>
        <row r="1841">
          <cell r="A1841">
            <v>42715</v>
          </cell>
        </row>
        <row r="1842">
          <cell r="A1842">
            <v>42716</v>
          </cell>
        </row>
        <row r="1843">
          <cell r="A1843">
            <v>42717</v>
          </cell>
        </row>
        <row r="1844">
          <cell r="A1844">
            <v>42718</v>
          </cell>
        </row>
        <row r="1845">
          <cell r="A1845">
            <v>42719</v>
          </cell>
        </row>
        <row r="1846">
          <cell r="A1846">
            <v>42720</v>
          </cell>
        </row>
        <row r="1847">
          <cell r="A1847">
            <v>42721</v>
          </cell>
        </row>
        <row r="1848">
          <cell r="A1848">
            <v>42722</v>
          </cell>
        </row>
        <row r="1849">
          <cell r="A1849">
            <v>42723</v>
          </cell>
        </row>
        <row r="1850">
          <cell r="A1850">
            <v>42724</v>
          </cell>
        </row>
        <row r="1851">
          <cell r="A1851">
            <v>42725</v>
          </cell>
        </row>
        <row r="1852">
          <cell r="A1852">
            <v>42726</v>
          </cell>
        </row>
        <row r="1853">
          <cell r="A1853">
            <v>42727</v>
          </cell>
        </row>
        <row r="1854">
          <cell r="A1854">
            <v>42728</v>
          </cell>
        </row>
        <row r="1855">
          <cell r="A1855">
            <v>42729</v>
          </cell>
        </row>
        <row r="1856">
          <cell r="A1856">
            <v>42730</v>
          </cell>
        </row>
        <row r="1857">
          <cell r="A1857">
            <v>42731</v>
          </cell>
        </row>
        <row r="1858">
          <cell r="A1858">
            <v>42732</v>
          </cell>
        </row>
        <row r="1859">
          <cell r="A1859">
            <v>42733</v>
          </cell>
        </row>
        <row r="1860">
          <cell r="A1860">
            <v>42734</v>
          </cell>
        </row>
        <row r="1861">
          <cell r="A1861">
            <v>42735</v>
          </cell>
        </row>
        <row r="1862">
          <cell r="A1862">
            <v>42736</v>
          </cell>
        </row>
        <row r="1863">
          <cell r="A1863">
            <v>42737</v>
          </cell>
        </row>
        <row r="1864">
          <cell r="A1864">
            <v>42738</v>
          </cell>
        </row>
        <row r="1865">
          <cell r="A1865">
            <v>42739</v>
          </cell>
        </row>
        <row r="1866">
          <cell r="A1866">
            <v>42740</v>
          </cell>
        </row>
        <row r="1867">
          <cell r="A1867">
            <v>42741</v>
          </cell>
        </row>
        <row r="1868">
          <cell r="A1868">
            <v>42742</v>
          </cell>
        </row>
        <row r="1869">
          <cell r="A1869">
            <v>42743</v>
          </cell>
        </row>
        <row r="1870">
          <cell r="A1870">
            <v>42744</v>
          </cell>
        </row>
        <row r="1871">
          <cell r="A1871">
            <v>42745</v>
          </cell>
        </row>
        <row r="1872">
          <cell r="A1872">
            <v>42746</v>
          </cell>
        </row>
        <row r="1873">
          <cell r="A1873">
            <v>42747</v>
          </cell>
        </row>
        <row r="1874">
          <cell r="A1874">
            <v>42748</v>
          </cell>
        </row>
        <row r="1875">
          <cell r="A1875">
            <v>42749</v>
          </cell>
        </row>
        <row r="1876">
          <cell r="A1876">
            <v>42750</v>
          </cell>
        </row>
        <row r="1877">
          <cell r="A1877">
            <v>42751</v>
          </cell>
        </row>
        <row r="1878">
          <cell r="A1878">
            <v>42752</v>
          </cell>
        </row>
        <row r="1879">
          <cell r="A1879">
            <v>42753</v>
          </cell>
        </row>
        <row r="1880">
          <cell r="A1880">
            <v>42754</v>
          </cell>
        </row>
        <row r="1881">
          <cell r="A1881">
            <v>42755</v>
          </cell>
        </row>
        <row r="1882">
          <cell r="A1882">
            <v>42756</v>
          </cell>
        </row>
        <row r="1883">
          <cell r="A1883">
            <v>42757</v>
          </cell>
        </row>
        <row r="1884">
          <cell r="A1884">
            <v>42758</v>
          </cell>
        </row>
        <row r="1885">
          <cell r="A1885">
            <v>42759</v>
          </cell>
        </row>
        <row r="1886">
          <cell r="A1886">
            <v>42760</v>
          </cell>
        </row>
        <row r="1887">
          <cell r="A1887">
            <v>42761</v>
          </cell>
        </row>
        <row r="1888">
          <cell r="A1888">
            <v>42762</v>
          </cell>
        </row>
        <row r="1889">
          <cell r="A1889">
            <v>42763</v>
          </cell>
        </row>
        <row r="1890">
          <cell r="A1890">
            <v>42764</v>
          </cell>
        </row>
        <row r="1891">
          <cell r="A1891">
            <v>42765</v>
          </cell>
        </row>
        <row r="1892">
          <cell r="A1892">
            <v>42766</v>
          </cell>
        </row>
        <row r="1893">
          <cell r="A1893">
            <v>42767</v>
          </cell>
        </row>
        <row r="1894">
          <cell r="A1894">
            <v>42768</v>
          </cell>
        </row>
        <row r="1895">
          <cell r="A1895">
            <v>42769</v>
          </cell>
        </row>
        <row r="1896">
          <cell r="A1896">
            <v>42770</v>
          </cell>
        </row>
        <row r="1897">
          <cell r="A1897">
            <v>42771</v>
          </cell>
        </row>
        <row r="1898">
          <cell r="A1898">
            <v>42772</v>
          </cell>
        </row>
        <row r="1899">
          <cell r="A1899">
            <v>42773</v>
          </cell>
        </row>
        <row r="1900">
          <cell r="A1900">
            <v>42774</v>
          </cell>
        </row>
        <row r="1901">
          <cell r="A1901">
            <v>42775</v>
          </cell>
        </row>
        <row r="1902">
          <cell r="A1902">
            <v>42776</v>
          </cell>
        </row>
        <row r="1903">
          <cell r="A1903">
            <v>42777</v>
          </cell>
        </row>
        <row r="1904">
          <cell r="A1904">
            <v>42778</v>
          </cell>
        </row>
        <row r="1905">
          <cell r="A1905">
            <v>42779</v>
          </cell>
        </row>
        <row r="1906">
          <cell r="A1906">
            <v>42780</v>
          </cell>
        </row>
        <row r="1907">
          <cell r="A1907">
            <v>42781</v>
          </cell>
        </row>
        <row r="1908">
          <cell r="A1908">
            <v>42782</v>
          </cell>
        </row>
        <row r="1909">
          <cell r="A1909">
            <v>42783</v>
          </cell>
        </row>
        <row r="1910">
          <cell r="A1910">
            <v>42784</v>
          </cell>
        </row>
        <row r="1911">
          <cell r="A1911">
            <v>42785</v>
          </cell>
        </row>
        <row r="1912">
          <cell r="A1912">
            <v>42786</v>
          </cell>
        </row>
        <row r="1913">
          <cell r="A1913">
            <v>42787</v>
          </cell>
        </row>
        <row r="1914">
          <cell r="A1914">
            <v>42788</v>
          </cell>
        </row>
        <row r="1915">
          <cell r="A1915">
            <v>42789</v>
          </cell>
        </row>
        <row r="1916">
          <cell r="A1916">
            <v>42790</v>
          </cell>
        </row>
        <row r="1917">
          <cell r="A1917">
            <v>42791</v>
          </cell>
        </row>
        <row r="1918">
          <cell r="A1918">
            <v>42792</v>
          </cell>
        </row>
        <row r="1919">
          <cell r="A1919">
            <v>42793</v>
          </cell>
        </row>
        <row r="1920">
          <cell r="A1920">
            <v>42794</v>
          </cell>
        </row>
        <row r="1921">
          <cell r="A1921">
            <v>42795</v>
          </cell>
        </row>
        <row r="1922">
          <cell r="A1922">
            <v>42796</v>
          </cell>
        </row>
        <row r="1923">
          <cell r="A1923">
            <v>42797</v>
          </cell>
        </row>
        <row r="1924">
          <cell r="A1924">
            <v>42798</v>
          </cell>
        </row>
        <row r="1925">
          <cell r="A1925">
            <v>42799</v>
          </cell>
        </row>
        <row r="1926">
          <cell r="A1926">
            <v>42800</v>
          </cell>
        </row>
        <row r="1927">
          <cell r="A1927">
            <v>42801</v>
          </cell>
        </row>
        <row r="1928">
          <cell r="A1928">
            <v>42802</v>
          </cell>
        </row>
        <row r="1929">
          <cell r="A1929">
            <v>42803</v>
          </cell>
        </row>
        <row r="1930">
          <cell r="A1930">
            <v>42804</v>
          </cell>
        </row>
        <row r="1931">
          <cell r="A1931">
            <v>42805</v>
          </cell>
        </row>
        <row r="1932">
          <cell r="A1932">
            <v>42806</v>
          </cell>
        </row>
        <row r="1933">
          <cell r="A1933">
            <v>42807</v>
          </cell>
        </row>
        <row r="1934">
          <cell r="A1934">
            <v>42808</v>
          </cell>
        </row>
        <row r="1935">
          <cell r="A1935">
            <v>42809</v>
          </cell>
        </row>
        <row r="1936">
          <cell r="A1936">
            <v>42810</v>
          </cell>
        </row>
        <row r="1937">
          <cell r="A1937">
            <v>42811</v>
          </cell>
        </row>
        <row r="1938">
          <cell r="A1938">
            <v>42812</v>
          </cell>
        </row>
        <row r="1939">
          <cell r="A1939">
            <v>42813</v>
          </cell>
        </row>
        <row r="1940">
          <cell r="A1940">
            <v>42814</v>
          </cell>
        </row>
        <row r="1941">
          <cell r="A1941">
            <v>42815</v>
          </cell>
        </row>
        <row r="1942">
          <cell r="A1942">
            <v>42816</v>
          </cell>
        </row>
        <row r="1943">
          <cell r="A1943">
            <v>42817</v>
          </cell>
        </row>
        <row r="1944">
          <cell r="A1944">
            <v>42818</v>
          </cell>
        </row>
        <row r="1945">
          <cell r="A1945">
            <v>42819</v>
          </cell>
        </row>
        <row r="1946">
          <cell r="A1946">
            <v>42820</v>
          </cell>
        </row>
        <row r="1947">
          <cell r="A1947">
            <v>42821</v>
          </cell>
        </row>
        <row r="1948">
          <cell r="A1948">
            <v>42822</v>
          </cell>
        </row>
        <row r="1949">
          <cell r="A1949">
            <v>42823</v>
          </cell>
        </row>
        <row r="1950">
          <cell r="A1950">
            <v>42824</v>
          </cell>
        </row>
        <row r="1951">
          <cell r="A1951">
            <v>42825</v>
          </cell>
        </row>
        <row r="1952">
          <cell r="A1952">
            <v>42826</v>
          </cell>
        </row>
        <row r="1953">
          <cell r="A1953">
            <v>42827</v>
          </cell>
        </row>
        <row r="1954">
          <cell r="A1954">
            <v>42828</v>
          </cell>
        </row>
        <row r="1955">
          <cell r="A1955">
            <v>42829</v>
          </cell>
        </row>
        <row r="1956">
          <cell r="A1956">
            <v>42830</v>
          </cell>
        </row>
        <row r="1957">
          <cell r="A1957">
            <v>42831</v>
          </cell>
        </row>
        <row r="1958">
          <cell r="A1958">
            <v>42832</v>
          </cell>
        </row>
        <row r="1959">
          <cell r="A1959">
            <v>42833</v>
          </cell>
        </row>
        <row r="1960">
          <cell r="A1960">
            <v>42834</v>
          </cell>
        </row>
        <row r="1961">
          <cell r="A1961">
            <v>42835</v>
          </cell>
        </row>
        <row r="1962">
          <cell r="A1962">
            <v>42836</v>
          </cell>
        </row>
        <row r="1963">
          <cell r="A1963">
            <v>42837</v>
          </cell>
        </row>
        <row r="1964">
          <cell r="A1964">
            <v>42838</v>
          </cell>
        </row>
        <row r="1965">
          <cell r="A1965">
            <v>42839</v>
          </cell>
        </row>
        <row r="1966">
          <cell r="A1966">
            <v>42840</v>
          </cell>
        </row>
        <row r="1967">
          <cell r="A1967">
            <v>42841</v>
          </cell>
        </row>
        <row r="1968">
          <cell r="A1968">
            <v>42842</v>
          </cell>
        </row>
        <row r="1969">
          <cell r="A1969">
            <v>42843</v>
          </cell>
        </row>
        <row r="1970">
          <cell r="A1970">
            <v>42844</v>
          </cell>
        </row>
        <row r="1971">
          <cell r="A1971">
            <v>42845</v>
          </cell>
        </row>
        <row r="1972">
          <cell r="A1972">
            <v>42846</v>
          </cell>
        </row>
        <row r="1973">
          <cell r="A1973">
            <v>42847</v>
          </cell>
        </row>
        <row r="1974">
          <cell r="A1974">
            <v>42848</v>
          </cell>
        </row>
        <row r="1975">
          <cell r="A1975">
            <v>42849</v>
          </cell>
        </row>
        <row r="1976">
          <cell r="A1976">
            <v>42850</v>
          </cell>
        </row>
        <row r="1977">
          <cell r="A1977">
            <v>42851</v>
          </cell>
        </row>
        <row r="1978">
          <cell r="A1978">
            <v>42852</v>
          </cell>
        </row>
        <row r="1979">
          <cell r="A1979">
            <v>42853</v>
          </cell>
        </row>
        <row r="1980">
          <cell r="A1980">
            <v>42854</v>
          </cell>
        </row>
        <row r="1981">
          <cell r="A1981">
            <v>42855</v>
          </cell>
        </row>
        <row r="1982">
          <cell r="A1982">
            <v>42856</v>
          </cell>
        </row>
        <row r="1983">
          <cell r="A1983">
            <v>42857</v>
          </cell>
        </row>
        <row r="1984">
          <cell r="A1984">
            <v>42858</v>
          </cell>
        </row>
        <row r="1985">
          <cell r="A1985">
            <v>42859</v>
          </cell>
        </row>
        <row r="1986">
          <cell r="A1986">
            <v>42860</v>
          </cell>
        </row>
        <row r="1987">
          <cell r="A1987">
            <v>42861</v>
          </cell>
        </row>
        <row r="1988">
          <cell r="A1988">
            <v>42862</v>
          </cell>
        </row>
        <row r="1989">
          <cell r="A1989">
            <v>42863</v>
          </cell>
        </row>
        <row r="1990">
          <cell r="A1990">
            <v>42864</v>
          </cell>
        </row>
        <row r="1991">
          <cell r="A1991">
            <v>42865</v>
          </cell>
        </row>
        <row r="1992">
          <cell r="A1992">
            <v>42866</v>
          </cell>
        </row>
        <row r="1993">
          <cell r="A1993">
            <v>42867</v>
          </cell>
        </row>
        <row r="1994">
          <cell r="A1994">
            <v>42868</v>
          </cell>
        </row>
        <row r="1995">
          <cell r="A1995">
            <v>42869</v>
          </cell>
        </row>
        <row r="1996">
          <cell r="A1996">
            <v>42870</v>
          </cell>
        </row>
        <row r="1997">
          <cell r="A1997">
            <v>42871</v>
          </cell>
        </row>
        <row r="1998">
          <cell r="A1998">
            <v>42872</v>
          </cell>
        </row>
        <row r="1999">
          <cell r="A1999">
            <v>42873</v>
          </cell>
        </row>
        <row r="2000">
          <cell r="A2000">
            <v>42874</v>
          </cell>
        </row>
        <row r="2001">
          <cell r="A2001">
            <v>42875</v>
          </cell>
        </row>
        <row r="2002">
          <cell r="A2002">
            <v>42876</v>
          </cell>
        </row>
        <row r="2003">
          <cell r="A2003">
            <v>42877</v>
          </cell>
        </row>
        <row r="2004">
          <cell r="A2004">
            <v>42878</v>
          </cell>
        </row>
        <row r="2005">
          <cell r="A2005">
            <v>42879</v>
          </cell>
        </row>
        <row r="2006">
          <cell r="A2006">
            <v>42880</v>
          </cell>
        </row>
        <row r="2007">
          <cell r="A2007">
            <v>42881</v>
          </cell>
        </row>
        <row r="2008">
          <cell r="A2008">
            <v>42882</v>
          </cell>
        </row>
        <row r="2009">
          <cell r="A2009">
            <v>42883</v>
          </cell>
        </row>
        <row r="2010">
          <cell r="A2010">
            <v>42884</v>
          </cell>
        </row>
        <row r="2011">
          <cell r="A2011">
            <v>42885</v>
          </cell>
        </row>
        <row r="2012">
          <cell r="A2012">
            <v>42886</v>
          </cell>
        </row>
        <row r="2013">
          <cell r="A2013">
            <v>42887</v>
          </cell>
        </row>
        <row r="2014">
          <cell r="A2014">
            <v>42888</v>
          </cell>
        </row>
        <row r="2015">
          <cell r="A2015">
            <v>42889</v>
          </cell>
        </row>
        <row r="2016">
          <cell r="A2016">
            <v>42890</v>
          </cell>
        </row>
        <row r="2017">
          <cell r="A2017">
            <v>42891</v>
          </cell>
        </row>
        <row r="2018">
          <cell r="A2018">
            <v>42892</v>
          </cell>
        </row>
        <row r="2019">
          <cell r="A2019">
            <v>42893</v>
          </cell>
        </row>
        <row r="2020">
          <cell r="A2020">
            <v>42894</v>
          </cell>
        </row>
        <row r="2021">
          <cell r="A2021">
            <v>42895</v>
          </cell>
        </row>
        <row r="2022">
          <cell r="A2022">
            <v>42896</v>
          </cell>
        </row>
        <row r="2023">
          <cell r="A2023">
            <v>42897</v>
          </cell>
        </row>
        <row r="2024">
          <cell r="A2024">
            <v>42898</v>
          </cell>
        </row>
        <row r="2025">
          <cell r="A2025">
            <v>42899</v>
          </cell>
        </row>
        <row r="2026">
          <cell r="A2026">
            <v>42900</v>
          </cell>
        </row>
        <row r="2027">
          <cell r="A2027">
            <v>42901</v>
          </cell>
        </row>
        <row r="2028">
          <cell r="A2028">
            <v>42902</v>
          </cell>
        </row>
        <row r="2029">
          <cell r="A2029">
            <v>42903</v>
          </cell>
        </row>
        <row r="2030">
          <cell r="A2030">
            <v>42904</v>
          </cell>
        </row>
        <row r="2031">
          <cell r="A2031">
            <v>42905</v>
          </cell>
        </row>
        <row r="2032">
          <cell r="A2032">
            <v>42906</v>
          </cell>
        </row>
        <row r="2033">
          <cell r="A2033">
            <v>42907</v>
          </cell>
        </row>
        <row r="2034">
          <cell r="A2034">
            <v>42908</v>
          </cell>
        </row>
        <row r="2035">
          <cell r="A2035">
            <v>42909</v>
          </cell>
        </row>
        <row r="2036">
          <cell r="A2036">
            <v>42910</v>
          </cell>
        </row>
        <row r="2037">
          <cell r="A2037">
            <v>42911</v>
          </cell>
        </row>
        <row r="2038">
          <cell r="A2038">
            <v>42912</v>
          </cell>
        </row>
        <row r="2039">
          <cell r="A2039">
            <v>42913</v>
          </cell>
        </row>
        <row r="2040">
          <cell r="A2040">
            <v>42914</v>
          </cell>
        </row>
        <row r="2041">
          <cell r="A2041">
            <v>42915</v>
          </cell>
        </row>
        <row r="2042">
          <cell r="A2042">
            <v>42916</v>
          </cell>
        </row>
        <row r="2043">
          <cell r="A2043">
            <v>42917</v>
          </cell>
        </row>
        <row r="2044">
          <cell r="A2044">
            <v>42918</v>
          </cell>
        </row>
        <row r="2045">
          <cell r="A2045">
            <v>42919</v>
          </cell>
        </row>
        <row r="2046">
          <cell r="A2046">
            <v>42920</v>
          </cell>
        </row>
        <row r="2047">
          <cell r="A2047">
            <v>42921</v>
          </cell>
        </row>
        <row r="2048">
          <cell r="A2048">
            <v>42922</v>
          </cell>
        </row>
        <row r="2049">
          <cell r="A2049">
            <v>42923</v>
          </cell>
        </row>
        <row r="2050">
          <cell r="A2050">
            <v>42924</v>
          </cell>
        </row>
        <row r="2051">
          <cell r="A2051">
            <v>42925</v>
          </cell>
        </row>
        <row r="2052">
          <cell r="A2052">
            <v>42926</v>
          </cell>
        </row>
        <row r="2053">
          <cell r="A2053">
            <v>42927</v>
          </cell>
        </row>
        <row r="2054">
          <cell r="A2054">
            <v>42928</v>
          </cell>
        </row>
        <row r="2055">
          <cell r="A2055">
            <v>42929</v>
          </cell>
        </row>
        <row r="2056">
          <cell r="A2056">
            <v>42930</v>
          </cell>
        </row>
        <row r="2057">
          <cell r="A2057">
            <v>42931</v>
          </cell>
        </row>
        <row r="2058">
          <cell r="A2058">
            <v>42932</v>
          </cell>
        </row>
        <row r="2059">
          <cell r="A2059">
            <v>42933</v>
          </cell>
        </row>
        <row r="2060">
          <cell r="A2060">
            <v>42934</v>
          </cell>
        </row>
        <row r="2061">
          <cell r="A2061">
            <v>42935</v>
          </cell>
        </row>
        <row r="2062">
          <cell r="A2062">
            <v>42936</v>
          </cell>
        </row>
        <row r="2063">
          <cell r="A2063">
            <v>42937</v>
          </cell>
        </row>
        <row r="2064">
          <cell r="A2064">
            <v>42938</v>
          </cell>
        </row>
        <row r="2065">
          <cell r="A2065">
            <v>42939</v>
          </cell>
        </row>
        <row r="2066">
          <cell r="A2066">
            <v>42940</v>
          </cell>
        </row>
        <row r="2067">
          <cell r="A2067">
            <v>42941</v>
          </cell>
        </row>
        <row r="2068">
          <cell r="A2068">
            <v>42942</v>
          </cell>
        </row>
        <row r="2069">
          <cell r="A2069">
            <v>42943</v>
          </cell>
        </row>
        <row r="2070">
          <cell r="A2070">
            <v>42944</v>
          </cell>
        </row>
        <row r="2071">
          <cell r="A2071">
            <v>42945</v>
          </cell>
        </row>
        <row r="2072">
          <cell r="A2072">
            <v>42946</v>
          </cell>
        </row>
        <row r="2073">
          <cell r="A2073">
            <v>42947</v>
          </cell>
        </row>
        <row r="2074">
          <cell r="A2074">
            <v>42948</v>
          </cell>
        </row>
        <row r="2075">
          <cell r="A2075">
            <v>42949</v>
          </cell>
        </row>
        <row r="2076">
          <cell r="A2076">
            <v>42950</v>
          </cell>
        </row>
        <row r="2077">
          <cell r="A2077">
            <v>42951</v>
          </cell>
        </row>
        <row r="2078">
          <cell r="A2078">
            <v>42952</v>
          </cell>
        </row>
        <row r="2079">
          <cell r="A2079">
            <v>42953</v>
          </cell>
        </row>
        <row r="2080">
          <cell r="A2080">
            <v>42954</v>
          </cell>
        </row>
        <row r="2081">
          <cell r="A2081">
            <v>42955</v>
          </cell>
        </row>
        <row r="2082">
          <cell r="A2082">
            <v>42956</v>
          </cell>
        </row>
        <row r="2083">
          <cell r="A2083">
            <v>42957</v>
          </cell>
        </row>
        <row r="2084">
          <cell r="A2084">
            <v>42958</v>
          </cell>
        </row>
        <row r="2085">
          <cell r="A2085">
            <v>42959</v>
          </cell>
        </row>
        <row r="2086">
          <cell r="A2086">
            <v>42960</v>
          </cell>
        </row>
        <row r="2087">
          <cell r="A2087">
            <v>42961</v>
          </cell>
        </row>
        <row r="2088">
          <cell r="A2088">
            <v>42962</v>
          </cell>
        </row>
        <row r="2089">
          <cell r="A2089">
            <v>42963</v>
          </cell>
        </row>
        <row r="2090">
          <cell r="A2090">
            <v>42964</v>
          </cell>
        </row>
        <row r="2091">
          <cell r="A2091">
            <v>42965</v>
          </cell>
        </row>
        <row r="2092">
          <cell r="A2092">
            <v>42966</v>
          </cell>
        </row>
        <row r="2093">
          <cell r="A2093">
            <v>42967</v>
          </cell>
        </row>
        <row r="2094">
          <cell r="A2094">
            <v>42968</v>
          </cell>
        </row>
        <row r="2095">
          <cell r="A2095">
            <v>42969</v>
          </cell>
        </row>
        <row r="2096">
          <cell r="A2096">
            <v>42970</v>
          </cell>
        </row>
        <row r="2097">
          <cell r="A2097">
            <v>42971</v>
          </cell>
        </row>
        <row r="2098">
          <cell r="A2098">
            <v>42972</v>
          </cell>
        </row>
        <row r="2099">
          <cell r="A2099">
            <v>42973</v>
          </cell>
        </row>
        <row r="2100">
          <cell r="A2100">
            <v>42974</v>
          </cell>
        </row>
        <row r="2101">
          <cell r="A2101">
            <v>42975</v>
          </cell>
        </row>
        <row r="2102">
          <cell r="A2102">
            <v>42976</v>
          </cell>
        </row>
        <row r="2103">
          <cell r="A2103">
            <v>42977</v>
          </cell>
        </row>
        <row r="2104">
          <cell r="A2104">
            <v>42978</v>
          </cell>
        </row>
        <row r="2105">
          <cell r="A2105">
            <v>42979</v>
          </cell>
        </row>
        <row r="2106">
          <cell r="A2106">
            <v>42980</v>
          </cell>
        </row>
        <row r="2107">
          <cell r="A2107">
            <v>42981</v>
          </cell>
        </row>
        <row r="2108">
          <cell r="A2108">
            <v>42982</v>
          </cell>
        </row>
        <row r="2109">
          <cell r="A2109">
            <v>42983</v>
          </cell>
        </row>
        <row r="2110">
          <cell r="A2110">
            <v>42984</v>
          </cell>
        </row>
        <row r="2111">
          <cell r="A2111">
            <v>42985</v>
          </cell>
        </row>
        <row r="2112">
          <cell r="A2112">
            <v>42986</v>
          </cell>
        </row>
        <row r="2113">
          <cell r="A2113">
            <v>42987</v>
          </cell>
        </row>
        <row r="2114">
          <cell r="A2114">
            <v>42988</v>
          </cell>
        </row>
        <row r="2115">
          <cell r="A2115">
            <v>42989</v>
          </cell>
        </row>
        <row r="2116">
          <cell r="A2116">
            <v>42990</v>
          </cell>
        </row>
        <row r="2117">
          <cell r="A2117">
            <v>42991</v>
          </cell>
        </row>
        <row r="2118">
          <cell r="A2118">
            <v>42992</v>
          </cell>
        </row>
        <row r="2119">
          <cell r="A2119">
            <v>42993</v>
          </cell>
        </row>
        <row r="2120">
          <cell r="A2120">
            <v>42994</v>
          </cell>
        </row>
        <row r="2121">
          <cell r="A2121">
            <v>42995</v>
          </cell>
        </row>
        <row r="2122">
          <cell r="A2122">
            <v>42996</v>
          </cell>
        </row>
        <row r="2123">
          <cell r="A2123">
            <v>42997</v>
          </cell>
        </row>
        <row r="2124">
          <cell r="A2124">
            <v>42998</v>
          </cell>
        </row>
        <row r="2125">
          <cell r="A2125">
            <v>42999</v>
          </cell>
        </row>
        <row r="2126">
          <cell r="A2126">
            <v>43000</v>
          </cell>
        </row>
        <row r="2127">
          <cell r="A2127">
            <v>43001</v>
          </cell>
        </row>
        <row r="2128">
          <cell r="A2128">
            <v>43002</v>
          </cell>
        </row>
        <row r="2129">
          <cell r="A2129">
            <v>43003</v>
          </cell>
        </row>
        <row r="2130">
          <cell r="A2130">
            <v>43004</v>
          </cell>
        </row>
        <row r="2131">
          <cell r="A2131">
            <v>43005</v>
          </cell>
        </row>
        <row r="2132">
          <cell r="A2132">
            <v>43006</v>
          </cell>
        </row>
        <row r="2133">
          <cell r="A2133">
            <v>43007</v>
          </cell>
        </row>
        <row r="2134">
          <cell r="A2134">
            <v>43008</v>
          </cell>
        </row>
        <row r="2135">
          <cell r="A2135">
            <v>43009</v>
          </cell>
        </row>
        <row r="2136">
          <cell r="A2136">
            <v>43010</v>
          </cell>
        </row>
        <row r="2137">
          <cell r="A2137">
            <v>43011</v>
          </cell>
        </row>
        <row r="2138">
          <cell r="A2138">
            <v>43012</v>
          </cell>
        </row>
        <row r="2139">
          <cell r="A2139">
            <v>43013</v>
          </cell>
        </row>
        <row r="2140">
          <cell r="A2140">
            <v>43014</v>
          </cell>
        </row>
        <row r="2141">
          <cell r="A2141">
            <v>43015</v>
          </cell>
        </row>
        <row r="2142">
          <cell r="A2142">
            <v>43016</v>
          </cell>
        </row>
        <row r="2143">
          <cell r="A2143">
            <v>43017</v>
          </cell>
        </row>
        <row r="2144">
          <cell r="A2144">
            <v>43018</v>
          </cell>
        </row>
        <row r="2145">
          <cell r="A2145">
            <v>43019</v>
          </cell>
        </row>
        <row r="2146">
          <cell r="A2146">
            <v>43020</v>
          </cell>
        </row>
        <row r="2147">
          <cell r="A2147">
            <v>43021</v>
          </cell>
        </row>
        <row r="2148">
          <cell r="A2148">
            <v>43022</v>
          </cell>
        </row>
        <row r="2149">
          <cell r="A2149">
            <v>43023</v>
          </cell>
        </row>
        <row r="2150">
          <cell r="A2150">
            <v>43024</v>
          </cell>
        </row>
        <row r="2151">
          <cell r="A2151">
            <v>43025</v>
          </cell>
        </row>
        <row r="2152">
          <cell r="A2152">
            <v>43026</v>
          </cell>
        </row>
        <row r="2153">
          <cell r="A2153">
            <v>43027</v>
          </cell>
        </row>
        <row r="2154">
          <cell r="A2154">
            <v>43028</v>
          </cell>
        </row>
        <row r="2155">
          <cell r="A2155">
            <v>43029</v>
          </cell>
        </row>
        <row r="2156">
          <cell r="A2156">
            <v>43030</v>
          </cell>
        </row>
        <row r="2157">
          <cell r="A2157">
            <v>43031</v>
          </cell>
        </row>
        <row r="2158">
          <cell r="A2158">
            <v>43032</v>
          </cell>
        </row>
        <row r="2159">
          <cell r="A2159">
            <v>43033</v>
          </cell>
        </row>
        <row r="2160">
          <cell r="A2160">
            <v>43034</v>
          </cell>
        </row>
        <row r="2161">
          <cell r="A2161">
            <v>43035</v>
          </cell>
        </row>
        <row r="2162">
          <cell r="A2162">
            <v>43036</v>
          </cell>
        </row>
        <row r="2163">
          <cell r="A2163">
            <v>43037</v>
          </cell>
        </row>
        <row r="2164">
          <cell r="A2164">
            <v>43038</v>
          </cell>
        </row>
        <row r="2165">
          <cell r="A2165">
            <v>43039</v>
          </cell>
        </row>
        <row r="2166">
          <cell r="A2166">
            <v>43040</v>
          </cell>
        </row>
        <row r="2167">
          <cell r="A2167">
            <v>43041</v>
          </cell>
        </row>
        <row r="2168">
          <cell r="A2168">
            <v>43042</v>
          </cell>
        </row>
        <row r="2169">
          <cell r="A2169">
            <v>43043</v>
          </cell>
        </row>
        <row r="2170">
          <cell r="A2170">
            <v>43044</v>
          </cell>
        </row>
        <row r="2171">
          <cell r="A2171">
            <v>43045</v>
          </cell>
        </row>
        <row r="2172">
          <cell r="A2172">
            <v>43046</v>
          </cell>
        </row>
        <row r="2173">
          <cell r="A2173">
            <v>43047</v>
          </cell>
        </row>
        <row r="2174">
          <cell r="A2174">
            <v>43048</v>
          </cell>
        </row>
        <row r="2175">
          <cell r="A2175">
            <v>43049</v>
          </cell>
        </row>
        <row r="2176">
          <cell r="A2176">
            <v>43050</v>
          </cell>
        </row>
        <row r="2177">
          <cell r="A2177">
            <v>43051</v>
          </cell>
        </row>
        <row r="2178">
          <cell r="A2178">
            <v>43052</v>
          </cell>
        </row>
        <row r="2179">
          <cell r="A2179">
            <v>43053</v>
          </cell>
        </row>
        <row r="2180">
          <cell r="A2180">
            <v>43054</v>
          </cell>
        </row>
        <row r="2181">
          <cell r="A2181">
            <v>43055</v>
          </cell>
        </row>
        <row r="2182">
          <cell r="A2182">
            <v>43056</v>
          </cell>
        </row>
        <row r="2183">
          <cell r="A2183">
            <v>43057</v>
          </cell>
        </row>
        <row r="2184">
          <cell r="A2184">
            <v>43058</v>
          </cell>
        </row>
        <row r="2185">
          <cell r="A2185">
            <v>43059</v>
          </cell>
        </row>
        <row r="2186">
          <cell r="A2186">
            <v>43060</v>
          </cell>
        </row>
        <row r="2187">
          <cell r="A2187">
            <v>43061</v>
          </cell>
        </row>
        <row r="2188">
          <cell r="A2188">
            <v>43062</v>
          </cell>
        </row>
        <row r="2189">
          <cell r="A2189">
            <v>43063</v>
          </cell>
        </row>
        <row r="2190">
          <cell r="A2190">
            <v>43064</v>
          </cell>
        </row>
        <row r="2191">
          <cell r="A2191">
            <v>43065</v>
          </cell>
        </row>
        <row r="2192">
          <cell r="A2192">
            <v>43066</v>
          </cell>
        </row>
        <row r="2193">
          <cell r="A2193">
            <v>43067</v>
          </cell>
        </row>
        <row r="2194">
          <cell r="A2194">
            <v>43068</v>
          </cell>
        </row>
        <row r="2195">
          <cell r="A2195">
            <v>43069</v>
          </cell>
        </row>
        <row r="2196">
          <cell r="A2196">
            <v>43070</v>
          </cell>
        </row>
        <row r="2197">
          <cell r="A2197">
            <v>43071</v>
          </cell>
        </row>
        <row r="2198">
          <cell r="A2198">
            <v>43072</v>
          </cell>
        </row>
        <row r="2199">
          <cell r="A2199">
            <v>43073</v>
          </cell>
        </row>
        <row r="2200">
          <cell r="A2200">
            <v>43074</v>
          </cell>
        </row>
        <row r="2201">
          <cell r="A2201">
            <v>43075</v>
          </cell>
        </row>
        <row r="2202">
          <cell r="A2202">
            <v>43076</v>
          </cell>
        </row>
        <row r="2203">
          <cell r="A2203">
            <v>43077</v>
          </cell>
        </row>
        <row r="2204">
          <cell r="A2204">
            <v>43078</v>
          </cell>
        </row>
        <row r="2205">
          <cell r="A2205">
            <v>43079</v>
          </cell>
        </row>
        <row r="2206">
          <cell r="A2206">
            <v>43080</v>
          </cell>
        </row>
        <row r="2207">
          <cell r="A2207">
            <v>43081</v>
          </cell>
        </row>
        <row r="2208">
          <cell r="A2208">
            <v>43082</v>
          </cell>
        </row>
        <row r="2209">
          <cell r="A2209">
            <v>43083</v>
          </cell>
        </row>
        <row r="2210">
          <cell r="A2210">
            <v>43084</v>
          </cell>
        </row>
        <row r="2211">
          <cell r="A2211">
            <v>43085</v>
          </cell>
        </row>
        <row r="2212">
          <cell r="A2212">
            <v>43086</v>
          </cell>
        </row>
        <row r="2213">
          <cell r="A2213">
            <v>43087</v>
          </cell>
        </row>
        <row r="2214">
          <cell r="A2214">
            <v>43088</v>
          </cell>
        </row>
        <row r="2215">
          <cell r="A2215">
            <v>43089</v>
          </cell>
        </row>
        <row r="2216">
          <cell r="A2216">
            <v>43090</v>
          </cell>
        </row>
        <row r="2217">
          <cell r="A2217">
            <v>43091</v>
          </cell>
        </row>
        <row r="2218">
          <cell r="A2218">
            <v>43092</v>
          </cell>
        </row>
        <row r="2219">
          <cell r="A2219">
            <v>43093</v>
          </cell>
        </row>
        <row r="2220">
          <cell r="A2220">
            <v>43094</v>
          </cell>
        </row>
        <row r="2221">
          <cell r="A2221">
            <v>43095</v>
          </cell>
        </row>
        <row r="2222">
          <cell r="A2222">
            <v>43096</v>
          </cell>
        </row>
        <row r="2223">
          <cell r="A2223">
            <v>43097</v>
          </cell>
        </row>
        <row r="2224">
          <cell r="A2224">
            <v>43098</v>
          </cell>
        </row>
        <row r="2225">
          <cell r="A2225">
            <v>43099</v>
          </cell>
        </row>
        <row r="2226">
          <cell r="A2226">
            <v>43100</v>
          </cell>
        </row>
        <row r="2227">
          <cell r="A2227">
            <v>43101</v>
          </cell>
        </row>
        <row r="2228">
          <cell r="A2228">
            <v>43102</v>
          </cell>
        </row>
        <row r="2229">
          <cell r="A2229">
            <v>43103</v>
          </cell>
        </row>
        <row r="2230">
          <cell r="A2230">
            <v>43104</v>
          </cell>
        </row>
        <row r="2231">
          <cell r="A2231">
            <v>43105</v>
          </cell>
        </row>
        <row r="2232">
          <cell r="A2232">
            <v>43106</v>
          </cell>
        </row>
        <row r="2233">
          <cell r="A2233">
            <v>43107</v>
          </cell>
        </row>
        <row r="2234">
          <cell r="A2234">
            <v>43108</v>
          </cell>
        </row>
        <row r="2235">
          <cell r="A2235">
            <v>43109</v>
          </cell>
        </row>
        <row r="2236">
          <cell r="A2236">
            <v>43110</v>
          </cell>
        </row>
        <row r="2237">
          <cell r="A2237">
            <v>43111</v>
          </cell>
        </row>
        <row r="2238">
          <cell r="A2238">
            <v>43112</v>
          </cell>
        </row>
        <row r="2239">
          <cell r="A2239">
            <v>43113</v>
          </cell>
        </row>
        <row r="2240">
          <cell r="A2240">
            <v>43114</v>
          </cell>
        </row>
        <row r="2241">
          <cell r="A2241">
            <v>43115</v>
          </cell>
        </row>
        <row r="2242">
          <cell r="A2242">
            <v>43116</v>
          </cell>
        </row>
        <row r="2243">
          <cell r="A2243">
            <v>43117</v>
          </cell>
        </row>
        <row r="2244">
          <cell r="A2244">
            <v>43118</v>
          </cell>
        </row>
        <row r="2245">
          <cell r="A2245">
            <v>43119</v>
          </cell>
        </row>
        <row r="2246">
          <cell r="A2246">
            <v>43120</v>
          </cell>
        </row>
        <row r="2247">
          <cell r="A2247">
            <v>43121</v>
          </cell>
        </row>
        <row r="2248">
          <cell r="A2248">
            <v>43122</v>
          </cell>
        </row>
        <row r="2249">
          <cell r="A2249">
            <v>43123</v>
          </cell>
        </row>
        <row r="2250">
          <cell r="A2250">
            <v>43124</v>
          </cell>
        </row>
        <row r="2251">
          <cell r="A2251">
            <v>43125</v>
          </cell>
        </row>
        <row r="2252">
          <cell r="A2252">
            <v>43126</v>
          </cell>
        </row>
        <row r="2253">
          <cell r="A2253">
            <v>43127</v>
          </cell>
        </row>
        <row r="2254">
          <cell r="A2254">
            <v>43128</v>
          </cell>
        </row>
        <row r="2255">
          <cell r="A2255">
            <v>43129</v>
          </cell>
        </row>
        <row r="2256">
          <cell r="A2256">
            <v>43130</v>
          </cell>
        </row>
        <row r="2257">
          <cell r="A2257">
            <v>43131</v>
          </cell>
        </row>
        <row r="2258">
          <cell r="A2258">
            <v>43132</v>
          </cell>
        </row>
        <row r="2259">
          <cell r="A2259">
            <v>43133</v>
          </cell>
        </row>
        <row r="2260">
          <cell r="A2260">
            <v>43134</v>
          </cell>
        </row>
        <row r="2261">
          <cell r="A2261">
            <v>43135</v>
          </cell>
        </row>
        <row r="2262">
          <cell r="A2262">
            <v>43136</v>
          </cell>
        </row>
        <row r="2263">
          <cell r="A2263">
            <v>43137</v>
          </cell>
        </row>
        <row r="2264">
          <cell r="A2264">
            <v>43138</v>
          </cell>
        </row>
        <row r="2265">
          <cell r="A2265">
            <v>43139</v>
          </cell>
        </row>
        <row r="2266">
          <cell r="A2266">
            <v>43140</v>
          </cell>
        </row>
        <row r="2267">
          <cell r="A2267">
            <v>43141</v>
          </cell>
        </row>
        <row r="2268">
          <cell r="A2268">
            <v>43142</v>
          </cell>
        </row>
        <row r="2269">
          <cell r="A2269">
            <v>43143</v>
          </cell>
        </row>
        <row r="2270">
          <cell r="A2270">
            <v>43144</v>
          </cell>
        </row>
        <row r="2271">
          <cell r="A2271">
            <v>43145</v>
          </cell>
        </row>
        <row r="2272">
          <cell r="A2272">
            <v>43146</v>
          </cell>
        </row>
        <row r="2273">
          <cell r="A2273">
            <v>43147</v>
          </cell>
        </row>
        <row r="2274">
          <cell r="A2274">
            <v>43148</v>
          </cell>
        </row>
        <row r="2275">
          <cell r="A2275">
            <v>43149</v>
          </cell>
        </row>
        <row r="2276">
          <cell r="A2276">
            <v>43150</v>
          </cell>
        </row>
        <row r="2277">
          <cell r="A2277">
            <v>43151</v>
          </cell>
        </row>
        <row r="2278">
          <cell r="A2278">
            <v>43152</v>
          </cell>
        </row>
        <row r="2279">
          <cell r="A2279">
            <v>43153</v>
          </cell>
        </row>
        <row r="2280">
          <cell r="A2280">
            <v>43154</v>
          </cell>
        </row>
        <row r="2281">
          <cell r="A2281">
            <v>43155</v>
          </cell>
        </row>
        <row r="2282">
          <cell r="A2282">
            <v>43156</v>
          </cell>
        </row>
        <row r="2283">
          <cell r="A2283">
            <v>43157</v>
          </cell>
        </row>
        <row r="2284">
          <cell r="A2284">
            <v>43158</v>
          </cell>
        </row>
        <row r="2285">
          <cell r="A2285">
            <v>43159</v>
          </cell>
        </row>
        <row r="2286">
          <cell r="A2286">
            <v>43160</v>
          </cell>
        </row>
        <row r="2287">
          <cell r="A2287">
            <v>43161</v>
          </cell>
        </row>
        <row r="2288">
          <cell r="A2288">
            <v>43162</v>
          </cell>
        </row>
        <row r="2289">
          <cell r="A2289">
            <v>43163</v>
          </cell>
        </row>
        <row r="2290">
          <cell r="A2290">
            <v>43164</v>
          </cell>
        </row>
        <row r="2291">
          <cell r="A2291">
            <v>43165</v>
          </cell>
        </row>
        <row r="2292">
          <cell r="A2292">
            <v>43166</v>
          </cell>
        </row>
        <row r="2293">
          <cell r="A2293">
            <v>43167</v>
          </cell>
        </row>
        <row r="2294">
          <cell r="A2294">
            <v>43168</v>
          </cell>
        </row>
        <row r="2295">
          <cell r="A2295">
            <v>43169</v>
          </cell>
        </row>
        <row r="2296">
          <cell r="A2296">
            <v>43170</v>
          </cell>
        </row>
        <row r="2297">
          <cell r="A2297">
            <v>43171</v>
          </cell>
        </row>
        <row r="2298">
          <cell r="A2298">
            <v>43172</v>
          </cell>
        </row>
        <row r="2299">
          <cell r="A2299">
            <v>43173</v>
          </cell>
        </row>
        <row r="2300">
          <cell r="A2300">
            <v>43174</v>
          </cell>
        </row>
        <row r="2301">
          <cell r="A2301">
            <v>43175</v>
          </cell>
        </row>
        <row r="2302">
          <cell r="A2302">
            <v>43176</v>
          </cell>
        </row>
        <row r="2303">
          <cell r="A2303">
            <v>43177</v>
          </cell>
        </row>
        <row r="2304">
          <cell r="A2304">
            <v>43178</v>
          </cell>
        </row>
        <row r="2305">
          <cell r="A2305">
            <v>43179</v>
          </cell>
        </row>
        <row r="2306">
          <cell r="A2306">
            <v>43180</v>
          </cell>
        </row>
        <row r="2307">
          <cell r="A2307">
            <v>43181</v>
          </cell>
        </row>
        <row r="2308">
          <cell r="A2308">
            <v>43182</v>
          </cell>
        </row>
        <row r="2309">
          <cell r="A2309">
            <v>43183</v>
          </cell>
        </row>
        <row r="2310">
          <cell r="A2310">
            <v>43184</v>
          </cell>
        </row>
        <row r="2311">
          <cell r="A2311">
            <v>43185</v>
          </cell>
        </row>
        <row r="2312">
          <cell r="A2312">
            <v>43186</v>
          </cell>
        </row>
        <row r="2313">
          <cell r="A2313">
            <v>43187</v>
          </cell>
        </row>
        <row r="2314">
          <cell r="A2314">
            <v>43188</v>
          </cell>
        </row>
        <row r="2315">
          <cell r="A2315">
            <v>43189</v>
          </cell>
        </row>
        <row r="2316">
          <cell r="A2316">
            <v>43190</v>
          </cell>
        </row>
        <row r="2317">
          <cell r="A2317">
            <v>43191</v>
          </cell>
        </row>
        <row r="2318">
          <cell r="A2318">
            <v>43192</v>
          </cell>
        </row>
        <row r="2319">
          <cell r="A2319">
            <v>43193</v>
          </cell>
        </row>
        <row r="2320">
          <cell r="A2320">
            <v>43194</v>
          </cell>
        </row>
        <row r="2321">
          <cell r="A2321">
            <v>43195</v>
          </cell>
        </row>
        <row r="2322">
          <cell r="A2322">
            <v>43196</v>
          </cell>
        </row>
        <row r="2323">
          <cell r="A2323">
            <v>43197</v>
          </cell>
        </row>
        <row r="2324">
          <cell r="A2324">
            <v>43198</v>
          </cell>
        </row>
        <row r="2325">
          <cell r="A2325">
            <v>43199</v>
          </cell>
        </row>
        <row r="2326">
          <cell r="A2326">
            <v>43200</v>
          </cell>
        </row>
        <row r="2327">
          <cell r="A2327">
            <v>43201</v>
          </cell>
        </row>
        <row r="2328">
          <cell r="A2328">
            <v>43202</v>
          </cell>
        </row>
        <row r="2329">
          <cell r="A2329">
            <v>43203</v>
          </cell>
        </row>
        <row r="2330">
          <cell r="A2330">
            <v>43204</v>
          </cell>
        </row>
        <row r="2331">
          <cell r="A2331">
            <v>43205</v>
          </cell>
        </row>
        <row r="2332">
          <cell r="A2332">
            <v>43206</v>
          </cell>
        </row>
        <row r="2333">
          <cell r="A2333">
            <v>43207</v>
          </cell>
        </row>
        <row r="2334">
          <cell r="A2334">
            <v>43208</v>
          </cell>
        </row>
        <row r="2335">
          <cell r="A2335">
            <v>43209</v>
          </cell>
        </row>
        <row r="2336">
          <cell r="A2336">
            <v>43210</v>
          </cell>
        </row>
        <row r="2337">
          <cell r="A2337">
            <v>43211</v>
          </cell>
        </row>
        <row r="2338">
          <cell r="A2338">
            <v>43212</v>
          </cell>
        </row>
        <row r="2339">
          <cell r="A2339">
            <v>43213</v>
          </cell>
        </row>
        <row r="2340">
          <cell r="A2340">
            <v>43214</v>
          </cell>
        </row>
        <row r="2341">
          <cell r="A2341">
            <v>43215</v>
          </cell>
        </row>
        <row r="2342">
          <cell r="A2342">
            <v>43216</v>
          </cell>
        </row>
        <row r="2343">
          <cell r="A2343">
            <v>43217</v>
          </cell>
        </row>
        <row r="2344">
          <cell r="A2344">
            <v>43218</v>
          </cell>
        </row>
        <row r="2345">
          <cell r="A2345">
            <v>43219</v>
          </cell>
        </row>
        <row r="2346">
          <cell r="A2346">
            <v>43220</v>
          </cell>
        </row>
        <row r="2347">
          <cell r="A2347">
            <v>43221</v>
          </cell>
        </row>
        <row r="2348">
          <cell r="A2348">
            <v>43222</v>
          </cell>
        </row>
        <row r="2349">
          <cell r="A2349">
            <v>43223</v>
          </cell>
        </row>
        <row r="2350">
          <cell r="A2350">
            <v>43224</v>
          </cell>
        </row>
        <row r="2351">
          <cell r="A2351">
            <v>43225</v>
          </cell>
        </row>
        <row r="2352">
          <cell r="A2352">
            <v>43226</v>
          </cell>
        </row>
        <row r="2353">
          <cell r="A2353">
            <v>43227</v>
          </cell>
        </row>
        <row r="2354">
          <cell r="A2354">
            <v>43228</v>
          </cell>
        </row>
        <row r="2355">
          <cell r="A2355">
            <v>43229</v>
          </cell>
        </row>
        <row r="2356">
          <cell r="A2356">
            <v>43230</v>
          </cell>
        </row>
        <row r="2357">
          <cell r="A2357">
            <v>43231</v>
          </cell>
        </row>
        <row r="2358">
          <cell r="A2358">
            <v>43232</v>
          </cell>
        </row>
        <row r="2359">
          <cell r="A2359">
            <v>43233</v>
          </cell>
        </row>
        <row r="2360">
          <cell r="A2360">
            <v>43234</v>
          </cell>
        </row>
        <row r="2361">
          <cell r="A2361">
            <v>43235</v>
          </cell>
        </row>
        <row r="2362">
          <cell r="A2362">
            <v>43236</v>
          </cell>
        </row>
        <row r="2363">
          <cell r="A2363">
            <v>43237</v>
          </cell>
        </row>
        <row r="2364">
          <cell r="A2364">
            <v>43238</v>
          </cell>
        </row>
        <row r="2365">
          <cell r="A2365">
            <v>43239</v>
          </cell>
        </row>
        <row r="2366">
          <cell r="A2366">
            <v>43240</v>
          </cell>
        </row>
        <row r="2367">
          <cell r="A2367">
            <v>43241</v>
          </cell>
        </row>
        <row r="2368">
          <cell r="A2368">
            <v>43242</v>
          </cell>
        </row>
        <row r="2369">
          <cell r="A2369">
            <v>43243</v>
          </cell>
        </row>
        <row r="2370">
          <cell r="A2370">
            <v>43244</v>
          </cell>
        </row>
        <row r="2371">
          <cell r="A2371">
            <v>43245</v>
          </cell>
        </row>
        <row r="2372">
          <cell r="A2372">
            <v>43246</v>
          </cell>
        </row>
        <row r="2373">
          <cell r="A2373">
            <v>43247</v>
          </cell>
        </row>
        <row r="2374">
          <cell r="A2374">
            <v>43248</v>
          </cell>
        </row>
        <row r="2375">
          <cell r="A2375">
            <v>43249</v>
          </cell>
        </row>
        <row r="2376">
          <cell r="A2376">
            <v>43250</v>
          </cell>
        </row>
        <row r="2377">
          <cell r="A2377">
            <v>43251</v>
          </cell>
        </row>
        <row r="2378">
          <cell r="A2378">
            <v>43252</v>
          </cell>
        </row>
        <row r="2379">
          <cell r="A2379">
            <v>43253</v>
          </cell>
        </row>
        <row r="2380">
          <cell r="A2380">
            <v>43254</v>
          </cell>
        </row>
        <row r="2381">
          <cell r="A2381">
            <v>43255</v>
          </cell>
        </row>
        <row r="2382">
          <cell r="A2382">
            <v>43256</v>
          </cell>
        </row>
        <row r="2383">
          <cell r="A2383">
            <v>43257</v>
          </cell>
        </row>
        <row r="2384">
          <cell r="A2384">
            <v>43258</v>
          </cell>
        </row>
        <row r="2385">
          <cell r="A2385">
            <v>43259</v>
          </cell>
        </row>
        <row r="2386">
          <cell r="A2386">
            <v>43260</v>
          </cell>
        </row>
        <row r="2387">
          <cell r="A2387">
            <v>43261</v>
          </cell>
        </row>
        <row r="2388">
          <cell r="A2388">
            <v>43262</v>
          </cell>
        </row>
        <row r="2389">
          <cell r="A2389">
            <v>43263</v>
          </cell>
        </row>
        <row r="2390">
          <cell r="A2390">
            <v>43264</v>
          </cell>
        </row>
        <row r="2391">
          <cell r="A2391">
            <v>43265</v>
          </cell>
        </row>
        <row r="2392">
          <cell r="A2392">
            <v>43266</v>
          </cell>
        </row>
        <row r="2393">
          <cell r="A2393">
            <v>43267</v>
          </cell>
        </row>
        <row r="2394">
          <cell r="A2394">
            <v>43268</v>
          </cell>
        </row>
        <row r="2395">
          <cell r="A2395">
            <v>43269</v>
          </cell>
        </row>
        <row r="2396">
          <cell r="A2396">
            <v>43270</v>
          </cell>
        </row>
        <row r="2397">
          <cell r="A2397">
            <v>43271</v>
          </cell>
        </row>
        <row r="2398">
          <cell r="A2398">
            <v>43272</v>
          </cell>
        </row>
        <row r="2399">
          <cell r="A2399">
            <v>43273</v>
          </cell>
        </row>
        <row r="2400">
          <cell r="A2400">
            <v>43274</v>
          </cell>
        </row>
        <row r="2401">
          <cell r="A2401">
            <v>43275</v>
          </cell>
        </row>
        <row r="2402">
          <cell r="A2402">
            <v>43276</v>
          </cell>
        </row>
        <row r="2403">
          <cell r="A2403">
            <v>43277</v>
          </cell>
        </row>
        <row r="2404">
          <cell r="A2404">
            <v>43278</v>
          </cell>
        </row>
        <row r="2405">
          <cell r="A2405">
            <v>43279</v>
          </cell>
        </row>
        <row r="2406">
          <cell r="A2406">
            <v>43280</v>
          </cell>
        </row>
        <row r="2407">
          <cell r="A2407">
            <v>43281</v>
          </cell>
        </row>
        <row r="2408">
          <cell r="A2408">
            <v>43282</v>
          </cell>
        </row>
        <row r="2409">
          <cell r="A2409">
            <v>43283</v>
          </cell>
        </row>
        <row r="2410">
          <cell r="A2410">
            <v>43284</v>
          </cell>
        </row>
        <row r="2411">
          <cell r="A2411">
            <v>43285</v>
          </cell>
        </row>
        <row r="2412">
          <cell r="A2412">
            <v>43286</v>
          </cell>
        </row>
        <row r="2413">
          <cell r="A2413">
            <v>43287</v>
          </cell>
        </row>
        <row r="2414">
          <cell r="A2414">
            <v>43288</v>
          </cell>
        </row>
        <row r="2415">
          <cell r="A2415">
            <v>43289</v>
          </cell>
        </row>
        <row r="2416">
          <cell r="A2416">
            <v>43290</v>
          </cell>
        </row>
        <row r="2417">
          <cell r="A2417">
            <v>43291</v>
          </cell>
        </row>
        <row r="2418">
          <cell r="A2418">
            <v>43292</v>
          </cell>
        </row>
        <row r="2419">
          <cell r="A2419">
            <v>43293</v>
          </cell>
        </row>
        <row r="2420">
          <cell r="A2420">
            <v>43294</v>
          </cell>
        </row>
        <row r="2421">
          <cell r="A2421">
            <v>43295</v>
          </cell>
        </row>
        <row r="2422">
          <cell r="A2422">
            <v>43296</v>
          </cell>
        </row>
        <row r="2423">
          <cell r="A2423">
            <v>43297</v>
          </cell>
        </row>
        <row r="2424">
          <cell r="A2424">
            <v>43298</v>
          </cell>
        </row>
        <row r="2425">
          <cell r="A2425">
            <v>43299</v>
          </cell>
        </row>
        <row r="2426">
          <cell r="A2426">
            <v>43300</v>
          </cell>
        </row>
        <row r="2427">
          <cell r="A2427">
            <v>43301</v>
          </cell>
        </row>
        <row r="2428">
          <cell r="A2428">
            <v>43302</v>
          </cell>
        </row>
        <row r="2429">
          <cell r="A2429">
            <v>43303</v>
          </cell>
        </row>
        <row r="2430">
          <cell r="A2430">
            <v>43304</v>
          </cell>
        </row>
        <row r="2431">
          <cell r="A2431">
            <v>43305</v>
          </cell>
        </row>
        <row r="2432">
          <cell r="A2432">
            <v>43306</v>
          </cell>
        </row>
        <row r="2433">
          <cell r="A2433">
            <v>43307</v>
          </cell>
        </row>
        <row r="2434">
          <cell r="A2434">
            <v>43308</v>
          </cell>
        </row>
        <row r="2435">
          <cell r="A2435">
            <v>43309</v>
          </cell>
        </row>
        <row r="2436">
          <cell r="A2436">
            <v>43310</v>
          </cell>
        </row>
        <row r="2437">
          <cell r="A2437">
            <v>43311</v>
          </cell>
        </row>
        <row r="2438">
          <cell r="A2438">
            <v>43312</v>
          </cell>
        </row>
        <row r="2439">
          <cell r="A2439">
            <v>43313</v>
          </cell>
        </row>
        <row r="2440">
          <cell r="A2440">
            <v>43314</v>
          </cell>
        </row>
        <row r="2441">
          <cell r="A2441">
            <v>43315</v>
          </cell>
        </row>
        <row r="2442">
          <cell r="A2442">
            <v>43316</v>
          </cell>
        </row>
        <row r="2443">
          <cell r="A2443">
            <v>43317</v>
          </cell>
        </row>
        <row r="2444">
          <cell r="A2444">
            <v>43318</v>
          </cell>
        </row>
        <row r="2445">
          <cell r="A2445">
            <v>43319</v>
          </cell>
        </row>
        <row r="2446">
          <cell r="A2446">
            <v>43320</v>
          </cell>
        </row>
        <row r="2447">
          <cell r="A2447">
            <v>43321</v>
          </cell>
        </row>
        <row r="2448">
          <cell r="A2448">
            <v>43322</v>
          </cell>
        </row>
        <row r="2449">
          <cell r="A2449">
            <v>43323</v>
          </cell>
        </row>
        <row r="2450">
          <cell r="A2450">
            <v>43324</v>
          </cell>
        </row>
        <row r="2451">
          <cell r="A2451">
            <v>43325</v>
          </cell>
        </row>
        <row r="2452">
          <cell r="A2452">
            <v>43326</v>
          </cell>
        </row>
        <row r="2453">
          <cell r="A2453">
            <v>43327</v>
          </cell>
        </row>
        <row r="2454">
          <cell r="A2454">
            <v>43328</v>
          </cell>
        </row>
        <row r="2455">
          <cell r="A2455">
            <v>43329</v>
          </cell>
        </row>
        <row r="2456">
          <cell r="A2456">
            <v>43330</v>
          </cell>
        </row>
        <row r="2457">
          <cell r="A2457">
            <v>43331</v>
          </cell>
        </row>
        <row r="2458">
          <cell r="A2458">
            <v>43332</v>
          </cell>
        </row>
        <row r="2459">
          <cell r="A2459">
            <v>43333</v>
          </cell>
        </row>
        <row r="2460">
          <cell r="A2460">
            <v>43334</v>
          </cell>
        </row>
        <row r="2461">
          <cell r="A2461">
            <v>43335</v>
          </cell>
        </row>
        <row r="2462">
          <cell r="A2462">
            <v>43336</v>
          </cell>
        </row>
        <row r="2463">
          <cell r="A2463">
            <v>43337</v>
          </cell>
        </row>
        <row r="2464">
          <cell r="A2464">
            <v>43338</v>
          </cell>
        </row>
        <row r="2465">
          <cell r="A2465">
            <v>43339</v>
          </cell>
        </row>
        <row r="2466">
          <cell r="A2466">
            <v>43340</v>
          </cell>
        </row>
        <row r="2467">
          <cell r="A2467">
            <v>43341</v>
          </cell>
        </row>
        <row r="2468">
          <cell r="A2468">
            <v>43342</v>
          </cell>
        </row>
        <row r="2469">
          <cell r="A2469">
            <v>43343</v>
          </cell>
        </row>
        <row r="2470">
          <cell r="A2470">
            <v>43344</v>
          </cell>
        </row>
        <row r="2471">
          <cell r="A2471">
            <v>43345</v>
          </cell>
        </row>
        <row r="2472">
          <cell r="A2472">
            <v>43346</v>
          </cell>
        </row>
        <row r="2473">
          <cell r="A2473">
            <v>43347</v>
          </cell>
        </row>
        <row r="2474">
          <cell r="A2474">
            <v>43348</v>
          </cell>
        </row>
        <row r="2475">
          <cell r="A2475">
            <v>43349</v>
          </cell>
        </row>
        <row r="2476">
          <cell r="A2476">
            <v>43350</v>
          </cell>
        </row>
        <row r="2477">
          <cell r="A2477">
            <v>43351</v>
          </cell>
        </row>
        <row r="2478">
          <cell r="A2478">
            <v>43352</v>
          </cell>
        </row>
        <row r="2479">
          <cell r="A2479">
            <v>43353</v>
          </cell>
        </row>
        <row r="2480">
          <cell r="A2480">
            <v>43354</v>
          </cell>
        </row>
        <row r="2481">
          <cell r="A2481">
            <v>43355</v>
          </cell>
        </row>
        <row r="2482">
          <cell r="A2482">
            <v>43356</v>
          </cell>
        </row>
        <row r="2483">
          <cell r="A2483">
            <v>43357</v>
          </cell>
        </row>
        <row r="2484">
          <cell r="A2484">
            <v>43358</v>
          </cell>
        </row>
        <row r="2485">
          <cell r="A2485">
            <v>43359</v>
          </cell>
        </row>
        <row r="2486">
          <cell r="A2486">
            <v>43360</v>
          </cell>
        </row>
        <row r="2487">
          <cell r="A2487">
            <v>43361</v>
          </cell>
        </row>
        <row r="2488">
          <cell r="A2488">
            <v>43362</v>
          </cell>
        </row>
        <row r="2489">
          <cell r="A2489">
            <v>43363</v>
          </cell>
        </row>
        <row r="2490">
          <cell r="A2490">
            <v>43364</v>
          </cell>
        </row>
        <row r="2491">
          <cell r="A2491">
            <v>43365</v>
          </cell>
        </row>
        <row r="2492">
          <cell r="A2492">
            <v>43366</v>
          </cell>
        </row>
        <row r="2493">
          <cell r="A2493">
            <v>43367</v>
          </cell>
        </row>
        <row r="2494">
          <cell r="A2494">
            <v>43368</v>
          </cell>
        </row>
        <row r="2495">
          <cell r="A2495">
            <v>43369</v>
          </cell>
        </row>
        <row r="2496">
          <cell r="A2496">
            <v>43370</v>
          </cell>
        </row>
        <row r="2497">
          <cell r="A2497">
            <v>43371</v>
          </cell>
        </row>
        <row r="2498">
          <cell r="A2498">
            <v>43372</v>
          </cell>
        </row>
        <row r="2499">
          <cell r="A2499">
            <v>43373</v>
          </cell>
        </row>
        <row r="2500">
          <cell r="A2500">
            <v>43374</v>
          </cell>
        </row>
        <row r="2501">
          <cell r="A2501">
            <v>43375</v>
          </cell>
        </row>
        <row r="2502">
          <cell r="A2502">
            <v>43376</v>
          </cell>
        </row>
        <row r="2503">
          <cell r="A2503">
            <v>43377</v>
          </cell>
        </row>
        <row r="2504">
          <cell r="A2504">
            <v>43378</v>
          </cell>
        </row>
        <row r="2505">
          <cell r="A2505">
            <v>43379</v>
          </cell>
        </row>
        <row r="2506">
          <cell r="A2506">
            <v>43380</v>
          </cell>
        </row>
        <row r="2507">
          <cell r="A2507">
            <v>43381</v>
          </cell>
        </row>
        <row r="2508">
          <cell r="A2508">
            <v>43382</v>
          </cell>
        </row>
        <row r="2509">
          <cell r="A2509">
            <v>43383</v>
          </cell>
        </row>
        <row r="2510">
          <cell r="A2510">
            <v>43384</v>
          </cell>
        </row>
        <row r="2511">
          <cell r="A2511">
            <v>43385</v>
          </cell>
        </row>
        <row r="2512">
          <cell r="A2512">
            <v>43386</v>
          </cell>
        </row>
        <row r="2513">
          <cell r="A2513">
            <v>43387</v>
          </cell>
        </row>
        <row r="2514">
          <cell r="A2514">
            <v>43388</v>
          </cell>
        </row>
        <row r="2515">
          <cell r="A2515">
            <v>43389</v>
          </cell>
        </row>
        <row r="2516">
          <cell r="A2516">
            <v>43390</v>
          </cell>
        </row>
        <row r="2517">
          <cell r="A2517">
            <v>43391</v>
          </cell>
        </row>
        <row r="2518">
          <cell r="A2518">
            <v>43392</v>
          </cell>
        </row>
        <row r="2519">
          <cell r="A2519">
            <v>43393</v>
          </cell>
        </row>
        <row r="2520">
          <cell r="A2520">
            <v>43394</v>
          </cell>
        </row>
        <row r="2521">
          <cell r="A2521">
            <v>43395</v>
          </cell>
        </row>
        <row r="2522">
          <cell r="A2522">
            <v>43396</v>
          </cell>
        </row>
        <row r="2523">
          <cell r="A2523">
            <v>43397</v>
          </cell>
        </row>
        <row r="2524">
          <cell r="A2524">
            <v>43398</v>
          </cell>
        </row>
        <row r="2525">
          <cell r="A2525">
            <v>43399</v>
          </cell>
        </row>
        <row r="2526">
          <cell r="A2526">
            <v>43400</v>
          </cell>
        </row>
        <row r="2527">
          <cell r="A2527">
            <v>43401</v>
          </cell>
        </row>
        <row r="2528">
          <cell r="A2528">
            <v>43402</v>
          </cell>
        </row>
        <row r="2529">
          <cell r="A2529">
            <v>43403</v>
          </cell>
        </row>
        <row r="2530">
          <cell r="A2530">
            <v>43404</v>
          </cell>
        </row>
        <row r="2531">
          <cell r="A2531">
            <v>43405</v>
          </cell>
        </row>
        <row r="2532">
          <cell r="A2532">
            <v>43406</v>
          </cell>
        </row>
        <row r="2533">
          <cell r="A2533">
            <v>43407</v>
          </cell>
        </row>
        <row r="2534">
          <cell r="A2534">
            <v>43408</v>
          </cell>
        </row>
        <row r="2535">
          <cell r="A2535">
            <v>43409</v>
          </cell>
        </row>
        <row r="2536">
          <cell r="A2536">
            <v>43410</v>
          </cell>
        </row>
        <row r="2537">
          <cell r="A2537">
            <v>43411</v>
          </cell>
        </row>
        <row r="2538">
          <cell r="A2538">
            <v>43412</v>
          </cell>
        </row>
        <row r="2539">
          <cell r="A2539">
            <v>43413</v>
          </cell>
        </row>
        <row r="2540">
          <cell r="A2540">
            <v>43414</v>
          </cell>
        </row>
        <row r="2541">
          <cell r="A2541">
            <v>43415</v>
          </cell>
        </row>
        <row r="2542">
          <cell r="A2542">
            <v>43416</v>
          </cell>
        </row>
        <row r="2543">
          <cell r="A2543">
            <v>43417</v>
          </cell>
        </row>
        <row r="2544">
          <cell r="A2544">
            <v>43418</v>
          </cell>
        </row>
        <row r="2545">
          <cell r="A2545">
            <v>43419</v>
          </cell>
        </row>
        <row r="2546">
          <cell r="A2546">
            <v>43420</v>
          </cell>
        </row>
        <row r="2547">
          <cell r="A2547">
            <v>43421</v>
          </cell>
        </row>
        <row r="2548">
          <cell r="A2548">
            <v>43422</v>
          </cell>
        </row>
        <row r="2549">
          <cell r="A2549">
            <v>43423</v>
          </cell>
        </row>
        <row r="2550">
          <cell r="A2550">
            <v>43424</v>
          </cell>
        </row>
        <row r="2551">
          <cell r="A2551">
            <v>43425</v>
          </cell>
        </row>
        <row r="2552">
          <cell r="A2552">
            <v>43426</v>
          </cell>
        </row>
        <row r="2553">
          <cell r="A2553">
            <v>43427</v>
          </cell>
        </row>
        <row r="2554">
          <cell r="A2554">
            <v>43428</v>
          </cell>
        </row>
        <row r="2555">
          <cell r="A2555">
            <v>43429</v>
          </cell>
        </row>
        <row r="2556">
          <cell r="A2556">
            <v>43430</v>
          </cell>
        </row>
        <row r="2557">
          <cell r="A2557">
            <v>43431</v>
          </cell>
        </row>
        <row r="2558">
          <cell r="A2558">
            <v>43432</v>
          </cell>
        </row>
        <row r="2559">
          <cell r="A2559">
            <v>43433</v>
          </cell>
        </row>
        <row r="2560">
          <cell r="A2560">
            <v>43434</v>
          </cell>
        </row>
        <row r="2561">
          <cell r="A2561">
            <v>43435</v>
          </cell>
        </row>
        <row r="2562">
          <cell r="A2562">
            <v>43436</v>
          </cell>
        </row>
        <row r="2563">
          <cell r="A2563">
            <v>43437</v>
          </cell>
        </row>
        <row r="2564">
          <cell r="A2564">
            <v>43438</v>
          </cell>
        </row>
        <row r="2565">
          <cell r="A2565">
            <v>43439</v>
          </cell>
        </row>
        <row r="2566">
          <cell r="A2566">
            <v>43440</v>
          </cell>
        </row>
        <row r="2567">
          <cell r="A2567">
            <v>43441</v>
          </cell>
        </row>
        <row r="2568">
          <cell r="A2568">
            <v>43442</v>
          </cell>
        </row>
        <row r="2569">
          <cell r="A2569">
            <v>43443</v>
          </cell>
        </row>
        <row r="2570">
          <cell r="A2570">
            <v>43444</v>
          </cell>
        </row>
        <row r="2571">
          <cell r="A2571">
            <v>43445</v>
          </cell>
        </row>
        <row r="2572">
          <cell r="A2572">
            <v>43446</v>
          </cell>
        </row>
        <row r="2573">
          <cell r="A2573">
            <v>43447</v>
          </cell>
        </row>
        <row r="2574">
          <cell r="A2574">
            <v>43448</v>
          </cell>
        </row>
        <row r="2575">
          <cell r="A2575">
            <v>43449</v>
          </cell>
        </row>
        <row r="2576">
          <cell r="A2576">
            <v>43450</v>
          </cell>
        </row>
        <row r="2577">
          <cell r="A2577">
            <v>43451</v>
          </cell>
        </row>
        <row r="2578">
          <cell r="A2578">
            <v>43452</v>
          </cell>
        </row>
        <row r="2579">
          <cell r="A2579">
            <v>43453</v>
          </cell>
        </row>
        <row r="2580">
          <cell r="A2580">
            <v>43454</v>
          </cell>
        </row>
        <row r="2581">
          <cell r="A2581">
            <v>43455</v>
          </cell>
        </row>
        <row r="2582">
          <cell r="A2582">
            <v>43456</v>
          </cell>
        </row>
        <row r="2583">
          <cell r="A2583">
            <v>43457</v>
          </cell>
        </row>
        <row r="2584">
          <cell r="A2584">
            <v>43458</v>
          </cell>
        </row>
        <row r="2585">
          <cell r="A2585">
            <v>43459</v>
          </cell>
        </row>
        <row r="2586">
          <cell r="A2586">
            <v>43460</v>
          </cell>
        </row>
        <row r="2587">
          <cell r="A2587">
            <v>43461</v>
          </cell>
        </row>
        <row r="2588">
          <cell r="A2588">
            <v>43462</v>
          </cell>
        </row>
        <row r="2589">
          <cell r="A2589">
            <v>43463</v>
          </cell>
        </row>
        <row r="2590">
          <cell r="A2590">
            <v>43464</v>
          </cell>
        </row>
        <row r="2591">
          <cell r="A2591">
            <v>43465</v>
          </cell>
        </row>
        <row r="2592">
          <cell r="A2592">
            <v>43466</v>
          </cell>
        </row>
        <row r="2593">
          <cell r="A2593">
            <v>43467</v>
          </cell>
        </row>
        <row r="2594">
          <cell r="A2594">
            <v>43468</v>
          </cell>
        </row>
        <row r="2595">
          <cell r="A2595">
            <v>43469</v>
          </cell>
        </row>
        <row r="2596">
          <cell r="A2596">
            <v>43470</v>
          </cell>
        </row>
        <row r="2597">
          <cell r="A2597">
            <v>43471</v>
          </cell>
        </row>
      </sheetData>
      <sheetData sheetId="39" refreshError="1"/>
      <sheetData sheetId="40" refreshError="1"/>
      <sheetData sheetId="41" refreshError="1"/>
      <sheetData sheetId="42" refreshError="1"/>
      <sheetData sheetId="43">
        <row r="4">
          <cell r="B4">
            <v>1996</v>
          </cell>
        </row>
        <row r="5">
          <cell r="B5">
            <v>1997</v>
          </cell>
        </row>
        <row r="6">
          <cell r="B6">
            <v>1998</v>
          </cell>
        </row>
        <row r="7">
          <cell r="B7">
            <v>1999</v>
          </cell>
        </row>
        <row r="8">
          <cell r="B8">
            <v>2000</v>
          </cell>
        </row>
        <row r="9">
          <cell r="B9">
            <v>2001</v>
          </cell>
        </row>
        <row r="10">
          <cell r="B10">
            <v>2002</v>
          </cell>
        </row>
        <row r="11">
          <cell r="B11">
            <v>2003</v>
          </cell>
        </row>
        <row r="12">
          <cell r="B12">
            <v>2004</v>
          </cell>
        </row>
        <row r="13">
          <cell r="B13">
            <v>2005</v>
          </cell>
        </row>
        <row r="14">
          <cell r="B14">
            <v>2006</v>
          </cell>
        </row>
        <row r="15">
          <cell r="B15">
            <v>2007</v>
          </cell>
        </row>
        <row r="16">
          <cell r="B16">
            <v>2008</v>
          </cell>
        </row>
        <row r="17">
          <cell r="B17">
            <v>2009</v>
          </cell>
        </row>
        <row r="18">
          <cell r="B18">
            <v>2010</v>
          </cell>
        </row>
        <row r="19">
          <cell r="B19">
            <v>2011</v>
          </cell>
        </row>
        <row r="20">
          <cell r="B20">
            <v>2012</v>
          </cell>
        </row>
        <row r="21">
          <cell r="B21">
            <v>2013</v>
          </cell>
        </row>
        <row r="22">
          <cell r="B22">
            <v>2014</v>
          </cell>
        </row>
        <row r="23">
          <cell r="B23">
            <v>2015</v>
          </cell>
        </row>
        <row r="24">
          <cell r="B24">
            <v>2016</v>
          </cell>
        </row>
        <row r="25">
          <cell r="B25">
            <v>2017</v>
          </cell>
        </row>
        <row r="26">
          <cell r="B26">
            <v>2018</v>
          </cell>
        </row>
        <row r="27">
          <cell r="B27" t="str">
            <v/>
          </cell>
        </row>
        <row r="28">
          <cell r="B28" t="str">
            <v/>
          </cell>
        </row>
        <row r="29">
          <cell r="B29" t="str">
            <v/>
          </cell>
        </row>
        <row r="30">
          <cell r="B30" t="str">
            <v/>
          </cell>
        </row>
        <row r="31">
          <cell r="B31" t="str">
            <v/>
          </cell>
        </row>
      </sheetData>
      <sheetData sheetId="44" refreshError="1"/>
      <sheetData sheetId="45" refreshError="1"/>
      <sheetData sheetId="46">
        <row r="4">
          <cell r="A4">
            <v>34730</v>
          </cell>
        </row>
        <row r="5">
          <cell r="A5">
            <v>34758</v>
          </cell>
        </row>
        <row r="6">
          <cell r="A6">
            <v>34789</v>
          </cell>
        </row>
        <row r="7">
          <cell r="A7">
            <v>34819</v>
          </cell>
        </row>
        <row r="8">
          <cell r="A8">
            <v>34850</v>
          </cell>
        </row>
        <row r="9">
          <cell r="A9">
            <v>34880</v>
          </cell>
        </row>
        <row r="10">
          <cell r="A10">
            <v>34911</v>
          </cell>
        </row>
        <row r="11">
          <cell r="A11">
            <v>34942</v>
          </cell>
        </row>
        <row r="12">
          <cell r="A12">
            <v>34972</v>
          </cell>
        </row>
        <row r="13">
          <cell r="A13">
            <v>35003</v>
          </cell>
        </row>
        <row r="14">
          <cell r="A14">
            <v>35033</v>
          </cell>
        </row>
        <row r="15">
          <cell r="A15">
            <v>35064</v>
          </cell>
        </row>
        <row r="16">
          <cell r="A16">
            <v>35095</v>
          </cell>
        </row>
        <row r="17">
          <cell r="A17">
            <v>35124</v>
          </cell>
        </row>
        <row r="18">
          <cell r="A18">
            <v>35155</v>
          </cell>
        </row>
        <row r="19">
          <cell r="A19">
            <v>35185</v>
          </cell>
        </row>
        <row r="20">
          <cell r="A20">
            <v>35216</v>
          </cell>
        </row>
        <row r="21">
          <cell r="A21">
            <v>35246</v>
          </cell>
        </row>
        <row r="22">
          <cell r="A22">
            <v>35277</v>
          </cell>
        </row>
        <row r="23">
          <cell r="A23">
            <v>35308</v>
          </cell>
        </row>
        <row r="24">
          <cell r="A24">
            <v>35338</v>
          </cell>
        </row>
        <row r="25">
          <cell r="A25">
            <v>35369</v>
          </cell>
        </row>
        <row r="26">
          <cell r="A26">
            <v>35399</v>
          </cell>
        </row>
        <row r="27">
          <cell r="A27">
            <v>35430</v>
          </cell>
        </row>
        <row r="28">
          <cell r="A28">
            <v>35461</v>
          </cell>
        </row>
        <row r="29">
          <cell r="A29">
            <v>35489</v>
          </cell>
        </row>
        <row r="30">
          <cell r="A30">
            <v>35520</v>
          </cell>
        </row>
        <row r="31">
          <cell r="A31">
            <v>35550</v>
          </cell>
        </row>
        <row r="32">
          <cell r="A32">
            <v>35581</v>
          </cell>
        </row>
        <row r="33">
          <cell r="A33">
            <v>35611</v>
          </cell>
        </row>
        <row r="34">
          <cell r="A34">
            <v>35642</v>
          </cell>
        </row>
        <row r="35">
          <cell r="A35">
            <v>35673</v>
          </cell>
        </row>
        <row r="36">
          <cell r="A36">
            <v>35703</v>
          </cell>
        </row>
        <row r="37">
          <cell r="A37">
            <v>35734</v>
          </cell>
        </row>
        <row r="38">
          <cell r="A38">
            <v>35764</v>
          </cell>
        </row>
        <row r="39">
          <cell r="A39">
            <v>35795</v>
          </cell>
        </row>
        <row r="40">
          <cell r="A40">
            <v>35826</v>
          </cell>
        </row>
        <row r="41">
          <cell r="A41">
            <v>35854</v>
          </cell>
        </row>
        <row r="42">
          <cell r="A42">
            <v>35885</v>
          </cell>
        </row>
        <row r="43">
          <cell r="A43">
            <v>35915</v>
          </cell>
        </row>
        <row r="44">
          <cell r="A44">
            <v>35946</v>
          </cell>
        </row>
        <row r="45">
          <cell r="A45">
            <v>35976</v>
          </cell>
        </row>
        <row r="46">
          <cell r="A46">
            <v>36007</v>
          </cell>
        </row>
        <row r="47">
          <cell r="A47">
            <v>36038</v>
          </cell>
        </row>
        <row r="48">
          <cell r="A48">
            <v>36068</v>
          </cell>
        </row>
        <row r="49">
          <cell r="A49">
            <v>36099</v>
          </cell>
        </row>
        <row r="50">
          <cell r="A50">
            <v>36129</v>
          </cell>
        </row>
        <row r="51">
          <cell r="A51">
            <v>36160</v>
          </cell>
        </row>
        <row r="52">
          <cell r="A52">
            <v>36191</v>
          </cell>
        </row>
        <row r="53">
          <cell r="A53">
            <v>36219</v>
          </cell>
        </row>
        <row r="54">
          <cell r="A54">
            <v>36250</v>
          </cell>
        </row>
        <row r="55">
          <cell r="A55">
            <v>36280</v>
          </cell>
        </row>
        <row r="56">
          <cell r="A56">
            <v>36311</v>
          </cell>
        </row>
        <row r="57">
          <cell r="A57">
            <v>36341</v>
          </cell>
        </row>
        <row r="58">
          <cell r="A58">
            <v>36372</v>
          </cell>
        </row>
        <row r="59">
          <cell r="A59">
            <v>36403</v>
          </cell>
        </row>
        <row r="60">
          <cell r="A60">
            <v>36433</v>
          </cell>
        </row>
        <row r="61">
          <cell r="A61">
            <v>36464</v>
          </cell>
        </row>
        <row r="62">
          <cell r="A62">
            <v>36494</v>
          </cell>
        </row>
        <row r="63">
          <cell r="A63">
            <v>36525</v>
          </cell>
        </row>
        <row r="64">
          <cell r="A64">
            <v>36556</v>
          </cell>
        </row>
        <row r="65">
          <cell r="A65">
            <v>36585</v>
          </cell>
        </row>
        <row r="66">
          <cell r="A66">
            <v>36616</v>
          </cell>
        </row>
        <row r="67">
          <cell r="A67">
            <v>36646</v>
          </cell>
        </row>
        <row r="68">
          <cell r="A68">
            <v>36677</v>
          </cell>
        </row>
        <row r="69">
          <cell r="A69">
            <v>36707</v>
          </cell>
        </row>
        <row r="70">
          <cell r="A70">
            <v>36738</v>
          </cell>
        </row>
        <row r="71">
          <cell r="A71">
            <v>36769</v>
          </cell>
        </row>
        <row r="72">
          <cell r="A72">
            <v>36799</v>
          </cell>
        </row>
        <row r="73">
          <cell r="A73">
            <v>36830</v>
          </cell>
        </row>
        <row r="74">
          <cell r="A74">
            <v>36860</v>
          </cell>
        </row>
        <row r="75">
          <cell r="A75">
            <v>36891</v>
          </cell>
        </row>
        <row r="76">
          <cell r="A76">
            <v>36922</v>
          </cell>
        </row>
        <row r="77">
          <cell r="A77">
            <v>36950</v>
          </cell>
        </row>
        <row r="78">
          <cell r="A78">
            <v>36981</v>
          </cell>
        </row>
        <row r="79">
          <cell r="A79">
            <v>37011</v>
          </cell>
        </row>
        <row r="80">
          <cell r="A80">
            <v>37042</v>
          </cell>
        </row>
        <row r="81">
          <cell r="A81">
            <v>37072</v>
          </cell>
        </row>
        <row r="82">
          <cell r="A82">
            <v>37103</v>
          </cell>
        </row>
        <row r="83">
          <cell r="A83">
            <v>37134</v>
          </cell>
        </row>
        <row r="84">
          <cell r="A84">
            <v>37164</v>
          </cell>
        </row>
        <row r="85">
          <cell r="A85">
            <v>37195</v>
          </cell>
        </row>
        <row r="86">
          <cell r="A86">
            <v>37225</v>
          </cell>
        </row>
        <row r="87">
          <cell r="A87">
            <v>37256</v>
          </cell>
        </row>
        <row r="88">
          <cell r="A88">
            <v>37287</v>
          </cell>
        </row>
        <row r="89">
          <cell r="A89">
            <v>37315</v>
          </cell>
        </row>
        <row r="90">
          <cell r="A90">
            <v>37346</v>
          </cell>
        </row>
        <row r="91">
          <cell r="A91">
            <v>37376</v>
          </cell>
        </row>
        <row r="92">
          <cell r="A92">
            <v>37407</v>
          </cell>
        </row>
        <row r="93">
          <cell r="A93">
            <v>37437</v>
          </cell>
        </row>
        <row r="94">
          <cell r="A94">
            <v>37468</v>
          </cell>
        </row>
        <row r="95">
          <cell r="A95">
            <v>37499</v>
          </cell>
        </row>
        <row r="96">
          <cell r="A96">
            <v>37529</v>
          </cell>
        </row>
        <row r="97">
          <cell r="A97">
            <v>37560</v>
          </cell>
        </row>
        <row r="98">
          <cell r="A98">
            <v>37590</v>
          </cell>
        </row>
        <row r="99">
          <cell r="A99">
            <v>37621</v>
          </cell>
        </row>
        <row r="100">
          <cell r="A100">
            <v>37652</v>
          </cell>
        </row>
        <row r="101">
          <cell r="A101">
            <v>37680</v>
          </cell>
        </row>
        <row r="102">
          <cell r="A102">
            <v>37711</v>
          </cell>
        </row>
        <row r="103">
          <cell r="A103">
            <v>37741</v>
          </cell>
        </row>
        <row r="104">
          <cell r="A104">
            <v>37772</v>
          </cell>
        </row>
        <row r="105">
          <cell r="A105">
            <v>37802</v>
          </cell>
        </row>
        <row r="106">
          <cell r="A106">
            <v>37833</v>
          </cell>
        </row>
        <row r="107">
          <cell r="A107">
            <v>37864</v>
          </cell>
        </row>
        <row r="108">
          <cell r="A108">
            <v>37894</v>
          </cell>
        </row>
        <row r="109">
          <cell r="A109">
            <v>37925</v>
          </cell>
        </row>
        <row r="110">
          <cell r="A110">
            <v>37955</v>
          </cell>
        </row>
        <row r="111">
          <cell r="A111">
            <v>37986</v>
          </cell>
        </row>
        <row r="112">
          <cell r="A112">
            <v>38017</v>
          </cell>
        </row>
        <row r="113">
          <cell r="A113">
            <v>38046</v>
          </cell>
        </row>
        <row r="114">
          <cell r="A114">
            <v>38077</v>
          </cell>
        </row>
        <row r="115">
          <cell r="A115">
            <v>38107</v>
          </cell>
        </row>
        <row r="116">
          <cell r="A116">
            <v>38138</v>
          </cell>
        </row>
        <row r="117">
          <cell r="A117">
            <v>38168</v>
          </cell>
        </row>
        <row r="118">
          <cell r="A118">
            <v>38199</v>
          </cell>
        </row>
        <row r="119">
          <cell r="A119">
            <v>38230</v>
          </cell>
        </row>
        <row r="120">
          <cell r="A120">
            <v>38260</v>
          </cell>
        </row>
        <row r="121">
          <cell r="A121">
            <v>38291</v>
          </cell>
        </row>
        <row r="122">
          <cell r="A122">
            <v>38321</v>
          </cell>
        </row>
        <row r="123">
          <cell r="A123">
            <v>38352</v>
          </cell>
        </row>
        <row r="124">
          <cell r="A124">
            <v>38383</v>
          </cell>
        </row>
        <row r="125">
          <cell r="A125">
            <v>38411</v>
          </cell>
        </row>
        <row r="126">
          <cell r="A126">
            <v>38442</v>
          </cell>
        </row>
        <row r="127">
          <cell r="A127">
            <v>38472</v>
          </cell>
        </row>
        <row r="128">
          <cell r="A128">
            <v>38503</v>
          </cell>
        </row>
        <row r="129">
          <cell r="A129">
            <v>38533</v>
          </cell>
        </row>
        <row r="130">
          <cell r="A130">
            <v>38564</v>
          </cell>
        </row>
        <row r="131">
          <cell r="A131">
            <v>38595</v>
          </cell>
        </row>
        <row r="132">
          <cell r="A132">
            <v>38625</v>
          </cell>
        </row>
        <row r="133">
          <cell r="A133">
            <v>38656</v>
          </cell>
        </row>
        <row r="134">
          <cell r="A134">
            <v>38686</v>
          </cell>
        </row>
        <row r="135">
          <cell r="A135">
            <v>38717</v>
          </cell>
        </row>
        <row r="136">
          <cell r="A136">
            <v>38748</v>
          </cell>
        </row>
        <row r="137">
          <cell r="A137">
            <v>38776</v>
          </cell>
        </row>
        <row r="138">
          <cell r="A138">
            <v>38807</v>
          </cell>
        </row>
        <row r="139">
          <cell r="A139">
            <v>38837</v>
          </cell>
        </row>
        <row r="140">
          <cell r="A140">
            <v>38868</v>
          </cell>
        </row>
        <row r="141">
          <cell r="A141">
            <v>38898</v>
          </cell>
        </row>
        <row r="142">
          <cell r="A142">
            <v>38929</v>
          </cell>
        </row>
        <row r="143">
          <cell r="A143">
            <v>38960</v>
          </cell>
        </row>
        <row r="144">
          <cell r="A144">
            <v>38990</v>
          </cell>
        </row>
        <row r="145">
          <cell r="A145">
            <v>39021</v>
          </cell>
        </row>
        <row r="146">
          <cell r="A146">
            <v>39051</v>
          </cell>
        </row>
        <row r="147">
          <cell r="A147">
            <v>39082</v>
          </cell>
        </row>
        <row r="148">
          <cell r="A148">
            <v>39113</v>
          </cell>
        </row>
        <row r="149">
          <cell r="A149">
            <v>39141</v>
          </cell>
        </row>
        <row r="150">
          <cell r="A150">
            <v>39172</v>
          </cell>
        </row>
        <row r="151">
          <cell r="A151">
            <v>39202</v>
          </cell>
        </row>
        <row r="152">
          <cell r="A152">
            <v>39233</v>
          </cell>
        </row>
        <row r="153">
          <cell r="A153">
            <v>39263</v>
          </cell>
        </row>
        <row r="154">
          <cell r="A154">
            <v>39294</v>
          </cell>
        </row>
        <row r="155">
          <cell r="A155">
            <v>39325</v>
          </cell>
        </row>
        <row r="156">
          <cell r="A156">
            <v>39355</v>
          </cell>
        </row>
        <row r="157">
          <cell r="A157">
            <v>39386</v>
          </cell>
        </row>
        <row r="158">
          <cell r="A158">
            <v>39416</v>
          </cell>
        </row>
        <row r="159">
          <cell r="A159">
            <v>39447</v>
          </cell>
        </row>
        <row r="160">
          <cell r="A160">
            <v>39478</v>
          </cell>
        </row>
        <row r="161">
          <cell r="A161">
            <v>39507</v>
          </cell>
        </row>
        <row r="162">
          <cell r="A162">
            <v>39538</v>
          </cell>
        </row>
        <row r="163">
          <cell r="A163">
            <v>39568</v>
          </cell>
        </row>
        <row r="164">
          <cell r="A164">
            <v>39599</v>
          </cell>
        </row>
        <row r="165">
          <cell r="A165">
            <v>39629</v>
          </cell>
        </row>
        <row r="166">
          <cell r="A166">
            <v>39660</v>
          </cell>
        </row>
        <row r="167">
          <cell r="A167">
            <v>39691</v>
          </cell>
        </row>
        <row r="168">
          <cell r="A168">
            <v>39721</v>
          </cell>
        </row>
        <row r="169">
          <cell r="A169">
            <v>39752</v>
          </cell>
        </row>
        <row r="170">
          <cell r="A170">
            <v>39782</v>
          </cell>
        </row>
        <row r="171">
          <cell r="A171">
            <v>39813</v>
          </cell>
        </row>
        <row r="172">
          <cell r="A172">
            <v>39844</v>
          </cell>
        </row>
        <row r="173">
          <cell r="A173">
            <v>39872</v>
          </cell>
        </row>
        <row r="174">
          <cell r="A174">
            <v>39903</v>
          </cell>
        </row>
        <row r="175">
          <cell r="A175">
            <v>39933</v>
          </cell>
        </row>
        <row r="176">
          <cell r="A176">
            <v>39964</v>
          </cell>
        </row>
        <row r="177">
          <cell r="A177">
            <v>39994</v>
          </cell>
        </row>
        <row r="178">
          <cell r="A178">
            <v>40025</v>
          </cell>
        </row>
        <row r="179">
          <cell r="A179">
            <v>40056</v>
          </cell>
        </row>
        <row r="180">
          <cell r="A180">
            <v>40086</v>
          </cell>
        </row>
        <row r="181">
          <cell r="A181">
            <v>40117</v>
          </cell>
        </row>
        <row r="182">
          <cell r="A182">
            <v>40147</v>
          </cell>
        </row>
        <row r="183">
          <cell r="A183">
            <v>40178</v>
          </cell>
        </row>
        <row r="184">
          <cell r="A184">
            <v>40209</v>
          </cell>
        </row>
        <row r="185">
          <cell r="A185">
            <v>40237</v>
          </cell>
        </row>
        <row r="186">
          <cell r="A186">
            <v>40268</v>
          </cell>
        </row>
        <row r="187">
          <cell r="A187">
            <v>40298</v>
          </cell>
        </row>
        <row r="188">
          <cell r="A188">
            <v>40329</v>
          </cell>
        </row>
        <row r="189">
          <cell r="A189">
            <v>40359</v>
          </cell>
        </row>
        <row r="190">
          <cell r="A190">
            <v>40390</v>
          </cell>
        </row>
        <row r="191">
          <cell r="A191">
            <v>40421</v>
          </cell>
        </row>
        <row r="192">
          <cell r="A192">
            <v>40451</v>
          </cell>
        </row>
        <row r="193">
          <cell r="A193">
            <v>40482</v>
          </cell>
        </row>
        <row r="194">
          <cell r="A194">
            <v>40512</v>
          </cell>
        </row>
        <row r="195">
          <cell r="A195">
            <v>40543</v>
          </cell>
        </row>
        <row r="196">
          <cell r="A196">
            <v>40574</v>
          </cell>
        </row>
        <row r="197">
          <cell r="A197">
            <v>40602</v>
          </cell>
        </row>
        <row r="198">
          <cell r="A198">
            <v>40633</v>
          </cell>
        </row>
        <row r="199">
          <cell r="A199">
            <v>40663</v>
          </cell>
        </row>
        <row r="200">
          <cell r="A200">
            <v>40694</v>
          </cell>
        </row>
        <row r="201">
          <cell r="A201">
            <v>40724</v>
          </cell>
        </row>
        <row r="202">
          <cell r="A202">
            <v>40755</v>
          </cell>
        </row>
        <row r="203">
          <cell r="A203">
            <v>40786</v>
          </cell>
        </row>
        <row r="204">
          <cell r="A204">
            <v>40816</v>
          </cell>
        </row>
        <row r="205">
          <cell r="A205">
            <v>40847</v>
          </cell>
        </row>
        <row r="206">
          <cell r="A206">
            <v>40877</v>
          </cell>
        </row>
        <row r="207">
          <cell r="A207">
            <v>40908</v>
          </cell>
        </row>
        <row r="208">
          <cell r="A208">
            <v>40939</v>
          </cell>
        </row>
        <row r="209">
          <cell r="A209">
            <v>40968</v>
          </cell>
        </row>
        <row r="210">
          <cell r="A210">
            <v>40999</v>
          </cell>
        </row>
        <row r="211">
          <cell r="A211">
            <v>41029</v>
          </cell>
        </row>
        <row r="212">
          <cell r="A212">
            <v>41060</v>
          </cell>
        </row>
        <row r="213">
          <cell r="A213">
            <v>41090</v>
          </cell>
        </row>
        <row r="214">
          <cell r="A214">
            <v>41121</v>
          </cell>
        </row>
        <row r="215">
          <cell r="A215">
            <v>41152</v>
          </cell>
        </row>
        <row r="216">
          <cell r="A216">
            <v>41182</v>
          </cell>
        </row>
        <row r="217">
          <cell r="A217">
            <v>41213</v>
          </cell>
        </row>
        <row r="218">
          <cell r="A218">
            <v>41243</v>
          </cell>
        </row>
        <row r="219">
          <cell r="A219">
            <v>41274</v>
          </cell>
        </row>
        <row r="220">
          <cell r="A220">
            <v>41305</v>
          </cell>
        </row>
        <row r="221">
          <cell r="A221">
            <v>41333</v>
          </cell>
        </row>
        <row r="222">
          <cell r="A222">
            <v>41364</v>
          </cell>
        </row>
        <row r="223">
          <cell r="A223">
            <v>41394</v>
          </cell>
        </row>
        <row r="224">
          <cell r="A224">
            <v>41425</v>
          </cell>
        </row>
        <row r="225">
          <cell r="A225">
            <v>41455</v>
          </cell>
        </row>
        <row r="226">
          <cell r="A226">
            <v>41486</v>
          </cell>
        </row>
        <row r="227">
          <cell r="A227">
            <v>41517</v>
          </cell>
        </row>
        <row r="228">
          <cell r="A228">
            <v>41547</v>
          </cell>
        </row>
        <row r="229">
          <cell r="A229">
            <v>41578</v>
          </cell>
        </row>
        <row r="230">
          <cell r="A230">
            <v>41608</v>
          </cell>
        </row>
        <row r="231">
          <cell r="A231">
            <v>41639</v>
          </cell>
        </row>
        <row r="232">
          <cell r="A232">
            <v>41670</v>
          </cell>
        </row>
        <row r="233">
          <cell r="A233">
            <v>41698</v>
          </cell>
        </row>
        <row r="234">
          <cell r="A234">
            <v>41729</v>
          </cell>
        </row>
        <row r="235">
          <cell r="A235">
            <v>41759</v>
          </cell>
        </row>
        <row r="236">
          <cell r="A236">
            <v>41790</v>
          </cell>
        </row>
        <row r="237">
          <cell r="A237">
            <v>41820</v>
          </cell>
        </row>
        <row r="238">
          <cell r="A238">
            <v>41851</v>
          </cell>
        </row>
        <row r="239">
          <cell r="A239">
            <v>41882</v>
          </cell>
        </row>
        <row r="240">
          <cell r="A240">
            <v>41912</v>
          </cell>
        </row>
        <row r="241">
          <cell r="A241">
            <v>41943</v>
          </cell>
        </row>
        <row r="242">
          <cell r="A242">
            <v>41973</v>
          </cell>
        </row>
        <row r="243">
          <cell r="A243">
            <v>42004</v>
          </cell>
        </row>
        <row r="244">
          <cell r="A244">
            <v>42035</v>
          </cell>
        </row>
        <row r="245">
          <cell r="A245">
            <v>42063</v>
          </cell>
        </row>
        <row r="246">
          <cell r="A246">
            <v>42094</v>
          </cell>
        </row>
        <row r="247">
          <cell r="A247">
            <v>42124</v>
          </cell>
        </row>
        <row r="248">
          <cell r="A248">
            <v>42155</v>
          </cell>
        </row>
        <row r="249">
          <cell r="A249">
            <v>42185</v>
          </cell>
        </row>
        <row r="250">
          <cell r="A250">
            <v>42216</v>
          </cell>
        </row>
        <row r="251">
          <cell r="A251">
            <v>42247</v>
          </cell>
        </row>
        <row r="252">
          <cell r="A252">
            <v>42277</v>
          </cell>
        </row>
        <row r="253">
          <cell r="A253">
            <v>42308</v>
          </cell>
        </row>
        <row r="254">
          <cell r="A254">
            <v>42338</v>
          </cell>
        </row>
        <row r="255">
          <cell r="A255">
            <v>42369</v>
          </cell>
        </row>
        <row r="256">
          <cell r="A256">
            <v>42400</v>
          </cell>
        </row>
        <row r="257">
          <cell r="A257">
            <v>42429</v>
          </cell>
        </row>
        <row r="258">
          <cell r="A258">
            <v>42460</v>
          </cell>
        </row>
        <row r="259">
          <cell r="A259">
            <v>42490</v>
          </cell>
        </row>
        <row r="260">
          <cell r="A260">
            <v>42521</v>
          </cell>
        </row>
        <row r="261">
          <cell r="A261">
            <v>42551</v>
          </cell>
        </row>
        <row r="262">
          <cell r="A262">
            <v>42582</v>
          </cell>
        </row>
        <row r="263">
          <cell r="A263">
            <v>42613</v>
          </cell>
        </row>
        <row r="264">
          <cell r="A264">
            <v>42643</v>
          </cell>
        </row>
        <row r="265">
          <cell r="A265">
            <v>42674</v>
          </cell>
        </row>
        <row r="266">
          <cell r="A266">
            <v>42704</v>
          </cell>
        </row>
        <row r="267">
          <cell r="A267">
            <v>42735</v>
          </cell>
        </row>
        <row r="268">
          <cell r="A268">
            <v>42766</v>
          </cell>
        </row>
        <row r="269">
          <cell r="A269">
            <v>42794</v>
          </cell>
        </row>
        <row r="270">
          <cell r="A270">
            <v>42825</v>
          </cell>
        </row>
        <row r="271">
          <cell r="A271">
            <v>42855</v>
          </cell>
        </row>
        <row r="272">
          <cell r="A272">
            <v>42886</v>
          </cell>
        </row>
        <row r="273">
          <cell r="A273">
            <v>42916</v>
          </cell>
        </row>
        <row r="274">
          <cell r="A274">
            <v>42947</v>
          </cell>
        </row>
        <row r="275">
          <cell r="A275">
            <v>42978</v>
          </cell>
        </row>
        <row r="276">
          <cell r="A276">
            <v>43008</v>
          </cell>
        </row>
        <row r="277">
          <cell r="A277">
            <v>43039</v>
          </cell>
        </row>
        <row r="278">
          <cell r="A278">
            <v>43069</v>
          </cell>
        </row>
        <row r="279">
          <cell r="A279">
            <v>43100</v>
          </cell>
        </row>
        <row r="280">
          <cell r="A280">
            <v>43131</v>
          </cell>
        </row>
        <row r="281">
          <cell r="A281">
            <v>43159</v>
          </cell>
        </row>
        <row r="282">
          <cell r="A282">
            <v>43190</v>
          </cell>
        </row>
        <row r="283">
          <cell r="A283">
            <v>43220</v>
          </cell>
        </row>
        <row r="284">
          <cell r="A284">
            <v>43251</v>
          </cell>
        </row>
        <row r="285">
          <cell r="A285">
            <v>43281</v>
          </cell>
        </row>
        <row r="286">
          <cell r="A286">
            <v>43312</v>
          </cell>
        </row>
        <row r="287">
          <cell r="A287">
            <v>43343</v>
          </cell>
        </row>
        <row r="288">
          <cell r="A288">
            <v>43373</v>
          </cell>
        </row>
        <row r="289">
          <cell r="A289">
            <v>43404</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sheetData>
      <sheetData sheetId="47" refreshError="1"/>
      <sheetData sheetId="48" refreshError="1"/>
      <sheetData sheetId="49">
        <row r="4">
          <cell r="A4">
            <v>40451</v>
          </cell>
        </row>
        <row r="5">
          <cell r="A5">
            <v>40482</v>
          </cell>
        </row>
        <row r="6">
          <cell r="A6">
            <v>40512</v>
          </cell>
        </row>
        <row r="7">
          <cell r="A7">
            <v>40543</v>
          </cell>
        </row>
        <row r="8">
          <cell r="A8">
            <v>40574</v>
          </cell>
        </row>
        <row r="9">
          <cell r="A9">
            <v>40602</v>
          </cell>
        </row>
        <row r="10">
          <cell r="A10">
            <v>40633</v>
          </cell>
        </row>
        <row r="11">
          <cell r="A11">
            <v>40663</v>
          </cell>
        </row>
        <row r="12">
          <cell r="A12">
            <v>40694</v>
          </cell>
        </row>
        <row r="13">
          <cell r="A13">
            <v>40724</v>
          </cell>
        </row>
        <row r="14">
          <cell r="A14">
            <v>40755</v>
          </cell>
        </row>
        <row r="15">
          <cell r="A15">
            <v>40786</v>
          </cell>
        </row>
        <row r="16">
          <cell r="A16">
            <v>40816</v>
          </cell>
        </row>
        <row r="17">
          <cell r="A17">
            <v>40847</v>
          </cell>
        </row>
        <row r="18">
          <cell r="A18">
            <v>40877</v>
          </cell>
        </row>
        <row r="19">
          <cell r="A19">
            <v>40908</v>
          </cell>
        </row>
        <row r="20">
          <cell r="A20">
            <v>40939</v>
          </cell>
        </row>
        <row r="21">
          <cell r="A21">
            <v>40968</v>
          </cell>
        </row>
        <row r="22">
          <cell r="A22">
            <v>40999</v>
          </cell>
        </row>
        <row r="23">
          <cell r="A23">
            <v>41029</v>
          </cell>
        </row>
        <row r="24">
          <cell r="A24">
            <v>41060</v>
          </cell>
        </row>
        <row r="25">
          <cell r="A25">
            <v>41090</v>
          </cell>
        </row>
        <row r="26">
          <cell r="A26">
            <v>41121</v>
          </cell>
        </row>
        <row r="27">
          <cell r="A27">
            <v>41152</v>
          </cell>
        </row>
        <row r="28">
          <cell r="A28">
            <v>41182</v>
          </cell>
        </row>
        <row r="29">
          <cell r="A29">
            <v>41213</v>
          </cell>
        </row>
        <row r="30">
          <cell r="A30">
            <v>41243</v>
          </cell>
        </row>
        <row r="31">
          <cell r="A31">
            <v>41274</v>
          </cell>
        </row>
        <row r="32">
          <cell r="A32">
            <v>41305</v>
          </cell>
        </row>
        <row r="33">
          <cell r="A33">
            <v>41333</v>
          </cell>
        </row>
        <row r="34">
          <cell r="A34">
            <v>41364</v>
          </cell>
        </row>
        <row r="35">
          <cell r="A35">
            <v>41394</v>
          </cell>
        </row>
        <row r="36">
          <cell r="A36">
            <v>41425</v>
          </cell>
        </row>
        <row r="37">
          <cell r="A37">
            <v>41455</v>
          </cell>
        </row>
        <row r="38">
          <cell r="A38">
            <v>41486</v>
          </cell>
        </row>
        <row r="39">
          <cell r="A39">
            <v>41517</v>
          </cell>
        </row>
        <row r="40">
          <cell r="A40">
            <v>41547</v>
          </cell>
        </row>
        <row r="41">
          <cell r="A41">
            <v>41578</v>
          </cell>
        </row>
        <row r="42">
          <cell r="A42">
            <v>41608</v>
          </cell>
        </row>
        <row r="43">
          <cell r="A43">
            <v>41639</v>
          </cell>
        </row>
        <row r="44">
          <cell r="A44">
            <v>41670</v>
          </cell>
        </row>
        <row r="45">
          <cell r="A45">
            <v>41698</v>
          </cell>
        </row>
        <row r="46">
          <cell r="A46">
            <v>41729</v>
          </cell>
        </row>
        <row r="47">
          <cell r="A47">
            <v>41759</v>
          </cell>
        </row>
        <row r="48">
          <cell r="A48">
            <v>41790</v>
          </cell>
        </row>
        <row r="49">
          <cell r="A49">
            <v>41820</v>
          </cell>
        </row>
        <row r="50">
          <cell r="A50">
            <v>41851</v>
          </cell>
        </row>
        <row r="51">
          <cell r="A51">
            <v>41882</v>
          </cell>
        </row>
        <row r="52">
          <cell r="A52">
            <v>41912</v>
          </cell>
        </row>
        <row r="53">
          <cell r="A53">
            <v>41943</v>
          </cell>
        </row>
        <row r="54">
          <cell r="A54">
            <v>41973</v>
          </cell>
        </row>
        <row r="55">
          <cell r="A55">
            <v>42004</v>
          </cell>
        </row>
        <row r="56">
          <cell r="A56">
            <v>42035</v>
          </cell>
        </row>
        <row r="57">
          <cell r="A57">
            <v>42063</v>
          </cell>
        </row>
        <row r="58">
          <cell r="A58">
            <v>42094</v>
          </cell>
        </row>
        <row r="59">
          <cell r="A59">
            <v>42124</v>
          </cell>
        </row>
        <row r="60">
          <cell r="A60">
            <v>42155</v>
          </cell>
        </row>
        <row r="61">
          <cell r="A61">
            <v>42185</v>
          </cell>
        </row>
        <row r="62">
          <cell r="A62">
            <v>42216</v>
          </cell>
        </row>
        <row r="63">
          <cell r="A63">
            <v>42247</v>
          </cell>
        </row>
        <row r="64">
          <cell r="A64">
            <v>42277</v>
          </cell>
        </row>
        <row r="65">
          <cell r="A65">
            <v>42308</v>
          </cell>
        </row>
        <row r="66">
          <cell r="A66">
            <v>42338</v>
          </cell>
        </row>
        <row r="67">
          <cell r="A67">
            <v>42369</v>
          </cell>
        </row>
        <row r="68">
          <cell r="A68">
            <v>42400</v>
          </cell>
        </row>
        <row r="69">
          <cell r="A69">
            <v>42429</v>
          </cell>
        </row>
        <row r="70">
          <cell r="A70">
            <v>42460</v>
          </cell>
        </row>
        <row r="71">
          <cell r="A71">
            <v>42490</v>
          </cell>
        </row>
        <row r="72">
          <cell r="A72">
            <v>42521</v>
          </cell>
        </row>
        <row r="73">
          <cell r="A73">
            <v>42551</v>
          </cell>
        </row>
        <row r="74">
          <cell r="A74">
            <v>42582</v>
          </cell>
        </row>
        <row r="75">
          <cell r="A75">
            <v>42613</v>
          </cell>
        </row>
        <row r="76">
          <cell r="A76">
            <v>42643</v>
          </cell>
        </row>
        <row r="77">
          <cell r="A77">
            <v>42674</v>
          </cell>
        </row>
        <row r="78">
          <cell r="A78">
            <v>42704</v>
          </cell>
        </row>
        <row r="79">
          <cell r="A79">
            <v>42735</v>
          </cell>
        </row>
        <row r="80">
          <cell r="A80">
            <v>42766</v>
          </cell>
        </row>
        <row r="81">
          <cell r="A81">
            <v>42794</v>
          </cell>
        </row>
        <row r="82">
          <cell r="A82">
            <v>42825</v>
          </cell>
        </row>
        <row r="83">
          <cell r="A83">
            <v>42855</v>
          </cell>
        </row>
        <row r="84">
          <cell r="A84">
            <v>42886</v>
          </cell>
        </row>
        <row r="85">
          <cell r="A85">
            <v>42916</v>
          </cell>
        </row>
        <row r="86">
          <cell r="A86">
            <v>42947</v>
          </cell>
        </row>
        <row r="87">
          <cell r="A87">
            <v>42978</v>
          </cell>
        </row>
        <row r="88">
          <cell r="A88">
            <v>43008</v>
          </cell>
        </row>
        <row r="89">
          <cell r="A89">
            <v>43039</v>
          </cell>
        </row>
        <row r="90">
          <cell r="A90">
            <v>43069</v>
          </cell>
        </row>
        <row r="91">
          <cell r="A91">
            <v>43100</v>
          </cell>
        </row>
        <row r="92">
          <cell r="A92">
            <v>43131</v>
          </cell>
        </row>
        <row r="93">
          <cell r="A93">
            <v>43159</v>
          </cell>
        </row>
        <row r="94">
          <cell r="A94">
            <v>43190</v>
          </cell>
        </row>
        <row r="95">
          <cell r="A95">
            <v>43220</v>
          </cell>
        </row>
        <row r="96">
          <cell r="A96">
            <v>43251</v>
          </cell>
        </row>
        <row r="97">
          <cell r="A97">
            <v>43281</v>
          </cell>
        </row>
        <row r="98">
          <cell r="A98">
            <v>43312</v>
          </cell>
        </row>
        <row r="99">
          <cell r="A99">
            <v>43343</v>
          </cell>
        </row>
        <row r="100">
          <cell r="A100">
            <v>43373</v>
          </cell>
        </row>
        <row r="101">
          <cell r="A101">
            <v>43404</v>
          </cell>
        </row>
      </sheetData>
      <sheetData sheetId="50" refreshError="1"/>
      <sheetData sheetId="51">
        <row r="4">
          <cell r="A4">
            <v>40209</v>
          </cell>
        </row>
        <row r="5">
          <cell r="A5">
            <v>40237</v>
          </cell>
        </row>
        <row r="6">
          <cell r="A6">
            <v>40268</v>
          </cell>
        </row>
        <row r="7">
          <cell r="A7">
            <v>40298</v>
          </cell>
        </row>
        <row r="8">
          <cell r="A8">
            <v>40329</v>
          </cell>
        </row>
        <row r="9">
          <cell r="A9">
            <v>40359</v>
          </cell>
        </row>
        <row r="10">
          <cell r="A10">
            <v>40390</v>
          </cell>
        </row>
        <row r="11">
          <cell r="A11">
            <v>40421</v>
          </cell>
        </row>
        <row r="12">
          <cell r="A12">
            <v>40451</v>
          </cell>
        </row>
        <row r="13">
          <cell r="A13">
            <v>40482</v>
          </cell>
        </row>
        <row r="14">
          <cell r="A14">
            <v>40512</v>
          </cell>
        </row>
        <row r="15">
          <cell r="A15">
            <v>40543</v>
          </cell>
        </row>
        <row r="16">
          <cell r="A16">
            <v>40574</v>
          </cell>
        </row>
        <row r="17">
          <cell r="A17">
            <v>40602</v>
          </cell>
        </row>
        <row r="18">
          <cell r="A18">
            <v>40633</v>
          </cell>
        </row>
        <row r="19">
          <cell r="A19">
            <v>40663</v>
          </cell>
        </row>
        <row r="20">
          <cell r="A20">
            <v>40694</v>
          </cell>
        </row>
        <row r="21">
          <cell r="A21">
            <v>40724</v>
          </cell>
        </row>
        <row r="22">
          <cell r="A22">
            <v>40755</v>
          </cell>
        </row>
        <row r="23">
          <cell r="A23">
            <v>40786</v>
          </cell>
        </row>
        <row r="24">
          <cell r="A24">
            <v>40816</v>
          </cell>
        </row>
        <row r="25">
          <cell r="A25">
            <v>40847</v>
          </cell>
        </row>
        <row r="26">
          <cell r="A26">
            <v>40877</v>
          </cell>
        </row>
        <row r="27">
          <cell r="A27">
            <v>40908</v>
          </cell>
        </row>
        <row r="28">
          <cell r="A28">
            <v>40939</v>
          </cell>
        </row>
        <row r="29">
          <cell r="A29">
            <v>40968</v>
          </cell>
        </row>
        <row r="30">
          <cell r="A30">
            <v>40999</v>
          </cell>
        </row>
        <row r="31">
          <cell r="A31">
            <v>41029</v>
          </cell>
        </row>
        <row r="32">
          <cell r="A32">
            <v>41060</v>
          </cell>
        </row>
        <row r="33">
          <cell r="A33">
            <v>41090</v>
          </cell>
        </row>
        <row r="34">
          <cell r="A34">
            <v>41121</v>
          </cell>
        </row>
        <row r="35">
          <cell r="A35">
            <v>41152</v>
          </cell>
        </row>
        <row r="36">
          <cell r="A36">
            <v>41182</v>
          </cell>
        </row>
        <row r="37">
          <cell r="A37">
            <v>41213</v>
          </cell>
        </row>
        <row r="38">
          <cell r="A38">
            <v>41243</v>
          </cell>
        </row>
        <row r="39">
          <cell r="A39">
            <v>41274</v>
          </cell>
        </row>
        <row r="40">
          <cell r="A40">
            <v>41305</v>
          </cell>
        </row>
        <row r="41">
          <cell r="A41">
            <v>41333</v>
          </cell>
        </row>
        <row r="42">
          <cell r="A42">
            <v>41364</v>
          </cell>
        </row>
        <row r="43">
          <cell r="A43">
            <v>41394</v>
          </cell>
        </row>
        <row r="44">
          <cell r="A44">
            <v>41425</v>
          </cell>
        </row>
        <row r="45">
          <cell r="A45">
            <v>41455</v>
          </cell>
        </row>
        <row r="46">
          <cell r="A46">
            <v>41486</v>
          </cell>
        </row>
        <row r="47">
          <cell r="A47">
            <v>41517</v>
          </cell>
        </row>
        <row r="48">
          <cell r="A48">
            <v>41547</v>
          </cell>
        </row>
        <row r="49">
          <cell r="A49">
            <v>41578</v>
          </cell>
        </row>
        <row r="50">
          <cell r="A50">
            <v>41608</v>
          </cell>
        </row>
        <row r="51">
          <cell r="A51">
            <v>41639</v>
          </cell>
        </row>
        <row r="52">
          <cell r="A52">
            <v>41670</v>
          </cell>
        </row>
        <row r="53">
          <cell r="A53">
            <v>41698</v>
          </cell>
        </row>
        <row r="54">
          <cell r="A54">
            <v>41729</v>
          </cell>
        </row>
        <row r="55">
          <cell r="A55">
            <v>41759</v>
          </cell>
        </row>
        <row r="56">
          <cell r="A56">
            <v>41790</v>
          </cell>
        </row>
        <row r="57">
          <cell r="A57">
            <v>41820</v>
          </cell>
        </row>
        <row r="58">
          <cell r="A58">
            <v>41851</v>
          </cell>
        </row>
        <row r="59">
          <cell r="A59">
            <v>41882</v>
          </cell>
        </row>
        <row r="60">
          <cell r="A60">
            <v>41912</v>
          </cell>
        </row>
        <row r="61">
          <cell r="A61">
            <v>41943</v>
          </cell>
        </row>
        <row r="62">
          <cell r="A62">
            <v>41973</v>
          </cell>
        </row>
        <row r="63">
          <cell r="A63">
            <v>42004</v>
          </cell>
        </row>
        <row r="64">
          <cell r="A64">
            <v>42035</v>
          </cell>
        </row>
        <row r="65">
          <cell r="A65">
            <v>42063</v>
          </cell>
        </row>
        <row r="66">
          <cell r="A66">
            <v>42094</v>
          </cell>
        </row>
        <row r="67">
          <cell r="A67">
            <v>42124</v>
          </cell>
        </row>
        <row r="68">
          <cell r="A68">
            <v>42155</v>
          </cell>
        </row>
        <row r="69">
          <cell r="A69">
            <v>42185</v>
          </cell>
        </row>
        <row r="70">
          <cell r="A70">
            <v>42216</v>
          </cell>
        </row>
        <row r="71">
          <cell r="A71">
            <v>42247</v>
          </cell>
        </row>
        <row r="72">
          <cell r="A72">
            <v>42277</v>
          </cell>
        </row>
        <row r="73">
          <cell r="A73">
            <v>42308</v>
          </cell>
        </row>
        <row r="74">
          <cell r="A74">
            <v>42338</v>
          </cell>
        </row>
        <row r="75">
          <cell r="A75">
            <v>42369</v>
          </cell>
        </row>
        <row r="76">
          <cell r="A76">
            <v>42400</v>
          </cell>
        </row>
        <row r="77">
          <cell r="A77">
            <v>42429</v>
          </cell>
        </row>
        <row r="78">
          <cell r="A78">
            <v>42460</v>
          </cell>
        </row>
        <row r="79">
          <cell r="A79">
            <v>42490</v>
          </cell>
        </row>
        <row r="80">
          <cell r="A80">
            <v>42521</v>
          </cell>
        </row>
        <row r="81">
          <cell r="A81">
            <v>42551</v>
          </cell>
        </row>
        <row r="82">
          <cell r="A82">
            <v>42582</v>
          </cell>
        </row>
        <row r="83">
          <cell r="A83">
            <v>42613</v>
          </cell>
        </row>
        <row r="84">
          <cell r="A84">
            <v>42643</v>
          </cell>
        </row>
        <row r="85">
          <cell r="A85">
            <v>42674</v>
          </cell>
        </row>
        <row r="86">
          <cell r="A86">
            <v>42704</v>
          </cell>
        </row>
        <row r="87">
          <cell r="A87">
            <v>42735</v>
          </cell>
        </row>
        <row r="88">
          <cell r="A88">
            <v>42766</v>
          </cell>
        </row>
        <row r="89">
          <cell r="A89">
            <v>42794</v>
          </cell>
        </row>
        <row r="90">
          <cell r="A90">
            <v>42825</v>
          </cell>
        </row>
        <row r="91">
          <cell r="A91">
            <v>42855</v>
          </cell>
        </row>
        <row r="92">
          <cell r="A92">
            <v>42886</v>
          </cell>
        </row>
        <row r="93">
          <cell r="A93">
            <v>42916</v>
          </cell>
        </row>
        <row r="94">
          <cell r="A94">
            <v>42947</v>
          </cell>
        </row>
        <row r="95">
          <cell r="A95">
            <v>42978</v>
          </cell>
        </row>
        <row r="96">
          <cell r="A96">
            <v>43008</v>
          </cell>
        </row>
        <row r="97">
          <cell r="A97">
            <v>43039</v>
          </cell>
        </row>
        <row r="98">
          <cell r="A98">
            <v>43069</v>
          </cell>
        </row>
        <row r="99">
          <cell r="A99">
            <v>43100</v>
          </cell>
        </row>
        <row r="100">
          <cell r="A100">
            <v>43131</v>
          </cell>
        </row>
        <row r="101">
          <cell r="A101">
            <v>43159</v>
          </cell>
        </row>
        <row r="102">
          <cell r="A102">
            <v>43190</v>
          </cell>
        </row>
        <row r="103">
          <cell r="A103">
            <v>43220</v>
          </cell>
        </row>
        <row r="104">
          <cell r="A104">
            <v>43251</v>
          </cell>
        </row>
        <row r="105">
          <cell r="A105">
            <v>43281</v>
          </cell>
        </row>
        <row r="106">
          <cell r="A106">
            <v>43312</v>
          </cell>
        </row>
        <row r="107">
          <cell r="A107">
            <v>43343</v>
          </cell>
        </row>
        <row r="108">
          <cell r="A108">
            <v>43373</v>
          </cell>
        </row>
        <row r="109">
          <cell r="A109">
            <v>43404</v>
          </cell>
        </row>
        <row r="110">
          <cell r="A110">
            <v>43434</v>
          </cell>
        </row>
        <row r="111">
          <cell r="A111">
            <v>43465</v>
          </cell>
        </row>
        <row r="112">
          <cell r="A112">
            <v>43496</v>
          </cell>
        </row>
      </sheetData>
      <sheetData sheetId="52" refreshError="1"/>
      <sheetData sheetId="53">
        <row r="4">
          <cell r="A4">
            <v>37287</v>
          </cell>
        </row>
        <row r="5">
          <cell r="A5">
            <v>37315</v>
          </cell>
        </row>
        <row r="6">
          <cell r="A6">
            <v>37346</v>
          </cell>
        </row>
        <row r="7">
          <cell r="A7">
            <v>37376</v>
          </cell>
        </row>
        <row r="8">
          <cell r="A8">
            <v>37407</v>
          </cell>
        </row>
        <row r="9">
          <cell r="A9">
            <v>37437</v>
          </cell>
        </row>
        <row r="10">
          <cell r="A10">
            <v>37468</v>
          </cell>
        </row>
        <row r="11">
          <cell r="A11">
            <v>37499</v>
          </cell>
        </row>
        <row r="12">
          <cell r="A12">
            <v>37529</v>
          </cell>
        </row>
        <row r="13">
          <cell r="A13">
            <v>37560</v>
          </cell>
        </row>
        <row r="14">
          <cell r="A14">
            <v>37590</v>
          </cell>
        </row>
        <row r="15">
          <cell r="A15">
            <v>37621</v>
          </cell>
        </row>
        <row r="16">
          <cell r="A16">
            <v>37652</v>
          </cell>
        </row>
        <row r="17">
          <cell r="A17">
            <v>37680</v>
          </cell>
        </row>
        <row r="18">
          <cell r="A18">
            <v>37711</v>
          </cell>
        </row>
        <row r="19">
          <cell r="A19">
            <v>37741</v>
          </cell>
        </row>
        <row r="20">
          <cell r="A20">
            <v>37772</v>
          </cell>
        </row>
        <row r="21">
          <cell r="A21">
            <v>37802</v>
          </cell>
        </row>
        <row r="22">
          <cell r="A22">
            <v>37833</v>
          </cell>
        </row>
        <row r="23">
          <cell r="A23">
            <v>37864</v>
          </cell>
        </row>
        <row r="24">
          <cell r="A24">
            <v>37894</v>
          </cell>
        </row>
        <row r="25">
          <cell r="A25">
            <v>37925</v>
          </cell>
        </row>
        <row r="26">
          <cell r="A26">
            <v>37955</v>
          </cell>
        </row>
        <row r="27">
          <cell r="A27">
            <v>37986</v>
          </cell>
        </row>
        <row r="28">
          <cell r="A28">
            <v>38017</v>
          </cell>
        </row>
        <row r="29">
          <cell r="A29">
            <v>38046</v>
          </cell>
        </row>
        <row r="30">
          <cell r="A30">
            <v>38077</v>
          </cell>
        </row>
        <row r="31">
          <cell r="A31">
            <v>38107</v>
          </cell>
        </row>
        <row r="32">
          <cell r="A32">
            <v>38138</v>
          </cell>
        </row>
        <row r="33">
          <cell r="A33">
            <v>38168</v>
          </cell>
        </row>
        <row r="34">
          <cell r="A34">
            <v>38199</v>
          </cell>
        </row>
        <row r="35">
          <cell r="A35">
            <v>38230</v>
          </cell>
        </row>
        <row r="36">
          <cell r="A36">
            <v>38260</v>
          </cell>
        </row>
        <row r="37">
          <cell r="A37">
            <v>38291</v>
          </cell>
        </row>
        <row r="38">
          <cell r="A38">
            <v>38321</v>
          </cell>
        </row>
        <row r="39">
          <cell r="A39">
            <v>38352</v>
          </cell>
        </row>
        <row r="40">
          <cell r="A40">
            <v>38383</v>
          </cell>
        </row>
        <row r="41">
          <cell r="A41">
            <v>38411</v>
          </cell>
        </row>
        <row r="42">
          <cell r="A42">
            <v>38442</v>
          </cell>
        </row>
        <row r="43">
          <cell r="A43">
            <v>38472</v>
          </cell>
        </row>
        <row r="44">
          <cell r="A44">
            <v>38503</v>
          </cell>
        </row>
        <row r="45">
          <cell r="A45">
            <v>38533</v>
          </cell>
        </row>
        <row r="46">
          <cell r="A46">
            <v>38564</v>
          </cell>
        </row>
        <row r="47">
          <cell r="A47">
            <v>38595</v>
          </cell>
        </row>
        <row r="48">
          <cell r="A48">
            <v>38625</v>
          </cell>
        </row>
        <row r="49">
          <cell r="A49">
            <v>38656</v>
          </cell>
        </row>
        <row r="50">
          <cell r="A50">
            <v>38686</v>
          </cell>
        </row>
        <row r="51">
          <cell r="A51">
            <v>38717</v>
          </cell>
        </row>
        <row r="52">
          <cell r="A52">
            <v>38748</v>
          </cell>
        </row>
        <row r="53">
          <cell r="A53">
            <v>38776</v>
          </cell>
        </row>
        <row r="54">
          <cell r="A54">
            <v>38807</v>
          </cell>
        </row>
        <row r="55">
          <cell r="A55">
            <v>38837</v>
          </cell>
        </row>
        <row r="56">
          <cell r="A56">
            <v>38868</v>
          </cell>
        </row>
        <row r="57">
          <cell r="A57">
            <v>38898</v>
          </cell>
        </row>
        <row r="58">
          <cell r="A58">
            <v>38929</v>
          </cell>
        </row>
        <row r="59">
          <cell r="A59">
            <v>38960</v>
          </cell>
        </row>
        <row r="60">
          <cell r="A60">
            <v>38990</v>
          </cell>
        </row>
        <row r="61">
          <cell r="A61">
            <v>39021</v>
          </cell>
        </row>
        <row r="62">
          <cell r="A62">
            <v>39051</v>
          </cell>
        </row>
        <row r="63">
          <cell r="A63">
            <v>39082</v>
          </cell>
        </row>
        <row r="64">
          <cell r="A64">
            <v>39113</v>
          </cell>
        </row>
        <row r="65">
          <cell r="A65">
            <v>39141</v>
          </cell>
        </row>
        <row r="66">
          <cell r="A66">
            <v>39172</v>
          </cell>
        </row>
        <row r="67">
          <cell r="A67">
            <v>39202</v>
          </cell>
        </row>
        <row r="68">
          <cell r="A68">
            <v>39233</v>
          </cell>
        </row>
        <row r="69">
          <cell r="A69">
            <v>39263</v>
          </cell>
        </row>
        <row r="70">
          <cell r="A70">
            <v>39294</v>
          </cell>
        </row>
        <row r="71">
          <cell r="A71">
            <v>39325</v>
          </cell>
        </row>
        <row r="72">
          <cell r="A72">
            <v>39355</v>
          </cell>
        </row>
        <row r="73">
          <cell r="A73">
            <v>39386</v>
          </cell>
        </row>
        <row r="74">
          <cell r="A74">
            <v>39416</v>
          </cell>
        </row>
        <row r="75">
          <cell r="A75">
            <v>39447</v>
          </cell>
        </row>
        <row r="76">
          <cell r="A76">
            <v>39478</v>
          </cell>
        </row>
        <row r="77">
          <cell r="A77">
            <v>39507</v>
          </cell>
        </row>
        <row r="78">
          <cell r="A78">
            <v>39538</v>
          </cell>
        </row>
        <row r="79">
          <cell r="A79">
            <v>39568</v>
          </cell>
        </row>
        <row r="80">
          <cell r="A80">
            <v>39599</v>
          </cell>
        </row>
        <row r="81">
          <cell r="A81">
            <v>39629</v>
          </cell>
        </row>
        <row r="82">
          <cell r="A82">
            <v>39660</v>
          </cell>
        </row>
        <row r="83">
          <cell r="A83">
            <v>39691</v>
          </cell>
        </row>
        <row r="84">
          <cell r="A84">
            <v>39721</v>
          </cell>
        </row>
        <row r="85">
          <cell r="A85">
            <v>39752</v>
          </cell>
        </row>
        <row r="86">
          <cell r="A86">
            <v>39782</v>
          </cell>
        </row>
        <row r="87">
          <cell r="A87">
            <v>39813</v>
          </cell>
        </row>
        <row r="88">
          <cell r="A88">
            <v>39844</v>
          </cell>
        </row>
        <row r="89">
          <cell r="A89">
            <v>39872</v>
          </cell>
        </row>
        <row r="90">
          <cell r="A90">
            <v>39903</v>
          </cell>
        </row>
        <row r="91">
          <cell r="A91">
            <v>39933</v>
          </cell>
        </row>
        <row r="92">
          <cell r="A92">
            <v>39964</v>
          </cell>
        </row>
        <row r="93">
          <cell r="A93">
            <v>39994</v>
          </cell>
        </row>
        <row r="94">
          <cell r="A94">
            <v>40025</v>
          </cell>
        </row>
        <row r="95">
          <cell r="A95">
            <v>40056</v>
          </cell>
        </row>
        <row r="96">
          <cell r="A96">
            <v>40086</v>
          </cell>
        </row>
        <row r="97">
          <cell r="A97">
            <v>40117</v>
          </cell>
        </row>
        <row r="98">
          <cell r="A98">
            <v>40147</v>
          </cell>
        </row>
        <row r="99">
          <cell r="A99">
            <v>40178</v>
          </cell>
        </row>
        <row r="100">
          <cell r="A100">
            <v>40209</v>
          </cell>
        </row>
        <row r="101">
          <cell r="A101">
            <v>40237</v>
          </cell>
        </row>
        <row r="102">
          <cell r="A102">
            <v>40268</v>
          </cell>
        </row>
        <row r="103">
          <cell r="A103">
            <v>40298</v>
          </cell>
        </row>
        <row r="104">
          <cell r="A104">
            <v>40329</v>
          </cell>
        </row>
        <row r="105">
          <cell r="A105">
            <v>40359</v>
          </cell>
        </row>
        <row r="106">
          <cell r="A106">
            <v>40390</v>
          </cell>
        </row>
        <row r="107">
          <cell r="A107">
            <v>40421</v>
          </cell>
        </row>
        <row r="108">
          <cell r="A108">
            <v>40451</v>
          </cell>
        </row>
        <row r="109">
          <cell r="A109">
            <v>40482</v>
          </cell>
        </row>
        <row r="110">
          <cell r="A110">
            <v>40512</v>
          </cell>
        </row>
        <row r="111">
          <cell r="A111">
            <v>40543</v>
          </cell>
        </row>
        <row r="112">
          <cell r="A112">
            <v>40574</v>
          </cell>
        </row>
        <row r="113">
          <cell r="A113">
            <v>40602</v>
          </cell>
        </row>
        <row r="114">
          <cell r="A114">
            <v>40633</v>
          </cell>
        </row>
        <row r="115">
          <cell r="A115">
            <v>40663</v>
          </cell>
        </row>
        <row r="116">
          <cell r="A116">
            <v>40694</v>
          </cell>
        </row>
        <row r="117">
          <cell r="A117">
            <v>40724</v>
          </cell>
        </row>
        <row r="118">
          <cell r="A118">
            <v>40755</v>
          </cell>
        </row>
        <row r="119">
          <cell r="A119">
            <v>40786</v>
          </cell>
        </row>
        <row r="120">
          <cell r="A120">
            <v>40816</v>
          </cell>
        </row>
        <row r="121">
          <cell r="A121">
            <v>40847</v>
          </cell>
        </row>
        <row r="122">
          <cell r="A122">
            <v>40877</v>
          </cell>
        </row>
        <row r="123">
          <cell r="A123">
            <v>40908</v>
          </cell>
        </row>
        <row r="124">
          <cell r="A124">
            <v>40939</v>
          </cell>
        </row>
        <row r="125">
          <cell r="A125">
            <v>40968</v>
          </cell>
        </row>
        <row r="126">
          <cell r="A126">
            <v>40999</v>
          </cell>
        </row>
        <row r="127">
          <cell r="A127">
            <v>41029</v>
          </cell>
        </row>
        <row r="128">
          <cell r="A128">
            <v>41060</v>
          </cell>
        </row>
        <row r="129">
          <cell r="A129">
            <v>41090</v>
          </cell>
        </row>
        <row r="130">
          <cell r="A130">
            <v>41121</v>
          </cell>
        </row>
        <row r="131">
          <cell r="A131">
            <v>41152</v>
          </cell>
        </row>
        <row r="132">
          <cell r="A132">
            <v>41182</v>
          </cell>
        </row>
        <row r="133">
          <cell r="A133">
            <v>41213</v>
          </cell>
        </row>
        <row r="134">
          <cell r="A134">
            <v>41243</v>
          </cell>
        </row>
        <row r="135">
          <cell r="A135">
            <v>41274</v>
          </cell>
        </row>
        <row r="136">
          <cell r="A136">
            <v>41305</v>
          </cell>
        </row>
        <row r="137">
          <cell r="A137">
            <v>41333</v>
          </cell>
        </row>
        <row r="138">
          <cell r="A138">
            <v>41364</v>
          </cell>
        </row>
        <row r="139">
          <cell r="A139">
            <v>41394</v>
          </cell>
        </row>
        <row r="140">
          <cell r="A140">
            <v>41425</v>
          </cell>
        </row>
        <row r="141">
          <cell r="A141">
            <v>41455</v>
          </cell>
        </row>
        <row r="142">
          <cell r="A142">
            <v>41486</v>
          </cell>
        </row>
        <row r="143">
          <cell r="A143">
            <v>41517</v>
          </cell>
        </row>
        <row r="144">
          <cell r="A144">
            <v>41547</v>
          </cell>
        </row>
        <row r="145">
          <cell r="A145">
            <v>41578</v>
          </cell>
        </row>
        <row r="146">
          <cell r="A146">
            <v>41608</v>
          </cell>
        </row>
        <row r="147">
          <cell r="A147">
            <v>41639</v>
          </cell>
        </row>
        <row r="148">
          <cell r="A148">
            <v>41670</v>
          </cell>
        </row>
        <row r="149">
          <cell r="A149">
            <v>41698</v>
          </cell>
        </row>
        <row r="150">
          <cell r="A150">
            <v>41729</v>
          </cell>
        </row>
        <row r="151">
          <cell r="A151">
            <v>41759</v>
          </cell>
        </row>
        <row r="152">
          <cell r="A152">
            <v>41790</v>
          </cell>
        </row>
        <row r="153">
          <cell r="A153">
            <v>41820</v>
          </cell>
        </row>
        <row r="154">
          <cell r="A154">
            <v>41851</v>
          </cell>
        </row>
        <row r="155">
          <cell r="A155">
            <v>41882</v>
          </cell>
        </row>
        <row r="156">
          <cell r="A156">
            <v>41912</v>
          </cell>
        </row>
        <row r="157">
          <cell r="A157">
            <v>41943</v>
          </cell>
        </row>
        <row r="158">
          <cell r="A158">
            <v>41973</v>
          </cell>
        </row>
        <row r="159">
          <cell r="A159">
            <v>42004</v>
          </cell>
        </row>
        <row r="160">
          <cell r="A160">
            <v>42035</v>
          </cell>
        </row>
        <row r="161">
          <cell r="A161">
            <v>42063</v>
          </cell>
        </row>
        <row r="162">
          <cell r="A162">
            <v>42094</v>
          </cell>
        </row>
        <row r="163">
          <cell r="A163">
            <v>42124</v>
          </cell>
        </row>
        <row r="164">
          <cell r="A164">
            <v>42155</v>
          </cell>
        </row>
        <row r="165">
          <cell r="A165">
            <v>42185</v>
          </cell>
        </row>
        <row r="166">
          <cell r="A166">
            <v>42216</v>
          </cell>
        </row>
        <row r="167">
          <cell r="A167">
            <v>42247</v>
          </cell>
        </row>
        <row r="168">
          <cell r="A168">
            <v>42277</v>
          </cell>
        </row>
        <row r="169">
          <cell r="A169">
            <v>42308</v>
          </cell>
        </row>
        <row r="170">
          <cell r="A170">
            <v>42338</v>
          </cell>
        </row>
        <row r="171">
          <cell r="A171">
            <v>42369</v>
          </cell>
        </row>
        <row r="172">
          <cell r="A172">
            <v>42400</v>
          </cell>
        </row>
        <row r="173">
          <cell r="A173">
            <v>42429</v>
          </cell>
        </row>
        <row r="174">
          <cell r="A174">
            <v>42460</v>
          </cell>
        </row>
        <row r="175">
          <cell r="A175">
            <v>42490</v>
          </cell>
        </row>
        <row r="176">
          <cell r="A176">
            <v>42521</v>
          </cell>
        </row>
        <row r="177">
          <cell r="A177">
            <v>42551</v>
          </cell>
        </row>
        <row r="178">
          <cell r="A178">
            <v>42582</v>
          </cell>
        </row>
        <row r="179">
          <cell r="A179">
            <v>42613</v>
          </cell>
        </row>
        <row r="180">
          <cell r="A180">
            <v>42643</v>
          </cell>
        </row>
        <row r="181">
          <cell r="A181">
            <v>42674</v>
          </cell>
        </row>
        <row r="182">
          <cell r="A182">
            <v>42704</v>
          </cell>
        </row>
        <row r="183">
          <cell r="A183">
            <v>42735</v>
          </cell>
        </row>
        <row r="184">
          <cell r="A184">
            <v>42766</v>
          </cell>
        </row>
        <row r="185">
          <cell r="A185">
            <v>42794</v>
          </cell>
        </row>
        <row r="186">
          <cell r="A186">
            <v>42825</v>
          </cell>
        </row>
        <row r="187">
          <cell r="A187">
            <v>42855</v>
          </cell>
        </row>
        <row r="188">
          <cell r="A188">
            <v>42886</v>
          </cell>
        </row>
        <row r="189">
          <cell r="A189">
            <v>42916</v>
          </cell>
        </row>
        <row r="190">
          <cell r="A190">
            <v>42947</v>
          </cell>
        </row>
        <row r="191">
          <cell r="A191">
            <v>42978</v>
          </cell>
        </row>
        <row r="192">
          <cell r="A192">
            <v>43008</v>
          </cell>
        </row>
        <row r="193">
          <cell r="A193">
            <v>43039</v>
          </cell>
        </row>
        <row r="194">
          <cell r="A194">
            <v>43069</v>
          </cell>
        </row>
        <row r="195">
          <cell r="A195">
            <v>43100</v>
          </cell>
        </row>
        <row r="196">
          <cell r="A196">
            <v>43131</v>
          </cell>
        </row>
        <row r="197">
          <cell r="A197">
            <v>43159</v>
          </cell>
        </row>
        <row r="198">
          <cell r="A198">
            <v>43190</v>
          </cell>
        </row>
        <row r="199">
          <cell r="A199">
            <v>43220</v>
          </cell>
        </row>
        <row r="200">
          <cell r="A200">
            <v>43251</v>
          </cell>
        </row>
        <row r="201">
          <cell r="A201">
            <v>43281</v>
          </cell>
        </row>
        <row r="202">
          <cell r="A202">
            <v>43312</v>
          </cell>
        </row>
        <row r="203">
          <cell r="A203">
            <v>43343</v>
          </cell>
        </row>
        <row r="204">
          <cell r="A204">
            <v>43373</v>
          </cell>
        </row>
        <row r="205">
          <cell r="A205">
            <v>43404</v>
          </cell>
        </row>
        <row r="206">
          <cell r="A206">
            <v>43434</v>
          </cell>
        </row>
      </sheetData>
      <sheetData sheetId="54" refreshError="1"/>
      <sheetData sheetId="55">
        <row r="5">
          <cell r="A5">
            <v>41641</v>
          </cell>
        </row>
        <row r="6">
          <cell r="A6">
            <v>41642</v>
          </cell>
        </row>
        <row r="7">
          <cell r="A7">
            <v>41643</v>
          </cell>
        </row>
        <row r="8">
          <cell r="A8">
            <v>41644</v>
          </cell>
        </row>
        <row r="9">
          <cell r="A9">
            <v>41645</v>
          </cell>
        </row>
        <row r="10">
          <cell r="A10">
            <v>41646</v>
          </cell>
        </row>
        <row r="11">
          <cell r="A11">
            <v>41647</v>
          </cell>
        </row>
        <row r="12">
          <cell r="A12">
            <v>41648</v>
          </cell>
        </row>
        <row r="13">
          <cell r="A13">
            <v>41649</v>
          </cell>
        </row>
        <row r="14">
          <cell r="A14">
            <v>41650</v>
          </cell>
        </row>
        <row r="15">
          <cell r="A15">
            <v>41651</v>
          </cell>
        </row>
        <row r="16">
          <cell r="A16">
            <v>41652</v>
          </cell>
        </row>
        <row r="17">
          <cell r="A17">
            <v>41653</v>
          </cell>
        </row>
        <row r="18">
          <cell r="A18">
            <v>41654</v>
          </cell>
        </row>
        <row r="19">
          <cell r="A19">
            <v>41655</v>
          </cell>
        </row>
        <row r="20">
          <cell r="A20">
            <v>41656</v>
          </cell>
        </row>
        <row r="21">
          <cell r="A21">
            <v>41657</v>
          </cell>
        </row>
        <row r="22">
          <cell r="A22">
            <v>41658</v>
          </cell>
        </row>
        <row r="23">
          <cell r="A23">
            <v>41659</v>
          </cell>
        </row>
        <row r="24">
          <cell r="A24">
            <v>41660</v>
          </cell>
        </row>
        <row r="25">
          <cell r="A25">
            <v>41661</v>
          </cell>
        </row>
        <row r="26">
          <cell r="A26">
            <v>41662</v>
          </cell>
        </row>
        <row r="27">
          <cell r="A27">
            <v>41663</v>
          </cell>
        </row>
        <row r="28">
          <cell r="A28">
            <v>41664</v>
          </cell>
        </row>
        <row r="29">
          <cell r="A29">
            <v>41665</v>
          </cell>
        </row>
        <row r="30">
          <cell r="A30">
            <v>41666</v>
          </cell>
        </row>
        <row r="31">
          <cell r="A31">
            <v>41667</v>
          </cell>
        </row>
        <row r="32">
          <cell r="A32">
            <v>41668</v>
          </cell>
        </row>
        <row r="33">
          <cell r="A33">
            <v>41669</v>
          </cell>
        </row>
        <row r="34">
          <cell r="A34">
            <v>41670</v>
          </cell>
        </row>
        <row r="35">
          <cell r="A35">
            <v>41671</v>
          </cell>
        </row>
        <row r="36">
          <cell r="A36">
            <v>41672</v>
          </cell>
        </row>
        <row r="37">
          <cell r="A37">
            <v>41673</v>
          </cell>
        </row>
        <row r="38">
          <cell r="A38">
            <v>41674</v>
          </cell>
        </row>
        <row r="39">
          <cell r="A39">
            <v>41675</v>
          </cell>
        </row>
        <row r="40">
          <cell r="A40">
            <v>41676</v>
          </cell>
        </row>
        <row r="41">
          <cell r="A41">
            <v>41677</v>
          </cell>
        </row>
        <row r="42">
          <cell r="A42">
            <v>41678</v>
          </cell>
        </row>
        <row r="43">
          <cell r="A43">
            <v>41679</v>
          </cell>
        </row>
        <row r="44">
          <cell r="A44">
            <v>41680</v>
          </cell>
        </row>
        <row r="45">
          <cell r="A45">
            <v>41681</v>
          </cell>
        </row>
        <row r="46">
          <cell r="A46">
            <v>41682</v>
          </cell>
        </row>
        <row r="47">
          <cell r="A47">
            <v>41683</v>
          </cell>
        </row>
        <row r="48">
          <cell r="A48">
            <v>41684</v>
          </cell>
        </row>
        <row r="49">
          <cell r="A49">
            <v>41685</v>
          </cell>
        </row>
        <row r="50">
          <cell r="A50">
            <v>41686</v>
          </cell>
        </row>
        <row r="51">
          <cell r="A51">
            <v>41687</v>
          </cell>
        </row>
        <row r="52">
          <cell r="A52">
            <v>41688</v>
          </cell>
        </row>
        <row r="53">
          <cell r="A53">
            <v>41689</v>
          </cell>
        </row>
        <row r="54">
          <cell r="A54">
            <v>41690</v>
          </cell>
        </row>
        <row r="55">
          <cell r="A55">
            <v>41691</v>
          </cell>
        </row>
        <row r="56">
          <cell r="A56">
            <v>41692</v>
          </cell>
        </row>
        <row r="57">
          <cell r="A57">
            <v>41693</v>
          </cell>
        </row>
        <row r="58">
          <cell r="A58">
            <v>41694</v>
          </cell>
        </row>
        <row r="59">
          <cell r="A59">
            <v>41695</v>
          </cell>
        </row>
        <row r="60">
          <cell r="A60">
            <v>41696</v>
          </cell>
        </row>
        <row r="61">
          <cell r="A61">
            <v>41697</v>
          </cell>
        </row>
        <row r="62">
          <cell r="A62">
            <v>41698</v>
          </cell>
        </row>
        <row r="63">
          <cell r="A63">
            <v>41699</v>
          </cell>
        </row>
        <row r="64">
          <cell r="A64">
            <v>41700</v>
          </cell>
        </row>
        <row r="65">
          <cell r="A65">
            <v>41701</v>
          </cell>
        </row>
        <row r="66">
          <cell r="A66">
            <v>41702</v>
          </cell>
        </row>
        <row r="67">
          <cell r="A67">
            <v>41703</v>
          </cell>
        </row>
        <row r="68">
          <cell r="A68">
            <v>41704</v>
          </cell>
        </row>
        <row r="69">
          <cell r="A69">
            <v>41705</v>
          </cell>
        </row>
        <row r="70">
          <cell r="A70">
            <v>41706</v>
          </cell>
        </row>
        <row r="71">
          <cell r="A71">
            <v>41707</v>
          </cell>
        </row>
        <row r="72">
          <cell r="A72">
            <v>41708</v>
          </cell>
        </row>
        <row r="73">
          <cell r="A73">
            <v>41709</v>
          </cell>
        </row>
        <row r="74">
          <cell r="A74">
            <v>41710</v>
          </cell>
        </row>
        <row r="75">
          <cell r="A75">
            <v>41711</v>
          </cell>
        </row>
        <row r="76">
          <cell r="A76">
            <v>41712</v>
          </cell>
        </row>
        <row r="77">
          <cell r="A77">
            <v>41713</v>
          </cell>
        </row>
        <row r="78">
          <cell r="A78">
            <v>41714</v>
          </cell>
        </row>
        <row r="79">
          <cell r="A79">
            <v>41715</v>
          </cell>
        </row>
        <row r="80">
          <cell r="A80">
            <v>41716</v>
          </cell>
        </row>
        <row r="81">
          <cell r="A81">
            <v>41717</v>
          </cell>
        </row>
        <row r="82">
          <cell r="A82">
            <v>41718</v>
          </cell>
        </row>
        <row r="83">
          <cell r="A83">
            <v>41719</v>
          </cell>
        </row>
        <row r="84">
          <cell r="A84">
            <v>41720</v>
          </cell>
        </row>
        <row r="85">
          <cell r="A85">
            <v>41721</v>
          </cell>
        </row>
        <row r="86">
          <cell r="A86">
            <v>41722</v>
          </cell>
        </row>
        <row r="87">
          <cell r="A87">
            <v>41723</v>
          </cell>
        </row>
        <row r="88">
          <cell r="A88">
            <v>41724</v>
          </cell>
        </row>
        <row r="89">
          <cell r="A89">
            <v>41725</v>
          </cell>
        </row>
        <row r="90">
          <cell r="A90">
            <v>41726</v>
          </cell>
        </row>
        <row r="91">
          <cell r="A91">
            <v>41727</v>
          </cell>
        </row>
        <row r="92">
          <cell r="A92">
            <v>41728</v>
          </cell>
        </row>
        <row r="93">
          <cell r="A93">
            <v>41729</v>
          </cell>
        </row>
        <row r="94">
          <cell r="A94">
            <v>41730</v>
          </cell>
        </row>
        <row r="95">
          <cell r="A95">
            <v>41731</v>
          </cell>
        </row>
        <row r="96">
          <cell r="A96">
            <v>41732</v>
          </cell>
        </row>
        <row r="97">
          <cell r="A97">
            <v>41733</v>
          </cell>
        </row>
        <row r="98">
          <cell r="A98">
            <v>41734</v>
          </cell>
        </row>
        <row r="99">
          <cell r="A99">
            <v>41735</v>
          </cell>
        </row>
        <row r="100">
          <cell r="A100">
            <v>41736</v>
          </cell>
        </row>
        <row r="101">
          <cell r="A101">
            <v>41737</v>
          </cell>
        </row>
        <row r="102">
          <cell r="A102">
            <v>41738</v>
          </cell>
        </row>
        <row r="103">
          <cell r="A103">
            <v>41739</v>
          </cell>
        </row>
        <row r="104">
          <cell r="A104">
            <v>41740</v>
          </cell>
        </row>
        <row r="105">
          <cell r="A105">
            <v>41741</v>
          </cell>
        </row>
        <row r="106">
          <cell r="A106">
            <v>41742</v>
          </cell>
        </row>
        <row r="107">
          <cell r="A107">
            <v>41743</v>
          </cell>
        </row>
        <row r="108">
          <cell r="A108">
            <v>41744</v>
          </cell>
        </row>
        <row r="109">
          <cell r="A109">
            <v>41745</v>
          </cell>
        </row>
        <row r="110">
          <cell r="A110">
            <v>41746</v>
          </cell>
        </row>
        <row r="111">
          <cell r="A111">
            <v>41747</v>
          </cell>
        </row>
        <row r="112">
          <cell r="A112">
            <v>41748</v>
          </cell>
        </row>
        <row r="113">
          <cell r="A113">
            <v>41749</v>
          </cell>
        </row>
        <row r="114">
          <cell r="A114">
            <v>41750</v>
          </cell>
        </row>
        <row r="115">
          <cell r="A115">
            <v>41751</v>
          </cell>
        </row>
        <row r="116">
          <cell r="A116">
            <v>41752</v>
          </cell>
        </row>
        <row r="117">
          <cell r="A117">
            <v>41753</v>
          </cell>
        </row>
        <row r="118">
          <cell r="A118">
            <v>41754</v>
          </cell>
        </row>
        <row r="119">
          <cell r="A119">
            <v>41755</v>
          </cell>
        </row>
        <row r="120">
          <cell r="A120">
            <v>41756</v>
          </cell>
        </row>
        <row r="121">
          <cell r="A121">
            <v>41757</v>
          </cell>
        </row>
        <row r="122">
          <cell r="A122">
            <v>41758</v>
          </cell>
        </row>
        <row r="123">
          <cell r="A123">
            <v>41759</v>
          </cell>
        </row>
        <row r="124">
          <cell r="A124">
            <v>41760</v>
          </cell>
        </row>
        <row r="125">
          <cell r="A125">
            <v>41761</v>
          </cell>
        </row>
        <row r="126">
          <cell r="A126">
            <v>41762</v>
          </cell>
        </row>
        <row r="127">
          <cell r="A127">
            <v>41763</v>
          </cell>
        </row>
        <row r="128">
          <cell r="A128">
            <v>41764</v>
          </cell>
        </row>
        <row r="129">
          <cell r="A129">
            <v>41765</v>
          </cell>
        </row>
        <row r="130">
          <cell r="A130">
            <v>41766</v>
          </cell>
        </row>
        <row r="131">
          <cell r="A131">
            <v>41767</v>
          </cell>
        </row>
        <row r="132">
          <cell r="A132">
            <v>41768</v>
          </cell>
        </row>
        <row r="133">
          <cell r="A133">
            <v>41769</v>
          </cell>
        </row>
        <row r="134">
          <cell r="A134">
            <v>41770</v>
          </cell>
        </row>
        <row r="135">
          <cell r="A135">
            <v>41771</v>
          </cell>
        </row>
        <row r="136">
          <cell r="A136">
            <v>41772</v>
          </cell>
        </row>
        <row r="137">
          <cell r="A137">
            <v>41773</v>
          </cell>
        </row>
        <row r="138">
          <cell r="A138">
            <v>41774</v>
          </cell>
        </row>
        <row r="139">
          <cell r="A139">
            <v>41775</v>
          </cell>
        </row>
        <row r="140">
          <cell r="A140">
            <v>41776</v>
          </cell>
        </row>
        <row r="141">
          <cell r="A141">
            <v>41777</v>
          </cell>
        </row>
        <row r="142">
          <cell r="A142">
            <v>41778</v>
          </cell>
        </row>
        <row r="143">
          <cell r="A143">
            <v>41779</v>
          </cell>
        </row>
        <row r="144">
          <cell r="A144">
            <v>41780</v>
          </cell>
        </row>
        <row r="145">
          <cell r="A145">
            <v>41781</v>
          </cell>
        </row>
        <row r="146">
          <cell r="A146">
            <v>41782</v>
          </cell>
        </row>
        <row r="147">
          <cell r="A147">
            <v>41783</v>
          </cell>
        </row>
        <row r="148">
          <cell r="A148">
            <v>41784</v>
          </cell>
        </row>
        <row r="149">
          <cell r="A149">
            <v>41785</v>
          </cell>
        </row>
        <row r="150">
          <cell r="A150">
            <v>41786</v>
          </cell>
        </row>
        <row r="151">
          <cell r="A151">
            <v>41787</v>
          </cell>
        </row>
        <row r="152">
          <cell r="A152">
            <v>41788</v>
          </cell>
        </row>
        <row r="153">
          <cell r="A153">
            <v>41789</v>
          </cell>
        </row>
        <row r="154">
          <cell r="A154">
            <v>41790</v>
          </cell>
        </row>
        <row r="155">
          <cell r="A155">
            <v>41791</v>
          </cell>
        </row>
        <row r="156">
          <cell r="A156">
            <v>41792</v>
          </cell>
        </row>
        <row r="157">
          <cell r="A157">
            <v>41793</v>
          </cell>
        </row>
        <row r="158">
          <cell r="A158">
            <v>41794</v>
          </cell>
        </row>
        <row r="159">
          <cell r="A159">
            <v>41795</v>
          </cell>
        </row>
        <row r="160">
          <cell r="A160">
            <v>41796</v>
          </cell>
        </row>
        <row r="161">
          <cell r="A161">
            <v>41797</v>
          </cell>
        </row>
        <row r="162">
          <cell r="A162">
            <v>41798</v>
          </cell>
        </row>
        <row r="163">
          <cell r="A163">
            <v>41799</v>
          </cell>
        </row>
        <row r="164">
          <cell r="A164">
            <v>41800</v>
          </cell>
        </row>
        <row r="165">
          <cell r="A165">
            <v>41801</v>
          </cell>
        </row>
        <row r="166">
          <cell r="A166">
            <v>41802</v>
          </cell>
        </row>
        <row r="167">
          <cell r="A167">
            <v>41803</v>
          </cell>
        </row>
        <row r="168">
          <cell r="A168">
            <v>41804</v>
          </cell>
        </row>
        <row r="169">
          <cell r="A169">
            <v>41805</v>
          </cell>
        </row>
        <row r="170">
          <cell r="A170">
            <v>41806</v>
          </cell>
        </row>
        <row r="171">
          <cell r="A171">
            <v>41807</v>
          </cell>
        </row>
        <row r="172">
          <cell r="A172">
            <v>41808</v>
          </cell>
        </row>
        <row r="173">
          <cell r="A173">
            <v>41809</v>
          </cell>
        </row>
        <row r="174">
          <cell r="A174">
            <v>41810</v>
          </cell>
        </row>
        <row r="175">
          <cell r="A175">
            <v>41811</v>
          </cell>
        </row>
        <row r="176">
          <cell r="A176">
            <v>41812</v>
          </cell>
        </row>
        <row r="177">
          <cell r="A177">
            <v>41813</v>
          </cell>
        </row>
        <row r="178">
          <cell r="A178">
            <v>41814</v>
          </cell>
        </row>
        <row r="179">
          <cell r="A179">
            <v>41815</v>
          </cell>
        </row>
        <row r="180">
          <cell r="A180">
            <v>41816</v>
          </cell>
        </row>
        <row r="181">
          <cell r="A181">
            <v>41817</v>
          </cell>
        </row>
        <row r="182">
          <cell r="A182">
            <v>41818</v>
          </cell>
        </row>
        <row r="183">
          <cell r="A183">
            <v>41819</v>
          </cell>
        </row>
        <row r="184">
          <cell r="A184">
            <v>41820</v>
          </cell>
        </row>
        <row r="185">
          <cell r="A185">
            <v>41821</v>
          </cell>
        </row>
        <row r="186">
          <cell r="A186">
            <v>41822</v>
          </cell>
        </row>
        <row r="187">
          <cell r="A187">
            <v>41823</v>
          </cell>
        </row>
        <row r="188">
          <cell r="A188">
            <v>41824</v>
          </cell>
        </row>
        <row r="189">
          <cell r="A189">
            <v>41825</v>
          </cell>
        </row>
        <row r="190">
          <cell r="A190">
            <v>41826</v>
          </cell>
        </row>
        <row r="191">
          <cell r="A191">
            <v>41827</v>
          </cell>
        </row>
        <row r="192">
          <cell r="A192">
            <v>41828</v>
          </cell>
        </row>
        <row r="193">
          <cell r="A193">
            <v>41829</v>
          </cell>
        </row>
        <row r="194">
          <cell r="A194">
            <v>41830</v>
          </cell>
        </row>
        <row r="195">
          <cell r="A195">
            <v>41831</v>
          </cell>
        </row>
        <row r="196">
          <cell r="A196">
            <v>41832</v>
          </cell>
        </row>
        <row r="197">
          <cell r="A197">
            <v>41833</v>
          </cell>
        </row>
        <row r="198">
          <cell r="A198">
            <v>41834</v>
          </cell>
        </row>
        <row r="199">
          <cell r="A199">
            <v>41835</v>
          </cell>
        </row>
        <row r="200">
          <cell r="A200">
            <v>41836</v>
          </cell>
        </row>
        <row r="201">
          <cell r="A201">
            <v>41837</v>
          </cell>
        </row>
        <row r="202">
          <cell r="A202">
            <v>41838</v>
          </cell>
        </row>
        <row r="203">
          <cell r="A203">
            <v>41839</v>
          </cell>
        </row>
        <row r="204">
          <cell r="A204">
            <v>41840</v>
          </cell>
        </row>
        <row r="205">
          <cell r="A205">
            <v>41841</v>
          </cell>
        </row>
        <row r="206">
          <cell r="A206">
            <v>41842</v>
          </cell>
        </row>
        <row r="207">
          <cell r="A207">
            <v>41843</v>
          </cell>
        </row>
        <row r="208">
          <cell r="A208">
            <v>41844</v>
          </cell>
        </row>
        <row r="209">
          <cell r="A209">
            <v>41845</v>
          </cell>
        </row>
        <row r="210">
          <cell r="A210">
            <v>41846</v>
          </cell>
        </row>
        <row r="211">
          <cell r="A211">
            <v>41847</v>
          </cell>
        </row>
        <row r="212">
          <cell r="A212">
            <v>41848</v>
          </cell>
        </row>
        <row r="213">
          <cell r="A213">
            <v>41849</v>
          </cell>
        </row>
        <row r="214">
          <cell r="A214">
            <v>41850</v>
          </cell>
        </row>
        <row r="215">
          <cell r="A215">
            <v>41851</v>
          </cell>
        </row>
        <row r="216">
          <cell r="A216">
            <v>41852</v>
          </cell>
        </row>
        <row r="217">
          <cell r="A217">
            <v>41853</v>
          </cell>
        </row>
        <row r="218">
          <cell r="A218">
            <v>41854</v>
          </cell>
        </row>
        <row r="219">
          <cell r="A219">
            <v>41855</v>
          </cell>
        </row>
        <row r="220">
          <cell r="A220">
            <v>41856</v>
          </cell>
        </row>
        <row r="221">
          <cell r="A221">
            <v>41857</v>
          </cell>
        </row>
        <row r="222">
          <cell r="A222">
            <v>41858</v>
          </cell>
        </row>
        <row r="223">
          <cell r="A223">
            <v>41859</v>
          </cell>
        </row>
        <row r="224">
          <cell r="A224">
            <v>41860</v>
          </cell>
        </row>
        <row r="225">
          <cell r="A225">
            <v>41861</v>
          </cell>
        </row>
        <row r="226">
          <cell r="A226">
            <v>41862</v>
          </cell>
        </row>
        <row r="227">
          <cell r="A227">
            <v>41863</v>
          </cell>
        </row>
        <row r="228">
          <cell r="A228">
            <v>41864</v>
          </cell>
        </row>
        <row r="229">
          <cell r="A229">
            <v>41865</v>
          </cell>
        </row>
        <row r="230">
          <cell r="A230">
            <v>41866</v>
          </cell>
        </row>
        <row r="231">
          <cell r="A231">
            <v>41867</v>
          </cell>
        </row>
        <row r="232">
          <cell r="A232">
            <v>41868</v>
          </cell>
        </row>
        <row r="233">
          <cell r="A233">
            <v>41869</v>
          </cell>
        </row>
        <row r="234">
          <cell r="A234">
            <v>41870</v>
          </cell>
        </row>
        <row r="235">
          <cell r="A235">
            <v>41871</v>
          </cell>
        </row>
        <row r="236">
          <cell r="A236">
            <v>41872</v>
          </cell>
        </row>
        <row r="237">
          <cell r="A237">
            <v>41873</v>
          </cell>
        </row>
        <row r="238">
          <cell r="A238">
            <v>41874</v>
          </cell>
        </row>
        <row r="239">
          <cell r="A239">
            <v>41875</v>
          </cell>
        </row>
        <row r="240">
          <cell r="A240">
            <v>41876</v>
          </cell>
        </row>
        <row r="241">
          <cell r="A241">
            <v>41877</v>
          </cell>
        </row>
        <row r="242">
          <cell r="A242">
            <v>41878</v>
          </cell>
        </row>
        <row r="243">
          <cell r="A243">
            <v>41879</v>
          </cell>
        </row>
        <row r="244">
          <cell r="A244">
            <v>41880</v>
          </cell>
        </row>
        <row r="245">
          <cell r="A245">
            <v>41881</v>
          </cell>
        </row>
        <row r="246">
          <cell r="A246">
            <v>41882</v>
          </cell>
        </row>
        <row r="247">
          <cell r="A247">
            <v>41883</v>
          </cell>
        </row>
        <row r="248">
          <cell r="A248">
            <v>41884</v>
          </cell>
        </row>
        <row r="249">
          <cell r="A249">
            <v>41885</v>
          </cell>
        </row>
        <row r="250">
          <cell r="A250">
            <v>41886</v>
          </cell>
        </row>
        <row r="251">
          <cell r="A251">
            <v>41887</v>
          </cell>
        </row>
        <row r="252">
          <cell r="A252">
            <v>41888</v>
          </cell>
        </row>
        <row r="253">
          <cell r="A253">
            <v>41889</v>
          </cell>
        </row>
        <row r="254">
          <cell r="A254">
            <v>41890</v>
          </cell>
        </row>
        <row r="255">
          <cell r="A255">
            <v>41891</v>
          </cell>
        </row>
        <row r="256">
          <cell r="A256">
            <v>41892</v>
          </cell>
        </row>
        <row r="257">
          <cell r="A257">
            <v>41893</v>
          </cell>
        </row>
        <row r="258">
          <cell r="A258">
            <v>41894</v>
          </cell>
        </row>
        <row r="259">
          <cell r="A259">
            <v>41895</v>
          </cell>
        </row>
        <row r="260">
          <cell r="A260">
            <v>41896</v>
          </cell>
        </row>
        <row r="261">
          <cell r="A261">
            <v>41897</v>
          </cell>
        </row>
        <row r="262">
          <cell r="A262">
            <v>41898</v>
          </cell>
        </row>
        <row r="263">
          <cell r="A263">
            <v>41899</v>
          </cell>
        </row>
        <row r="264">
          <cell r="A264">
            <v>41900</v>
          </cell>
        </row>
        <row r="265">
          <cell r="A265">
            <v>41901</v>
          </cell>
        </row>
        <row r="266">
          <cell r="A266">
            <v>41902</v>
          </cell>
        </row>
        <row r="267">
          <cell r="A267">
            <v>41903</v>
          </cell>
        </row>
        <row r="268">
          <cell r="A268">
            <v>41904</v>
          </cell>
        </row>
        <row r="269">
          <cell r="A269">
            <v>41905</v>
          </cell>
        </row>
        <row r="270">
          <cell r="A270">
            <v>41906</v>
          </cell>
        </row>
        <row r="271">
          <cell r="A271">
            <v>41907</v>
          </cell>
        </row>
        <row r="272">
          <cell r="A272">
            <v>41908</v>
          </cell>
        </row>
        <row r="273">
          <cell r="A273">
            <v>41909</v>
          </cell>
        </row>
        <row r="274">
          <cell r="A274">
            <v>41910</v>
          </cell>
        </row>
        <row r="275">
          <cell r="A275">
            <v>41911</v>
          </cell>
        </row>
        <row r="276">
          <cell r="A276">
            <v>41912</v>
          </cell>
        </row>
        <row r="277">
          <cell r="A277">
            <v>41913</v>
          </cell>
        </row>
        <row r="278">
          <cell r="A278">
            <v>41914</v>
          </cell>
        </row>
        <row r="279">
          <cell r="A279">
            <v>41915</v>
          </cell>
        </row>
        <row r="280">
          <cell r="A280">
            <v>41916</v>
          </cell>
        </row>
        <row r="281">
          <cell r="A281">
            <v>41917</v>
          </cell>
        </row>
        <row r="282">
          <cell r="A282">
            <v>41918</v>
          </cell>
        </row>
        <row r="283">
          <cell r="A283">
            <v>41919</v>
          </cell>
        </row>
        <row r="284">
          <cell r="A284">
            <v>41920</v>
          </cell>
        </row>
        <row r="285">
          <cell r="A285">
            <v>41921</v>
          </cell>
        </row>
        <row r="286">
          <cell r="A286">
            <v>41922</v>
          </cell>
        </row>
        <row r="287">
          <cell r="A287">
            <v>41923</v>
          </cell>
        </row>
        <row r="288">
          <cell r="A288">
            <v>41924</v>
          </cell>
        </row>
        <row r="289">
          <cell r="A289">
            <v>41925</v>
          </cell>
        </row>
        <row r="290">
          <cell r="A290">
            <v>41926</v>
          </cell>
        </row>
        <row r="291">
          <cell r="A291">
            <v>41927</v>
          </cell>
        </row>
        <row r="292">
          <cell r="A292">
            <v>41928</v>
          </cell>
        </row>
        <row r="293">
          <cell r="A293">
            <v>41929</v>
          </cell>
        </row>
        <row r="294">
          <cell r="A294">
            <v>41930</v>
          </cell>
        </row>
        <row r="295">
          <cell r="A295">
            <v>41931</v>
          </cell>
        </row>
        <row r="296">
          <cell r="A296">
            <v>41932</v>
          </cell>
        </row>
        <row r="297">
          <cell r="A297">
            <v>41933</v>
          </cell>
        </row>
        <row r="298">
          <cell r="A298">
            <v>41934</v>
          </cell>
        </row>
        <row r="299">
          <cell r="A299">
            <v>41935</v>
          </cell>
        </row>
        <row r="300">
          <cell r="A300">
            <v>41936</v>
          </cell>
        </row>
        <row r="301">
          <cell r="A301">
            <v>41937</v>
          </cell>
        </row>
        <row r="302">
          <cell r="A302">
            <v>41938</v>
          </cell>
        </row>
        <row r="303">
          <cell r="A303">
            <v>41939</v>
          </cell>
        </row>
        <row r="304">
          <cell r="A304">
            <v>41940</v>
          </cell>
        </row>
        <row r="305">
          <cell r="A305">
            <v>41941</v>
          </cell>
        </row>
        <row r="306">
          <cell r="A306">
            <v>41942</v>
          </cell>
        </row>
        <row r="307">
          <cell r="A307">
            <v>41943</v>
          </cell>
        </row>
        <row r="308">
          <cell r="A308">
            <v>41944</v>
          </cell>
        </row>
        <row r="309">
          <cell r="A309">
            <v>41945</v>
          </cell>
        </row>
        <row r="310">
          <cell r="A310">
            <v>41946</v>
          </cell>
        </row>
        <row r="311">
          <cell r="A311">
            <v>41947</v>
          </cell>
        </row>
        <row r="312">
          <cell r="A312">
            <v>41948</v>
          </cell>
        </row>
        <row r="313">
          <cell r="A313">
            <v>41949</v>
          </cell>
        </row>
        <row r="314">
          <cell r="A314">
            <v>41950</v>
          </cell>
        </row>
        <row r="315">
          <cell r="A315">
            <v>41951</v>
          </cell>
        </row>
        <row r="316">
          <cell r="A316">
            <v>41952</v>
          </cell>
        </row>
        <row r="317">
          <cell r="A317">
            <v>41953</v>
          </cell>
        </row>
        <row r="318">
          <cell r="A318">
            <v>41954</v>
          </cell>
        </row>
        <row r="319">
          <cell r="A319">
            <v>41955</v>
          </cell>
        </row>
        <row r="320">
          <cell r="A320">
            <v>41956</v>
          </cell>
        </row>
        <row r="321">
          <cell r="A321">
            <v>41957</v>
          </cell>
        </row>
        <row r="322">
          <cell r="A322">
            <v>41958</v>
          </cell>
        </row>
        <row r="323">
          <cell r="A323">
            <v>41959</v>
          </cell>
        </row>
        <row r="324">
          <cell r="A324">
            <v>41960</v>
          </cell>
        </row>
        <row r="325">
          <cell r="A325">
            <v>41961</v>
          </cell>
        </row>
        <row r="326">
          <cell r="A326">
            <v>41962</v>
          </cell>
        </row>
        <row r="327">
          <cell r="A327">
            <v>41963</v>
          </cell>
        </row>
        <row r="328">
          <cell r="A328">
            <v>41964</v>
          </cell>
        </row>
        <row r="329">
          <cell r="A329">
            <v>41965</v>
          </cell>
        </row>
        <row r="330">
          <cell r="A330">
            <v>41966</v>
          </cell>
        </row>
        <row r="331">
          <cell r="A331">
            <v>41967</v>
          </cell>
        </row>
        <row r="332">
          <cell r="A332">
            <v>41968</v>
          </cell>
        </row>
        <row r="333">
          <cell r="A333">
            <v>41969</v>
          </cell>
        </row>
        <row r="334">
          <cell r="A334">
            <v>41970</v>
          </cell>
        </row>
        <row r="335">
          <cell r="A335">
            <v>41971</v>
          </cell>
        </row>
        <row r="336">
          <cell r="A336">
            <v>41972</v>
          </cell>
        </row>
        <row r="337">
          <cell r="A337">
            <v>41973</v>
          </cell>
        </row>
        <row r="338">
          <cell r="A338">
            <v>41974</v>
          </cell>
        </row>
        <row r="339">
          <cell r="A339">
            <v>41975</v>
          </cell>
        </row>
        <row r="340">
          <cell r="A340">
            <v>41976</v>
          </cell>
        </row>
        <row r="341">
          <cell r="A341">
            <v>41977</v>
          </cell>
        </row>
        <row r="342">
          <cell r="A342">
            <v>41978</v>
          </cell>
        </row>
        <row r="343">
          <cell r="A343">
            <v>41979</v>
          </cell>
        </row>
        <row r="344">
          <cell r="A344">
            <v>41980</v>
          </cell>
        </row>
        <row r="345">
          <cell r="A345">
            <v>41981</v>
          </cell>
        </row>
        <row r="346">
          <cell r="A346">
            <v>41982</v>
          </cell>
        </row>
        <row r="347">
          <cell r="A347">
            <v>41983</v>
          </cell>
        </row>
        <row r="348">
          <cell r="A348">
            <v>41984</v>
          </cell>
        </row>
        <row r="349">
          <cell r="A349">
            <v>41985</v>
          </cell>
        </row>
        <row r="350">
          <cell r="A350">
            <v>41986</v>
          </cell>
        </row>
        <row r="351">
          <cell r="A351">
            <v>41987</v>
          </cell>
        </row>
        <row r="352">
          <cell r="A352">
            <v>41988</v>
          </cell>
        </row>
        <row r="353">
          <cell r="A353">
            <v>41989</v>
          </cell>
        </row>
        <row r="354">
          <cell r="A354">
            <v>41990</v>
          </cell>
        </row>
        <row r="355">
          <cell r="A355">
            <v>41991</v>
          </cell>
        </row>
        <row r="356">
          <cell r="A356">
            <v>41992</v>
          </cell>
        </row>
        <row r="357">
          <cell r="A357">
            <v>41993</v>
          </cell>
        </row>
        <row r="358">
          <cell r="A358">
            <v>41994</v>
          </cell>
        </row>
        <row r="359">
          <cell r="A359">
            <v>41995</v>
          </cell>
        </row>
        <row r="360">
          <cell r="A360">
            <v>41996</v>
          </cell>
        </row>
        <row r="361">
          <cell r="A361">
            <v>41997</v>
          </cell>
        </row>
        <row r="362">
          <cell r="A362">
            <v>41998</v>
          </cell>
        </row>
        <row r="363">
          <cell r="A363">
            <v>41999</v>
          </cell>
        </row>
        <row r="364">
          <cell r="A364">
            <v>42000</v>
          </cell>
        </row>
        <row r="365">
          <cell r="A365">
            <v>42001</v>
          </cell>
        </row>
        <row r="366">
          <cell r="A366">
            <v>42002</v>
          </cell>
        </row>
        <row r="367">
          <cell r="A367">
            <v>42003</v>
          </cell>
        </row>
        <row r="368">
          <cell r="A368">
            <v>42004</v>
          </cell>
        </row>
        <row r="369">
          <cell r="A369">
            <v>42005</v>
          </cell>
        </row>
        <row r="370">
          <cell r="A370">
            <v>42006</v>
          </cell>
        </row>
        <row r="371">
          <cell r="A371">
            <v>42007</v>
          </cell>
        </row>
        <row r="372">
          <cell r="A372">
            <v>42008</v>
          </cell>
        </row>
        <row r="373">
          <cell r="A373">
            <v>42009</v>
          </cell>
        </row>
        <row r="374">
          <cell r="A374">
            <v>42010</v>
          </cell>
        </row>
        <row r="375">
          <cell r="A375">
            <v>42011</v>
          </cell>
        </row>
        <row r="376">
          <cell r="A376">
            <v>42012</v>
          </cell>
        </row>
        <row r="377">
          <cell r="A377">
            <v>42013</v>
          </cell>
        </row>
        <row r="378">
          <cell r="A378">
            <v>42014</v>
          </cell>
        </row>
        <row r="379">
          <cell r="A379">
            <v>42015</v>
          </cell>
        </row>
        <row r="380">
          <cell r="A380">
            <v>42016</v>
          </cell>
        </row>
        <row r="381">
          <cell r="A381">
            <v>42017</v>
          </cell>
        </row>
        <row r="382">
          <cell r="A382">
            <v>42018</v>
          </cell>
        </row>
        <row r="383">
          <cell r="A383">
            <v>42019</v>
          </cell>
        </row>
        <row r="384">
          <cell r="A384">
            <v>42020</v>
          </cell>
        </row>
        <row r="385">
          <cell r="A385">
            <v>42021</v>
          </cell>
        </row>
        <row r="386">
          <cell r="A386">
            <v>42022</v>
          </cell>
        </row>
        <row r="387">
          <cell r="A387">
            <v>42023</v>
          </cell>
        </row>
        <row r="388">
          <cell r="A388">
            <v>42024</v>
          </cell>
        </row>
        <row r="389">
          <cell r="A389">
            <v>42025</v>
          </cell>
        </row>
        <row r="390">
          <cell r="A390">
            <v>42026</v>
          </cell>
        </row>
        <row r="391">
          <cell r="A391">
            <v>42027</v>
          </cell>
        </row>
        <row r="392">
          <cell r="A392">
            <v>42028</v>
          </cell>
        </row>
        <row r="393">
          <cell r="A393">
            <v>42029</v>
          </cell>
        </row>
        <row r="394">
          <cell r="A394">
            <v>42030</v>
          </cell>
        </row>
        <row r="395">
          <cell r="A395">
            <v>42031</v>
          </cell>
        </row>
        <row r="396">
          <cell r="A396">
            <v>42032</v>
          </cell>
        </row>
        <row r="397">
          <cell r="A397">
            <v>42033</v>
          </cell>
        </row>
        <row r="398">
          <cell r="A398">
            <v>42034</v>
          </cell>
        </row>
        <row r="399">
          <cell r="A399">
            <v>42035</v>
          </cell>
        </row>
        <row r="400">
          <cell r="A400">
            <v>42036</v>
          </cell>
        </row>
        <row r="401">
          <cell r="A401">
            <v>42037</v>
          </cell>
        </row>
        <row r="402">
          <cell r="A402">
            <v>42038</v>
          </cell>
        </row>
        <row r="403">
          <cell r="A403">
            <v>42039</v>
          </cell>
        </row>
        <row r="404">
          <cell r="A404">
            <v>42040</v>
          </cell>
        </row>
        <row r="405">
          <cell r="A405">
            <v>42041</v>
          </cell>
        </row>
        <row r="406">
          <cell r="A406">
            <v>42042</v>
          </cell>
        </row>
        <row r="407">
          <cell r="A407">
            <v>42043</v>
          </cell>
        </row>
        <row r="408">
          <cell r="A408">
            <v>42044</v>
          </cell>
        </row>
        <row r="409">
          <cell r="A409">
            <v>42045</v>
          </cell>
        </row>
        <row r="410">
          <cell r="A410">
            <v>42046</v>
          </cell>
        </row>
        <row r="411">
          <cell r="A411">
            <v>42047</v>
          </cell>
        </row>
        <row r="412">
          <cell r="A412">
            <v>42048</v>
          </cell>
        </row>
        <row r="413">
          <cell r="A413">
            <v>42049</v>
          </cell>
        </row>
        <row r="414">
          <cell r="A414">
            <v>42050</v>
          </cell>
        </row>
        <row r="415">
          <cell r="A415">
            <v>42051</v>
          </cell>
        </row>
        <row r="416">
          <cell r="A416">
            <v>42052</v>
          </cell>
        </row>
        <row r="417">
          <cell r="A417">
            <v>42053</v>
          </cell>
        </row>
        <row r="418">
          <cell r="A418">
            <v>42054</v>
          </cell>
        </row>
        <row r="419">
          <cell r="A419">
            <v>42055</v>
          </cell>
        </row>
        <row r="420">
          <cell r="A420">
            <v>42056</v>
          </cell>
        </row>
        <row r="421">
          <cell r="A421">
            <v>42057</v>
          </cell>
        </row>
        <row r="422">
          <cell r="A422">
            <v>42058</v>
          </cell>
        </row>
        <row r="423">
          <cell r="A423">
            <v>42059</v>
          </cell>
        </row>
        <row r="424">
          <cell r="A424">
            <v>42060</v>
          </cell>
        </row>
        <row r="425">
          <cell r="A425">
            <v>42061</v>
          </cell>
        </row>
        <row r="426">
          <cell r="A426">
            <v>42062</v>
          </cell>
        </row>
        <row r="427">
          <cell r="A427">
            <v>42063</v>
          </cell>
        </row>
        <row r="428">
          <cell r="A428">
            <v>42064</v>
          </cell>
        </row>
        <row r="429">
          <cell r="A429">
            <v>42065</v>
          </cell>
        </row>
        <row r="430">
          <cell r="A430">
            <v>42066</v>
          </cell>
        </row>
        <row r="431">
          <cell r="A431">
            <v>42067</v>
          </cell>
        </row>
        <row r="432">
          <cell r="A432">
            <v>42068</v>
          </cell>
        </row>
        <row r="433">
          <cell r="A433">
            <v>42069</v>
          </cell>
        </row>
        <row r="434">
          <cell r="A434">
            <v>42070</v>
          </cell>
        </row>
        <row r="435">
          <cell r="A435">
            <v>42071</v>
          </cell>
        </row>
        <row r="436">
          <cell r="A436">
            <v>42072</v>
          </cell>
        </row>
        <row r="437">
          <cell r="A437">
            <v>42073</v>
          </cell>
        </row>
        <row r="438">
          <cell r="A438">
            <v>42074</v>
          </cell>
        </row>
        <row r="439">
          <cell r="A439">
            <v>42075</v>
          </cell>
        </row>
        <row r="440">
          <cell r="A440">
            <v>42076</v>
          </cell>
        </row>
        <row r="441">
          <cell r="A441">
            <v>42077</v>
          </cell>
        </row>
        <row r="442">
          <cell r="A442">
            <v>42078</v>
          </cell>
        </row>
        <row r="443">
          <cell r="A443">
            <v>42079</v>
          </cell>
        </row>
        <row r="444">
          <cell r="A444">
            <v>42080</v>
          </cell>
        </row>
        <row r="445">
          <cell r="A445">
            <v>42081</v>
          </cell>
        </row>
        <row r="446">
          <cell r="A446">
            <v>42082</v>
          </cell>
        </row>
        <row r="447">
          <cell r="A447">
            <v>42083</v>
          </cell>
        </row>
        <row r="448">
          <cell r="A448">
            <v>42084</v>
          </cell>
        </row>
        <row r="449">
          <cell r="A449">
            <v>42085</v>
          </cell>
        </row>
        <row r="450">
          <cell r="A450">
            <v>42086</v>
          </cell>
        </row>
        <row r="451">
          <cell r="A451">
            <v>42087</v>
          </cell>
        </row>
        <row r="452">
          <cell r="A452">
            <v>42088</v>
          </cell>
        </row>
        <row r="453">
          <cell r="A453">
            <v>42089</v>
          </cell>
        </row>
        <row r="454">
          <cell r="A454">
            <v>42090</v>
          </cell>
        </row>
        <row r="455">
          <cell r="A455">
            <v>42091</v>
          </cell>
        </row>
        <row r="456">
          <cell r="A456">
            <v>42092</v>
          </cell>
        </row>
        <row r="457">
          <cell r="A457">
            <v>42093</v>
          </cell>
        </row>
        <row r="458">
          <cell r="A458">
            <v>42094</v>
          </cell>
        </row>
        <row r="459">
          <cell r="A459">
            <v>42095</v>
          </cell>
        </row>
        <row r="460">
          <cell r="A460">
            <v>42096</v>
          </cell>
        </row>
        <row r="461">
          <cell r="A461">
            <v>42097</v>
          </cell>
        </row>
        <row r="462">
          <cell r="A462">
            <v>42098</v>
          </cell>
        </row>
        <row r="463">
          <cell r="A463">
            <v>42099</v>
          </cell>
        </row>
        <row r="464">
          <cell r="A464">
            <v>42100</v>
          </cell>
        </row>
        <row r="465">
          <cell r="A465">
            <v>42101</v>
          </cell>
        </row>
        <row r="466">
          <cell r="A466">
            <v>42102</v>
          </cell>
        </row>
        <row r="467">
          <cell r="A467">
            <v>42103</v>
          </cell>
        </row>
        <row r="468">
          <cell r="A468">
            <v>42104</v>
          </cell>
        </row>
        <row r="469">
          <cell r="A469">
            <v>42105</v>
          </cell>
        </row>
        <row r="470">
          <cell r="A470">
            <v>42106</v>
          </cell>
        </row>
        <row r="471">
          <cell r="A471">
            <v>42107</v>
          </cell>
        </row>
        <row r="472">
          <cell r="A472">
            <v>42108</v>
          </cell>
        </row>
        <row r="473">
          <cell r="A473">
            <v>42109</v>
          </cell>
        </row>
        <row r="474">
          <cell r="A474">
            <v>42110</v>
          </cell>
        </row>
        <row r="475">
          <cell r="A475">
            <v>42111</v>
          </cell>
        </row>
        <row r="476">
          <cell r="A476">
            <v>42112</v>
          </cell>
        </row>
        <row r="477">
          <cell r="A477">
            <v>42113</v>
          </cell>
        </row>
        <row r="478">
          <cell r="A478">
            <v>42114</v>
          </cell>
        </row>
        <row r="479">
          <cell r="A479">
            <v>42115</v>
          </cell>
        </row>
        <row r="480">
          <cell r="A480">
            <v>42116</v>
          </cell>
        </row>
        <row r="481">
          <cell r="A481">
            <v>42117</v>
          </cell>
        </row>
        <row r="482">
          <cell r="A482">
            <v>42118</v>
          </cell>
        </row>
        <row r="483">
          <cell r="A483">
            <v>42119</v>
          </cell>
        </row>
        <row r="484">
          <cell r="A484">
            <v>42120</v>
          </cell>
        </row>
        <row r="485">
          <cell r="A485">
            <v>42121</v>
          </cell>
        </row>
        <row r="486">
          <cell r="A486">
            <v>42122</v>
          </cell>
        </row>
        <row r="487">
          <cell r="A487">
            <v>42123</v>
          </cell>
        </row>
        <row r="488">
          <cell r="A488">
            <v>42124</v>
          </cell>
        </row>
        <row r="489">
          <cell r="A489">
            <v>42125</v>
          </cell>
        </row>
        <row r="490">
          <cell r="A490">
            <v>42126</v>
          </cell>
        </row>
        <row r="491">
          <cell r="A491">
            <v>42127</v>
          </cell>
        </row>
        <row r="492">
          <cell r="A492">
            <v>42128</v>
          </cell>
        </row>
        <row r="493">
          <cell r="A493">
            <v>42129</v>
          </cell>
        </row>
        <row r="494">
          <cell r="A494">
            <v>42130</v>
          </cell>
        </row>
        <row r="495">
          <cell r="A495">
            <v>42131</v>
          </cell>
        </row>
        <row r="496">
          <cell r="A496">
            <v>42132</v>
          </cell>
        </row>
        <row r="497">
          <cell r="A497">
            <v>42133</v>
          </cell>
        </row>
        <row r="498">
          <cell r="A498">
            <v>42134</v>
          </cell>
        </row>
        <row r="499">
          <cell r="A499">
            <v>42135</v>
          </cell>
        </row>
        <row r="500">
          <cell r="A500">
            <v>42136</v>
          </cell>
        </row>
        <row r="501">
          <cell r="A501">
            <v>42137</v>
          </cell>
        </row>
        <row r="502">
          <cell r="A502">
            <v>42138</v>
          </cell>
        </row>
        <row r="503">
          <cell r="A503">
            <v>42139</v>
          </cell>
        </row>
        <row r="504">
          <cell r="A504">
            <v>42140</v>
          </cell>
        </row>
        <row r="505">
          <cell r="A505">
            <v>42141</v>
          </cell>
        </row>
        <row r="506">
          <cell r="A506">
            <v>42142</v>
          </cell>
        </row>
        <row r="507">
          <cell r="A507">
            <v>42143</v>
          </cell>
        </row>
        <row r="508">
          <cell r="A508">
            <v>42144</v>
          </cell>
        </row>
        <row r="509">
          <cell r="A509">
            <v>42145</v>
          </cell>
        </row>
        <row r="510">
          <cell r="A510">
            <v>42146</v>
          </cell>
        </row>
        <row r="511">
          <cell r="A511">
            <v>42147</v>
          </cell>
        </row>
        <row r="512">
          <cell r="A512">
            <v>42148</v>
          </cell>
        </row>
        <row r="513">
          <cell r="A513">
            <v>42149</v>
          </cell>
        </row>
        <row r="514">
          <cell r="A514">
            <v>42150</v>
          </cell>
        </row>
        <row r="515">
          <cell r="A515">
            <v>42151</v>
          </cell>
        </row>
        <row r="516">
          <cell r="A516">
            <v>42152</v>
          </cell>
        </row>
        <row r="517">
          <cell r="A517">
            <v>42153</v>
          </cell>
        </row>
        <row r="518">
          <cell r="A518">
            <v>42154</v>
          </cell>
        </row>
        <row r="519">
          <cell r="A519">
            <v>42155</v>
          </cell>
        </row>
        <row r="520">
          <cell r="A520">
            <v>42156</v>
          </cell>
        </row>
        <row r="521">
          <cell r="A521">
            <v>42157</v>
          </cell>
        </row>
        <row r="522">
          <cell r="A522">
            <v>42158</v>
          </cell>
        </row>
        <row r="523">
          <cell r="A523">
            <v>42159</v>
          </cell>
        </row>
        <row r="524">
          <cell r="A524">
            <v>42160</v>
          </cell>
        </row>
        <row r="525">
          <cell r="A525">
            <v>42161</v>
          </cell>
        </row>
        <row r="526">
          <cell r="A526">
            <v>42162</v>
          </cell>
        </row>
        <row r="527">
          <cell r="A527">
            <v>42163</v>
          </cell>
        </row>
        <row r="528">
          <cell r="A528">
            <v>42164</v>
          </cell>
        </row>
        <row r="529">
          <cell r="A529">
            <v>42165</v>
          </cell>
        </row>
        <row r="530">
          <cell r="A530">
            <v>42166</v>
          </cell>
        </row>
        <row r="531">
          <cell r="A531">
            <v>42167</v>
          </cell>
        </row>
        <row r="532">
          <cell r="A532">
            <v>42168</v>
          </cell>
        </row>
        <row r="533">
          <cell r="A533">
            <v>42169</v>
          </cell>
        </row>
        <row r="534">
          <cell r="A534">
            <v>42170</v>
          </cell>
        </row>
        <row r="535">
          <cell r="A535">
            <v>42171</v>
          </cell>
        </row>
        <row r="536">
          <cell r="A536">
            <v>42172</v>
          </cell>
        </row>
        <row r="537">
          <cell r="A537">
            <v>42173</v>
          </cell>
        </row>
        <row r="538">
          <cell r="A538">
            <v>42174</v>
          </cell>
        </row>
        <row r="539">
          <cell r="A539">
            <v>42175</v>
          </cell>
        </row>
        <row r="540">
          <cell r="A540">
            <v>42176</v>
          </cell>
        </row>
        <row r="541">
          <cell r="A541">
            <v>42177</v>
          </cell>
        </row>
        <row r="542">
          <cell r="A542">
            <v>42178</v>
          </cell>
        </row>
        <row r="543">
          <cell r="A543">
            <v>42179</v>
          </cell>
        </row>
        <row r="544">
          <cell r="A544">
            <v>42180</v>
          </cell>
        </row>
        <row r="545">
          <cell r="A545">
            <v>42181</v>
          </cell>
        </row>
        <row r="546">
          <cell r="A546">
            <v>42182</v>
          </cell>
        </row>
        <row r="547">
          <cell r="A547">
            <v>42183</v>
          </cell>
        </row>
        <row r="548">
          <cell r="A548">
            <v>42184</v>
          </cell>
        </row>
        <row r="549">
          <cell r="A549">
            <v>42185</v>
          </cell>
        </row>
        <row r="550">
          <cell r="A550">
            <v>42186</v>
          </cell>
        </row>
        <row r="551">
          <cell r="A551">
            <v>42187</v>
          </cell>
        </row>
        <row r="552">
          <cell r="A552">
            <v>42188</v>
          </cell>
        </row>
        <row r="553">
          <cell r="A553">
            <v>42189</v>
          </cell>
        </row>
        <row r="554">
          <cell r="A554">
            <v>42190</v>
          </cell>
        </row>
        <row r="555">
          <cell r="A555">
            <v>42191</v>
          </cell>
        </row>
        <row r="556">
          <cell r="A556">
            <v>42192</v>
          </cell>
        </row>
        <row r="557">
          <cell r="A557">
            <v>42193</v>
          </cell>
        </row>
        <row r="558">
          <cell r="A558">
            <v>42194</v>
          </cell>
        </row>
        <row r="559">
          <cell r="A559">
            <v>42195</v>
          </cell>
        </row>
        <row r="560">
          <cell r="A560">
            <v>42196</v>
          </cell>
        </row>
        <row r="561">
          <cell r="A561">
            <v>42197</v>
          </cell>
        </row>
        <row r="562">
          <cell r="A562">
            <v>42198</v>
          </cell>
        </row>
        <row r="563">
          <cell r="A563">
            <v>42199</v>
          </cell>
        </row>
        <row r="564">
          <cell r="A564">
            <v>42200</v>
          </cell>
        </row>
        <row r="565">
          <cell r="A565">
            <v>42201</v>
          </cell>
        </row>
        <row r="566">
          <cell r="A566">
            <v>42202</v>
          </cell>
        </row>
        <row r="567">
          <cell r="A567">
            <v>42203</v>
          </cell>
        </row>
        <row r="568">
          <cell r="A568">
            <v>42204</v>
          </cell>
        </row>
        <row r="569">
          <cell r="A569">
            <v>42205</v>
          </cell>
        </row>
        <row r="570">
          <cell r="A570">
            <v>42206</v>
          </cell>
        </row>
        <row r="571">
          <cell r="A571">
            <v>42207</v>
          </cell>
        </row>
        <row r="572">
          <cell r="A572">
            <v>42208</v>
          </cell>
        </row>
        <row r="573">
          <cell r="A573">
            <v>42209</v>
          </cell>
        </row>
        <row r="574">
          <cell r="A574">
            <v>42210</v>
          </cell>
        </row>
        <row r="575">
          <cell r="A575">
            <v>42211</v>
          </cell>
        </row>
        <row r="576">
          <cell r="A576">
            <v>42212</v>
          </cell>
        </row>
        <row r="577">
          <cell r="A577">
            <v>42213</v>
          </cell>
        </row>
        <row r="578">
          <cell r="A578">
            <v>42214</v>
          </cell>
        </row>
        <row r="579">
          <cell r="A579">
            <v>42215</v>
          </cell>
        </row>
        <row r="580">
          <cell r="A580">
            <v>42216</v>
          </cell>
        </row>
        <row r="581">
          <cell r="A581">
            <v>42217</v>
          </cell>
        </row>
        <row r="582">
          <cell r="A582">
            <v>42218</v>
          </cell>
        </row>
        <row r="583">
          <cell r="A583">
            <v>42219</v>
          </cell>
        </row>
        <row r="584">
          <cell r="A584">
            <v>42220</v>
          </cell>
        </row>
        <row r="585">
          <cell r="A585">
            <v>42221</v>
          </cell>
        </row>
        <row r="586">
          <cell r="A586">
            <v>42222</v>
          </cell>
        </row>
        <row r="587">
          <cell r="A587">
            <v>42223</v>
          </cell>
        </row>
        <row r="588">
          <cell r="A588">
            <v>42224</v>
          </cell>
        </row>
        <row r="589">
          <cell r="A589">
            <v>42225</v>
          </cell>
        </row>
        <row r="590">
          <cell r="A590">
            <v>42226</v>
          </cell>
        </row>
        <row r="591">
          <cell r="A591">
            <v>42227</v>
          </cell>
        </row>
        <row r="592">
          <cell r="A592">
            <v>42228</v>
          </cell>
        </row>
        <row r="593">
          <cell r="A593">
            <v>42229</v>
          </cell>
        </row>
        <row r="594">
          <cell r="A594">
            <v>42230</v>
          </cell>
        </row>
        <row r="595">
          <cell r="A595">
            <v>42231</v>
          </cell>
        </row>
        <row r="596">
          <cell r="A596">
            <v>42232</v>
          </cell>
        </row>
        <row r="597">
          <cell r="A597">
            <v>42233</v>
          </cell>
        </row>
        <row r="598">
          <cell r="A598">
            <v>42234</v>
          </cell>
        </row>
        <row r="599">
          <cell r="A599">
            <v>42235</v>
          </cell>
        </row>
        <row r="600">
          <cell r="A600">
            <v>42236</v>
          </cell>
        </row>
        <row r="601">
          <cell r="A601">
            <v>42237</v>
          </cell>
        </row>
        <row r="602">
          <cell r="A602">
            <v>42238</v>
          </cell>
        </row>
        <row r="603">
          <cell r="A603">
            <v>42239</v>
          </cell>
        </row>
        <row r="604">
          <cell r="A604">
            <v>42240</v>
          </cell>
        </row>
        <row r="605">
          <cell r="A605">
            <v>42241</v>
          </cell>
        </row>
        <row r="606">
          <cell r="A606">
            <v>42242</v>
          </cell>
        </row>
        <row r="607">
          <cell r="A607">
            <v>42243</v>
          </cell>
        </row>
        <row r="608">
          <cell r="A608">
            <v>42244</v>
          </cell>
        </row>
        <row r="609">
          <cell r="A609">
            <v>42245</v>
          </cell>
        </row>
        <row r="610">
          <cell r="A610">
            <v>42246</v>
          </cell>
        </row>
        <row r="611">
          <cell r="A611">
            <v>42247</v>
          </cell>
        </row>
        <row r="612">
          <cell r="A612">
            <v>42248</v>
          </cell>
        </row>
        <row r="613">
          <cell r="A613">
            <v>42249</v>
          </cell>
        </row>
        <row r="614">
          <cell r="A614">
            <v>42250</v>
          </cell>
        </row>
        <row r="615">
          <cell r="A615">
            <v>42251</v>
          </cell>
        </row>
        <row r="616">
          <cell r="A616">
            <v>42252</v>
          </cell>
        </row>
        <row r="617">
          <cell r="A617">
            <v>42253</v>
          </cell>
        </row>
        <row r="618">
          <cell r="A618">
            <v>42254</v>
          </cell>
        </row>
        <row r="619">
          <cell r="A619">
            <v>42255</v>
          </cell>
        </row>
        <row r="620">
          <cell r="A620">
            <v>42256</v>
          </cell>
        </row>
        <row r="621">
          <cell r="A621">
            <v>42257</v>
          </cell>
        </row>
        <row r="622">
          <cell r="A622">
            <v>42258</v>
          </cell>
        </row>
        <row r="623">
          <cell r="A623">
            <v>42259</v>
          </cell>
        </row>
        <row r="624">
          <cell r="A624">
            <v>42260</v>
          </cell>
        </row>
        <row r="625">
          <cell r="A625">
            <v>42261</v>
          </cell>
        </row>
        <row r="626">
          <cell r="A626">
            <v>42262</v>
          </cell>
        </row>
        <row r="627">
          <cell r="A627">
            <v>42263</v>
          </cell>
        </row>
        <row r="628">
          <cell r="A628">
            <v>42264</v>
          </cell>
        </row>
        <row r="629">
          <cell r="A629">
            <v>42265</v>
          </cell>
        </row>
        <row r="630">
          <cell r="A630">
            <v>42266</v>
          </cell>
        </row>
        <row r="631">
          <cell r="A631">
            <v>42267</v>
          </cell>
        </row>
        <row r="632">
          <cell r="A632">
            <v>42268</v>
          </cell>
        </row>
        <row r="633">
          <cell r="A633">
            <v>42269</v>
          </cell>
        </row>
        <row r="634">
          <cell r="A634">
            <v>42270</v>
          </cell>
        </row>
        <row r="635">
          <cell r="A635">
            <v>42271</v>
          </cell>
        </row>
        <row r="636">
          <cell r="A636">
            <v>42272</v>
          </cell>
        </row>
        <row r="637">
          <cell r="A637">
            <v>42273</v>
          </cell>
        </row>
        <row r="638">
          <cell r="A638">
            <v>42274</v>
          </cell>
        </row>
        <row r="639">
          <cell r="A639">
            <v>42275</v>
          </cell>
        </row>
        <row r="640">
          <cell r="A640">
            <v>42276</v>
          </cell>
        </row>
        <row r="641">
          <cell r="A641">
            <v>42277</v>
          </cell>
        </row>
        <row r="642">
          <cell r="A642">
            <v>42278</v>
          </cell>
        </row>
        <row r="643">
          <cell r="A643">
            <v>42279</v>
          </cell>
        </row>
        <row r="644">
          <cell r="A644">
            <v>42280</v>
          </cell>
        </row>
        <row r="645">
          <cell r="A645">
            <v>42281</v>
          </cell>
        </row>
        <row r="646">
          <cell r="A646">
            <v>42282</v>
          </cell>
        </row>
        <row r="647">
          <cell r="A647">
            <v>42283</v>
          </cell>
        </row>
        <row r="648">
          <cell r="A648">
            <v>42284</v>
          </cell>
        </row>
        <row r="649">
          <cell r="A649">
            <v>42285</v>
          </cell>
        </row>
        <row r="650">
          <cell r="A650">
            <v>42286</v>
          </cell>
        </row>
        <row r="651">
          <cell r="A651">
            <v>42287</v>
          </cell>
        </row>
        <row r="652">
          <cell r="A652">
            <v>42288</v>
          </cell>
        </row>
        <row r="653">
          <cell r="A653">
            <v>42289</v>
          </cell>
        </row>
        <row r="654">
          <cell r="A654">
            <v>42290</v>
          </cell>
        </row>
        <row r="655">
          <cell r="A655">
            <v>42291</v>
          </cell>
        </row>
        <row r="656">
          <cell r="A656">
            <v>42292</v>
          </cell>
        </row>
        <row r="657">
          <cell r="A657">
            <v>42293</v>
          </cell>
        </row>
        <row r="658">
          <cell r="A658">
            <v>42294</v>
          </cell>
        </row>
        <row r="659">
          <cell r="A659">
            <v>42295</v>
          </cell>
        </row>
        <row r="660">
          <cell r="A660">
            <v>42296</v>
          </cell>
        </row>
        <row r="661">
          <cell r="A661">
            <v>42297</v>
          </cell>
        </row>
        <row r="662">
          <cell r="A662">
            <v>42298</v>
          </cell>
        </row>
        <row r="663">
          <cell r="A663">
            <v>42299</v>
          </cell>
        </row>
        <row r="664">
          <cell r="A664">
            <v>42300</v>
          </cell>
        </row>
        <row r="665">
          <cell r="A665">
            <v>42301</v>
          </cell>
        </row>
        <row r="666">
          <cell r="A666">
            <v>42302</v>
          </cell>
        </row>
        <row r="667">
          <cell r="A667">
            <v>42303</v>
          </cell>
        </row>
        <row r="668">
          <cell r="A668">
            <v>42304</v>
          </cell>
        </row>
        <row r="669">
          <cell r="A669">
            <v>42305</v>
          </cell>
        </row>
        <row r="670">
          <cell r="A670">
            <v>42306</v>
          </cell>
        </row>
        <row r="671">
          <cell r="A671">
            <v>42307</v>
          </cell>
        </row>
        <row r="672">
          <cell r="A672">
            <v>42308</v>
          </cell>
        </row>
        <row r="673">
          <cell r="A673">
            <v>42309</v>
          </cell>
        </row>
        <row r="674">
          <cell r="A674">
            <v>42310</v>
          </cell>
        </row>
        <row r="675">
          <cell r="A675">
            <v>42311</v>
          </cell>
        </row>
        <row r="676">
          <cell r="A676">
            <v>42312</v>
          </cell>
        </row>
        <row r="677">
          <cell r="A677">
            <v>42313</v>
          </cell>
        </row>
        <row r="678">
          <cell r="A678">
            <v>42314</v>
          </cell>
        </row>
        <row r="679">
          <cell r="A679">
            <v>42315</v>
          </cell>
        </row>
        <row r="680">
          <cell r="A680">
            <v>42316</v>
          </cell>
        </row>
        <row r="681">
          <cell r="A681">
            <v>42317</v>
          </cell>
        </row>
        <row r="682">
          <cell r="A682">
            <v>42318</v>
          </cell>
        </row>
        <row r="683">
          <cell r="A683">
            <v>42319</v>
          </cell>
        </row>
        <row r="684">
          <cell r="A684">
            <v>42320</v>
          </cell>
        </row>
        <row r="685">
          <cell r="A685">
            <v>42321</v>
          </cell>
        </row>
        <row r="686">
          <cell r="A686">
            <v>42322</v>
          </cell>
        </row>
        <row r="687">
          <cell r="A687">
            <v>42323</v>
          </cell>
        </row>
        <row r="688">
          <cell r="A688">
            <v>42324</v>
          </cell>
        </row>
        <row r="689">
          <cell r="A689">
            <v>42325</v>
          </cell>
        </row>
        <row r="690">
          <cell r="A690">
            <v>42326</v>
          </cell>
        </row>
        <row r="691">
          <cell r="A691">
            <v>42327</v>
          </cell>
        </row>
        <row r="692">
          <cell r="A692">
            <v>42328</v>
          </cell>
        </row>
        <row r="693">
          <cell r="A693">
            <v>42329</v>
          </cell>
        </row>
        <row r="694">
          <cell r="A694">
            <v>42330</v>
          </cell>
        </row>
        <row r="695">
          <cell r="A695">
            <v>42331</v>
          </cell>
        </row>
        <row r="696">
          <cell r="A696">
            <v>42332</v>
          </cell>
        </row>
        <row r="697">
          <cell r="A697">
            <v>42333</v>
          </cell>
        </row>
        <row r="698">
          <cell r="A698">
            <v>42334</v>
          </cell>
        </row>
        <row r="699">
          <cell r="A699">
            <v>42335</v>
          </cell>
        </row>
        <row r="700">
          <cell r="A700">
            <v>42336</v>
          </cell>
        </row>
        <row r="701">
          <cell r="A701">
            <v>42337</v>
          </cell>
        </row>
        <row r="702">
          <cell r="A702">
            <v>42338</v>
          </cell>
        </row>
        <row r="703">
          <cell r="A703">
            <v>42339</v>
          </cell>
        </row>
        <row r="704">
          <cell r="A704">
            <v>42340</v>
          </cell>
        </row>
        <row r="705">
          <cell r="A705">
            <v>42341</v>
          </cell>
        </row>
        <row r="706">
          <cell r="A706">
            <v>42342</v>
          </cell>
        </row>
        <row r="707">
          <cell r="A707">
            <v>42343</v>
          </cell>
        </row>
        <row r="708">
          <cell r="A708">
            <v>42344</v>
          </cell>
        </row>
        <row r="709">
          <cell r="A709">
            <v>42345</v>
          </cell>
        </row>
        <row r="710">
          <cell r="A710">
            <v>42346</v>
          </cell>
        </row>
        <row r="711">
          <cell r="A711">
            <v>42347</v>
          </cell>
        </row>
        <row r="712">
          <cell r="A712">
            <v>42348</v>
          </cell>
        </row>
        <row r="713">
          <cell r="A713">
            <v>42349</v>
          </cell>
        </row>
        <row r="714">
          <cell r="A714">
            <v>42350</v>
          </cell>
        </row>
        <row r="715">
          <cell r="A715">
            <v>42351</v>
          </cell>
        </row>
        <row r="716">
          <cell r="A716">
            <v>42352</v>
          </cell>
        </row>
        <row r="717">
          <cell r="A717">
            <v>42353</v>
          </cell>
        </row>
        <row r="718">
          <cell r="A718">
            <v>42354</v>
          </cell>
        </row>
        <row r="719">
          <cell r="A719">
            <v>42355</v>
          </cell>
        </row>
        <row r="720">
          <cell r="A720">
            <v>42356</v>
          </cell>
        </row>
        <row r="721">
          <cell r="A721">
            <v>42357</v>
          </cell>
        </row>
        <row r="722">
          <cell r="A722">
            <v>42358</v>
          </cell>
        </row>
        <row r="723">
          <cell r="A723">
            <v>42359</v>
          </cell>
        </row>
        <row r="724">
          <cell r="A724">
            <v>42360</v>
          </cell>
        </row>
        <row r="725">
          <cell r="A725">
            <v>42361</v>
          </cell>
        </row>
        <row r="726">
          <cell r="A726">
            <v>42362</v>
          </cell>
        </row>
        <row r="727">
          <cell r="A727">
            <v>42363</v>
          </cell>
        </row>
        <row r="728">
          <cell r="A728">
            <v>42364</v>
          </cell>
        </row>
        <row r="729">
          <cell r="A729">
            <v>42365</v>
          </cell>
        </row>
        <row r="730">
          <cell r="A730">
            <v>42366</v>
          </cell>
        </row>
        <row r="731">
          <cell r="A731">
            <v>42367</v>
          </cell>
        </row>
        <row r="732">
          <cell r="A732">
            <v>42368</v>
          </cell>
        </row>
        <row r="733">
          <cell r="A733">
            <v>42369</v>
          </cell>
        </row>
        <row r="734">
          <cell r="A734">
            <v>42370</v>
          </cell>
        </row>
        <row r="735">
          <cell r="A735">
            <v>42371</v>
          </cell>
        </row>
        <row r="736">
          <cell r="A736">
            <v>42372</v>
          </cell>
        </row>
        <row r="737">
          <cell r="A737">
            <v>42373</v>
          </cell>
        </row>
        <row r="738">
          <cell r="A738">
            <v>42374</v>
          </cell>
        </row>
        <row r="739">
          <cell r="A739">
            <v>42375</v>
          </cell>
        </row>
        <row r="740">
          <cell r="A740">
            <v>42376</v>
          </cell>
        </row>
        <row r="741">
          <cell r="A741">
            <v>42377</v>
          </cell>
        </row>
        <row r="742">
          <cell r="A742">
            <v>42378</v>
          </cell>
        </row>
        <row r="743">
          <cell r="A743">
            <v>42379</v>
          </cell>
        </row>
        <row r="744">
          <cell r="A744">
            <v>42380</v>
          </cell>
        </row>
        <row r="745">
          <cell r="A745">
            <v>42381</v>
          </cell>
        </row>
        <row r="746">
          <cell r="A746">
            <v>42382</v>
          </cell>
        </row>
        <row r="747">
          <cell r="A747">
            <v>42383</v>
          </cell>
        </row>
        <row r="748">
          <cell r="A748">
            <v>42384</v>
          </cell>
        </row>
        <row r="749">
          <cell r="A749">
            <v>42385</v>
          </cell>
        </row>
        <row r="750">
          <cell r="A750">
            <v>42386</v>
          </cell>
        </row>
        <row r="751">
          <cell r="A751">
            <v>42387</v>
          </cell>
        </row>
        <row r="752">
          <cell r="A752">
            <v>42388</v>
          </cell>
        </row>
        <row r="753">
          <cell r="A753">
            <v>42389</v>
          </cell>
        </row>
        <row r="754">
          <cell r="A754">
            <v>42390</v>
          </cell>
        </row>
        <row r="755">
          <cell r="A755">
            <v>42391</v>
          </cell>
        </row>
        <row r="756">
          <cell r="A756">
            <v>42392</v>
          </cell>
        </row>
        <row r="757">
          <cell r="A757">
            <v>42393</v>
          </cell>
        </row>
        <row r="758">
          <cell r="A758">
            <v>42394</v>
          </cell>
        </row>
        <row r="759">
          <cell r="A759">
            <v>42395</v>
          </cell>
        </row>
        <row r="760">
          <cell r="A760">
            <v>42396</v>
          </cell>
        </row>
        <row r="761">
          <cell r="A761">
            <v>42397</v>
          </cell>
        </row>
        <row r="762">
          <cell r="A762">
            <v>42398</v>
          </cell>
        </row>
        <row r="763">
          <cell r="A763">
            <v>42399</v>
          </cell>
        </row>
        <row r="764">
          <cell r="A764">
            <v>42400</v>
          </cell>
        </row>
        <row r="765">
          <cell r="A765">
            <v>42401</v>
          </cell>
        </row>
        <row r="766">
          <cell r="A766">
            <v>42402</v>
          </cell>
        </row>
        <row r="767">
          <cell r="A767">
            <v>42403</v>
          </cell>
        </row>
        <row r="768">
          <cell r="A768">
            <v>42404</v>
          </cell>
        </row>
        <row r="769">
          <cell r="A769">
            <v>42405</v>
          </cell>
        </row>
        <row r="770">
          <cell r="A770">
            <v>42406</v>
          </cell>
        </row>
        <row r="771">
          <cell r="A771">
            <v>42407</v>
          </cell>
        </row>
        <row r="772">
          <cell r="A772">
            <v>42408</v>
          </cell>
        </row>
        <row r="773">
          <cell r="A773">
            <v>42409</v>
          </cell>
        </row>
        <row r="774">
          <cell r="A774">
            <v>42410</v>
          </cell>
        </row>
        <row r="775">
          <cell r="A775">
            <v>42411</v>
          </cell>
        </row>
        <row r="776">
          <cell r="A776">
            <v>42412</v>
          </cell>
        </row>
        <row r="777">
          <cell r="A777">
            <v>42413</v>
          </cell>
        </row>
        <row r="778">
          <cell r="A778">
            <v>42414</v>
          </cell>
        </row>
        <row r="779">
          <cell r="A779">
            <v>42415</v>
          </cell>
        </row>
        <row r="780">
          <cell r="A780">
            <v>42416</v>
          </cell>
        </row>
        <row r="781">
          <cell r="A781">
            <v>42417</v>
          </cell>
        </row>
        <row r="782">
          <cell r="A782">
            <v>42418</v>
          </cell>
        </row>
        <row r="783">
          <cell r="A783">
            <v>42419</v>
          </cell>
        </row>
        <row r="784">
          <cell r="A784">
            <v>42420</v>
          </cell>
        </row>
        <row r="785">
          <cell r="A785">
            <v>42421</v>
          </cell>
        </row>
        <row r="786">
          <cell r="A786">
            <v>42422</v>
          </cell>
        </row>
        <row r="787">
          <cell r="A787">
            <v>42423</v>
          </cell>
        </row>
        <row r="788">
          <cell r="A788">
            <v>42424</v>
          </cell>
        </row>
        <row r="789">
          <cell r="A789">
            <v>42425</v>
          </cell>
        </row>
        <row r="790">
          <cell r="A790">
            <v>42426</v>
          </cell>
        </row>
        <row r="791">
          <cell r="A791">
            <v>42427</v>
          </cell>
        </row>
        <row r="792">
          <cell r="A792">
            <v>42428</v>
          </cell>
        </row>
        <row r="793">
          <cell r="A793">
            <v>42429</v>
          </cell>
        </row>
        <row r="794">
          <cell r="A794">
            <v>42430</v>
          </cell>
        </row>
        <row r="795">
          <cell r="A795">
            <v>42431</v>
          </cell>
        </row>
        <row r="796">
          <cell r="A796">
            <v>42432</v>
          </cell>
        </row>
        <row r="797">
          <cell r="A797">
            <v>42433</v>
          </cell>
        </row>
        <row r="798">
          <cell r="A798">
            <v>42434</v>
          </cell>
        </row>
        <row r="799">
          <cell r="A799">
            <v>42435</v>
          </cell>
        </row>
        <row r="800">
          <cell r="A800">
            <v>42436</v>
          </cell>
        </row>
        <row r="801">
          <cell r="A801">
            <v>42437</v>
          </cell>
        </row>
        <row r="802">
          <cell r="A802">
            <v>42438</v>
          </cell>
        </row>
        <row r="803">
          <cell r="A803">
            <v>42439</v>
          </cell>
        </row>
        <row r="804">
          <cell r="A804">
            <v>42440</v>
          </cell>
        </row>
        <row r="805">
          <cell r="A805">
            <v>42441</v>
          </cell>
        </row>
        <row r="806">
          <cell r="A806">
            <v>42442</v>
          </cell>
        </row>
        <row r="807">
          <cell r="A807">
            <v>42443</v>
          </cell>
        </row>
        <row r="808">
          <cell r="A808">
            <v>42444</v>
          </cell>
        </row>
        <row r="809">
          <cell r="A809">
            <v>42445</v>
          </cell>
        </row>
        <row r="810">
          <cell r="A810">
            <v>42446</v>
          </cell>
        </row>
        <row r="811">
          <cell r="A811">
            <v>42447</v>
          </cell>
        </row>
        <row r="812">
          <cell r="A812">
            <v>42448</v>
          </cell>
        </row>
        <row r="813">
          <cell r="A813">
            <v>42449</v>
          </cell>
        </row>
        <row r="814">
          <cell r="A814">
            <v>42450</v>
          </cell>
        </row>
        <row r="815">
          <cell r="A815">
            <v>42451</v>
          </cell>
        </row>
        <row r="816">
          <cell r="A816">
            <v>42452</v>
          </cell>
        </row>
        <row r="817">
          <cell r="A817">
            <v>42453</v>
          </cell>
        </row>
        <row r="818">
          <cell r="A818">
            <v>42454</v>
          </cell>
        </row>
        <row r="819">
          <cell r="A819">
            <v>42455</v>
          </cell>
        </row>
        <row r="820">
          <cell r="A820">
            <v>42456</v>
          </cell>
        </row>
        <row r="821">
          <cell r="A821">
            <v>42457</v>
          </cell>
        </row>
        <row r="822">
          <cell r="A822">
            <v>42458</v>
          </cell>
        </row>
        <row r="823">
          <cell r="A823">
            <v>42459</v>
          </cell>
        </row>
        <row r="824">
          <cell r="A824">
            <v>42460</v>
          </cell>
        </row>
        <row r="825">
          <cell r="A825">
            <v>42461</v>
          </cell>
        </row>
        <row r="826">
          <cell r="A826">
            <v>42462</v>
          </cell>
        </row>
        <row r="827">
          <cell r="A827">
            <v>42463</v>
          </cell>
        </row>
        <row r="828">
          <cell r="A828">
            <v>42464</v>
          </cell>
        </row>
        <row r="829">
          <cell r="A829">
            <v>42465</v>
          </cell>
        </row>
        <row r="830">
          <cell r="A830">
            <v>42466</v>
          </cell>
        </row>
        <row r="831">
          <cell r="A831">
            <v>42467</v>
          </cell>
        </row>
        <row r="832">
          <cell r="A832">
            <v>42468</v>
          </cell>
        </row>
        <row r="833">
          <cell r="A833">
            <v>42469</v>
          </cell>
        </row>
        <row r="834">
          <cell r="A834">
            <v>42470</v>
          </cell>
        </row>
        <row r="835">
          <cell r="A835">
            <v>42471</v>
          </cell>
        </row>
        <row r="836">
          <cell r="A836">
            <v>42472</v>
          </cell>
        </row>
        <row r="837">
          <cell r="A837">
            <v>42473</v>
          </cell>
        </row>
        <row r="838">
          <cell r="A838">
            <v>42474</v>
          </cell>
        </row>
        <row r="839">
          <cell r="A839">
            <v>42475</v>
          </cell>
        </row>
        <row r="840">
          <cell r="A840">
            <v>42476</v>
          </cell>
        </row>
        <row r="841">
          <cell r="A841">
            <v>42477</v>
          </cell>
        </row>
        <row r="842">
          <cell r="A842">
            <v>42478</v>
          </cell>
        </row>
        <row r="843">
          <cell r="A843">
            <v>42479</v>
          </cell>
        </row>
        <row r="844">
          <cell r="A844">
            <v>42480</v>
          </cell>
        </row>
        <row r="845">
          <cell r="A845">
            <v>42481</v>
          </cell>
        </row>
        <row r="846">
          <cell r="A846">
            <v>42482</v>
          </cell>
        </row>
        <row r="847">
          <cell r="A847">
            <v>42483</v>
          </cell>
        </row>
        <row r="848">
          <cell r="A848">
            <v>42484</v>
          </cell>
        </row>
        <row r="849">
          <cell r="A849">
            <v>42485</v>
          </cell>
        </row>
        <row r="850">
          <cell r="A850">
            <v>42486</v>
          </cell>
        </row>
        <row r="851">
          <cell r="A851">
            <v>42487</v>
          </cell>
        </row>
        <row r="852">
          <cell r="A852">
            <v>42488</v>
          </cell>
        </row>
        <row r="853">
          <cell r="A853">
            <v>42489</v>
          </cell>
        </row>
        <row r="854">
          <cell r="A854">
            <v>42490</v>
          </cell>
        </row>
        <row r="855">
          <cell r="A855">
            <v>42491</v>
          </cell>
        </row>
        <row r="856">
          <cell r="A856">
            <v>42492</v>
          </cell>
        </row>
        <row r="857">
          <cell r="A857">
            <v>42493</v>
          </cell>
        </row>
        <row r="858">
          <cell r="A858">
            <v>42494</v>
          </cell>
        </row>
        <row r="859">
          <cell r="A859">
            <v>42495</v>
          </cell>
        </row>
        <row r="860">
          <cell r="A860">
            <v>42496</v>
          </cell>
        </row>
        <row r="861">
          <cell r="A861">
            <v>42497</v>
          </cell>
        </row>
        <row r="862">
          <cell r="A862">
            <v>42498</v>
          </cell>
        </row>
        <row r="863">
          <cell r="A863">
            <v>42499</v>
          </cell>
        </row>
        <row r="864">
          <cell r="A864">
            <v>42500</v>
          </cell>
        </row>
        <row r="865">
          <cell r="A865">
            <v>42501</v>
          </cell>
        </row>
        <row r="866">
          <cell r="A866">
            <v>42502</v>
          </cell>
        </row>
        <row r="867">
          <cell r="A867">
            <v>42503</v>
          </cell>
        </row>
        <row r="868">
          <cell r="A868">
            <v>42504</v>
          </cell>
        </row>
        <row r="869">
          <cell r="A869">
            <v>42505</v>
          </cell>
        </row>
        <row r="870">
          <cell r="A870">
            <v>42506</v>
          </cell>
        </row>
        <row r="871">
          <cell r="A871">
            <v>42507</v>
          </cell>
        </row>
        <row r="872">
          <cell r="A872">
            <v>42508</v>
          </cell>
        </row>
        <row r="873">
          <cell r="A873">
            <v>42509</v>
          </cell>
        </row>
        <row r="874">
          <cell r="A874">
            <v>42510</v>
          </cell>
        </row>
        <row r="875">
          <cell r="A875">
            <v>42511</v>
          </cell>
        </row>
        <row r="876">
          <cell r="A876">
            <v>42512</v>
          </cell>
        </row>
        <row r="877">
          <cell r="A877">
            <v>42513</v>
          </cell>
        </row>
        <row r="878">
          <cell r="A878">
            <v>42514</v>
          </cell>
        </row>
        <row r="879">
          <cell r="A879">
            <v>42515</v>
          </cell>
        </row>
        <row r="880">
          <cell r="A880">
            <v>42516</v>
          </cell>
        </row>
        <row r="881">
          <cell r="A881">
            <v>42517</v>
          </cell>
        </row>
        <row r="882">
          <cell r="A882">
            <v>42518</v>
          </cell>
        </row>
        <row r="883">
          <cell r="A883">
            <v>42519</v>
          </cell>
        </row>
        <row r="884">
          <cell r="A884">
            <v>42520</v>
          </cell>
        </row>
        <row r="885">
          <cell r="A885">
            <v>42521</v>
          </cell>
        </row>
        <row r="886">
          <cell r="A886">
            <v>42522</v>
          </cell>
        </row>
        <row r="887">
          <cell r="A887">
            <v>42523</v>
          </cell>
        </row>
        <row r="888">
          <cell r="A888">
            <v>42524</v>
          </cell>
        </row>
        <row r="889">
          <cell r="A889">
            <v>42525</v>
          </cell>
        </row>
        <row r="890">
          <cell r="A890">
            <v>42526</v>
          </cell>
        </row>
        <row r="891">
          <cell r="A891">
            <v>42527</v>
          </cell>
        </row>
        <row r="892">
          <cell r="A892">
            <v>42528</v>
          </cell>
        </row>
        <row r="893">
          <cell r="A893">
            <v>42529</v>
          </cell>
        </row>
        <row r="894">
          <cell r="A894">
            <v>42530</v>
          </cell>
        </row>
        <row r="895">
          <cell r="A895">
            <v>42531</v>
          </cell>
        </row>
        <row r="896">
          <cell r="A896">
            <v>42532</v>
          </cell>
        </row>
        <row r="897">
          <cell r="A897">
            <v>42533</v>
          </cell>
        </row>
        <row r="898">
          <cell r="A898">
            <v>42534</v>
          </cell>
        </row>
        <row r="899">
          <cell r="A899">
            <v>42535</v>
          </cell>
        </row>
        <row r="900">
          <cell r="A900">
            <v>42536</v>
          </cell>
        </row>
        <row r="901">
          <cell r="A901">
            <v>42537</v>
          </cell>
        </row>
        <row r="902">
          <cell r="A902">
            <v>42538</v>
          </cell>
        </row>
        <row r="903">
          <cell r="A903">
            <v>42539</v>
          </cell>
        </row>
        <row r="904">
          <cell r="A904">
            <v>42540</v>
          </cell>
        </row>
        <row r="905">
          <cell r="A905">
            <v>42541</v>
          </cell>
        </row>
        <row r="906">
          <cell r="A906">
            <v>42542</v>
          </cell>
        </row>
        <row r="907">
          <cell r="A907">
            <v>42543</v>
          </cell>
        </row>
        <row r="908">
          <cell r="A908">
            <v>42544</v>
          </cell>
        </row>
        <row r="909">
          <cell r="A909">
            <v>42545</v>
          </cell>
        </row>
        <row r="910">
          <cell r="A910">
            <v>42546</v>
          </cell>
        </row>
        <row r="911">
          <cell r="A911">
            <v>42547</v>
          </cell>
        </row>
        <row r="912">
          <cell r="A912">
            <v>42548</v>
          </cell>
        </row>
        <row r="913">
          <cell r="A913">
            <v>42549</v>
          </cell>
        </row>
        <row r="914">
          <cell r="A914">
            <v>42550</v>
          </cell>
        </row>
        <row r="915">
          <cell r="A915">
            <v>42551</v>
          </cell>
        </row>
        <row r="916">
          <cell r="A916">
            <v>42552</v>
          </cell>
        </row>
        <row r="917">
          <cell r="A917">
            <v>42553</v>
          </cell>
        </row>
        <row r="918">
          <cell r="A918">
            <v>42554</v>
          </cell>
        </row>
        <row r="919">
          <cell r="A919">
            <v>42555</v>
          </cell>
        </row>
        <row r="920">
          <cell r="A920">
            <v>42556</v>
          </cell>
        </row>
        <row r="921">
          <cell r="A921">
            <v>42557</v>
          </cell>
        </row>
        <row r="922">
          <cell r="A922">
            <v>42558</v>
          </cell>
        </row>
        <row r="923">
          <cell r="A923">
            <v>42559</v>
          </cell>
        </row>
        <row r="924">
          <cell r="A924">
            <v>42560</v>
          </cell>
        </row>
        <row r="925">
          <cell r="A925">
            <v>42561</v>
          </cell>
        </row>
        <row r="926">
          <cell r="A926">
            <v>42562</v>
          </cell>
        </row>
        <row r="927">
          <cell r="A927">
            <v>42563</v>
          </cell>
        </row>
        <row r="928">
          <cell r="A928">
            <v>42564</v>
          </cell>
        </row>
        <row r="929">
          <cell r="A929">
            <v>42565</v>
          </cell>
        </row>
        <row r="930">
          <cell r="A930">
            <v>42566</v>
          </cell>
        </row>
        <row r="931">
          <cell r="A931">
            <v>42567</v>
          </cell>
        </row>
        <row r="932">
          <cell r="A932">
            <v>42568</v>
          </cell>
        </row>
        <row r="933">
          <cell r="A933">
            <v>42569</v>
          </cell>
        </row>
        <row r="934">
          <cell r="A934">
            <v>42570</v>
          </cell>
        </row>
        <row r="935">
          <cell r="A935">
            <v>42571</v>
          </cell>
        </row>
        <row r="936">
          <cell r="A936">
            <v>42572</v>
          </cell>
        </row>
        <row r="937">
          <cell r="A937">
            <v>42573</v>
          </cell>
        </row>
        <row r="938">
          <cell r="A938">
            <v>42574</v>
          </cell>
        </row>
        <row r="939">
          <cell r="A939">
            <v>42575</v>
          </cell>
        </row>
        <row r="940">
          <cell r="A940">
            <v>42576</v>
          </cell>
        </row>
        <row r="941">
          <cell r="A941">
            <v>42577</v>
          </cell>
        </row>
        <row r="942">
          <cell r="A942">
            <v>42578</v>
          </cell>
        </row>
        <row r="943">
          <cell r="A943">
            <v>42579</v>
          </cell>
        </row>
        <row r="944">
          <cell r="A944">
            <v>42580</v>
          </cell>
        </row>
        <row r="945">
          <cell r="A945">
            <v>42581</v>
          </cell>
        </row>
        <row r="946">
          <cell r="A946">
            <v>42582</v>
          </cell>
        </row>
        <row r="947">
          <cell r="A947">
            <v>42583</v>
          </cell>
        </row>
        <row r="948">
          <cell r="A948">
            <v>42584</v>
          </cell>
        </row>
        <row r="949">
          <cell r="A949">
            <v>42585</v>
          </cell>
        </row>
        <row r="950">
          <cell r="A950">
            <v>42586</v>
          </cell>
        </row>
        <row r="951">
          <cell r="A951">
            <v>42587</v>
          </cell>
        </row>
        <row r="952">
          <cell r="A952">
            <v>42588</v>
          </cell>
        </row>
        <row r="953">
          <cell r="A953">
            <v>42589</v>
          </cell>
        </row>
        <row r="954">
          <cell r="A954">
            <v>42590</v>
          </cell>
        </row>
        <row r="955">
          <cell r="A955">
            <v>42591</v>
          </cell>
        </row>
        <row r="956">
          <cell r="A956">
            <v>42592</v>
          </cell>
        </row>
        <row r="957">
          <cell r="A957">
            <v>42593</v>
          </cell>
        </row>
        <row r="958">
          <cell r="A958">
            <v>42594</v>
          </cell>
        </row>
        <row r="959">
          <cell r="A959">
            <v>42595</v>
          </cell>
        </row>
        <row r="960">
          <cell r="A960">
            <v>42596</v>
          </cell>
        </row>
        <row r="961">
          <cell r="A961">
            <v>42597</v>
          </cell>
        </row>
        <row r="962">
          <cell r="A962">
            <v>42598</v>
          </cell>
        </row>
        <row r="963">
          <cell r="A963">
            <v>42599</v>
          </cell>
        </row>
        <row r="964">
          <cell r="A964">
            <v>42600</v>
          </cell>
        </row>
        <row r="965">
          <cell r="A965">
            <v>42601</v>
          </cell>
        </row>
        <row r="966">
          <cell r="A966">
            <v>42602</v>
          </cell>
        </row>
        <row r="967">
          <cell r="A967">
            <v>42603</v>
          </cell>
        </row>
        <row r="968">
          <cell r="A968">
            <v>42604</v>
          </cell>
        </row>
        <row r="969">
          <cell r="A969">
            <v>42605</v>
          </cell>
        </row>
        <row r="970">
          <cell r="A970">
            <v>42606</v>
          </cell>
        </row>
        <row r="971">
          <cell r="A971">
            <v>42607</v>
          </cell>
        </row>
        <row r="972">
          <cell r="A972">
            <v>42608</v>
          </cell>
        </row>
        <row r="973">
          <cell r="A973">
            <v>42609</v>
          </cell>
        </row>
        <row r="974">
          <cell r="A974">
            <v>42610</v>
          </cell>
        </row>
        <row r="975">
          <cell r="A975">
            <v>42611</v>
          </cell>
        </row>
        <row r="976">
          <cell r="A976">
            <v>42612</v>
          </cell>
        </row>
        <row r="977">
          <cell r="A977">
            <v>42613</v>
          </cell>
        </row>
        <row r="978">
          <cell r="A978">
            <v>42614</v>
          </cell>
        </row>
        <row r="979">
          <cell r="A979">
            <v>42615</v>
          </cell>
        </row>
        <row r="980">
          <cell r="A980">
            <v>42616</v>
          </cell>
        </row>
        <row r="981">
          <cell r="A981">
            <v>42617</v>
          </cell>
        </row>
        <row r="982">
          <cell r="A982">
            <v>42618</v>
          </cell>
        </row>
        <row r="983">
          <cell r="A983">
            <v>42619</v>
          </cell>
        </row>
        <row r="984">
          <cell r="A984">
            <v>42620</v>
          </cell>
        </row>
        <row r="985">
          <cell r="A985">
            <v>42621</v>
          </cell>
        </row>
        <row r="986">
          <cell r="A986">
            <v>42622</v>
          </cell>
        </row>
        <row r="987">
          <cell r="A987">
            <v>42623</v>
          </cell>
        </row>
        <row r="988">
          <cell r="A988">
            <v>42624</v>
          </cell>
        </row>
        <row r="989">
          <cell r="A989">
            <v>42625</v>
          </cell>
        </row>
        <row r="990">
          <cell r="A990">
            <v>42626</v>
          </cell>
        </row>
        <row r="991">
          <cell r="A991">
            <v>42627</v>
          </cell>
        </row>
        <row r="992">
          <cell r="A992">
            <v>42628</v>
          </cell>
        </row>
        <row r="993">
          <cell r="A993">
            <v>42629</v>
          </cell>
        </row>
        <row r="994">
          <cell r="A994">
            <v>42630</v>
          </cell>
        </row>
        <row r="995">
          <cell r="A995">
            <v>42631</v>
          </cell>
        </row>
        <row r="996">
          <cell r="A996">
            <v>42632</v>
          </cell>
        </row>
        <row r="997">
          <cell r="A997">
            <v>42633</v>
          </cell>
        </row>
        <row r="998">
          <cell r="A998">
            <v>42634</v>
          </cell>
        </row>
        <row r="999">
          <cell r="A999">
            <v>42635</v>
          </cell>
        </row>
        <row r="1000">
          <cell r="A1000">
            <v>42636</v>
          </cell>
        </row>
        <row r="1001">
          <cell r="A1001">
            <v>42637</v>
          </cell>
        </row>
        <row r="1002">
          <cell r="A1002">
            <v>42638</v>
          </cell>
        </row>
        <row r="1003">
          <cell r="A1003">
            <v>42639</v>
          </cell>
        </row>
        <row r="1004">
          <cell r="A1004">
            <v>42640</v>
          </cell>
        </row>
        <row r="1005">
          <cell r="A1005">
            <v>42641</v>
          </cell>
        </row>
        <row r="1006">
          <cell r="A1006">
            <v>42642</v>
          </cell>
        </row>
        <row r="1007">
          <cell r="A1007">
            <v>42643</v>
          </cell>
        </row>
        <row r="1008">
          <cell r="A1008">
            <v>42644</v>
          </cell>
        </row>
        <row r="1009">
          <cell r="A1009">
            <v>42645</v>
          </cell>
        </row>
        <row r="1010">
          <cell r="A1010">
            <v>42646</v>
          </cell>
        </row>
        <row r="1011">
          <cell r="A1011">
            <v>42647</v>
          </cell>
        </row>
        <row r="1012">
          <cell r="A1012">
            <v>42648</v>
          </cell>
        </row>
        <row r="1013">
          <cell r="A1013">
            <v>42649</v>
          </cell>
        </row>
        <row r="1014">
          <cell r="A1014">
            <v>42650</v>
          </cell>
        </row>
        <row r="1015">
          <cell r="A1015">
            <v>42651</v>
          </cell>
        </row>
        <row r="1016">
          <cell r="A1016">
            <v>42652</v>
          </cell>
        </row>
        <row r="1017">
          <cell r="A1017">
            <v>42653</v>
          </cell>
        </row>
        <row r="1018">
          <cell r="A1018">
            <v>42654</v>
          </cell>
        </row>
        <row r="1019">
          <cell r="A1019">
            <v>42655</v>
          </cell>
        </row>
        <row r="1020">
          <cell r="A1020">
            <v>42656</v>
          </cell>
        </row>
        <row r="1021">
          <cell r="A1021">
            <v>42657</v>
          </cell>
        </row>
        <row r="1022">
          <cell r="A1022">
            <v>42658</v>
          </cell>
        </row>
        <row r="1023">
          <cell r="A1023">
            <v>42659</v>
          </cell>
        </row>
        <row r="1024">
          <cell r="A1024">
            <v>42660</v>
          </cell>
        </row>
        <row r="1025">
          <cell r="A1025">
            <v>42661</v>
          </cell>
        </row>
        <row r="1026">
          <cell r="A1026">
            <v>42662</v>
          </cell>
        </row>
        <row r="1027">
          <cell r="A1027">
            <v>42663</v>
          </cell>
        </row>
        <row r="1028">
          <cell r="A1028">
            <v>42664</v>
          </cell>
        </row>
        <row r="1029">
          <cell r="A1029">
            <v>42665</v>
          </cell>
        </row>
        <row r="1030">
          <cell r="A1030">
            <v>42666</v>
          </cell>
        </row>
        <row r="1031">
          <cell r="A1031">
            <v>42667</v>
          </cell>
        </row>
        <row r="1032">
          <cell r="A1032">
            <v>42668</v>
          </cell>
        </row>
        <row r="1033">
          <cell r="A1033">
            <v>42669</v>
          </cell>
        </row>
        <row r="1034">
          <cell r="A1034">
            <v>42670</v>
          </cell>
        </row>
        <row r="1035">
          <cell r="A1035">
            <v>42671</v>
          </cell>
        </row>
        <row r="1036">
          <cell r="A1036">
            <v>42672</v>
          </cell>
        </row>
        <row r="1037">
          <cell r="A1037">
            <v>42673</v>
          </cell>
        </row>
        <row r="1038">
          <cell r="A1038">
            <v>42674</v>
          </cell>
        </row>
        <row r="1039">
          <cell r="A1039">
            <v>42675</v>
          </cell>
        </row>
        <row r="1040">
          <cell r="A1040">
            <v>42676</v>
          </cell>
        </row>
        <row r="1041">
          <cell r="A1041">
            <v>42677</v>
          </cell>
        </row>
        <row r="1042">
          <cell r="A1042">
            <v>42678</v>
          </cell>
        </row>
        <row r="1043">
          <cell r="A1043">
            <v>42679</v>
          </cell>
        </row>
        <row r="1044">
          <cell r="A1044">
            <v>42680</v>
          </cell>
        </row>
        <row r="1045">
          <cell r="A1045">
            <v>42681</v>
          </cell>
        </row>
        <row r="1046">
          <cell r="A1046">
            <v>42682</v>
          </cell>
        </row>
        <row r="1047">
          <cell r="A1047">
            <v>42683</v>
          </cell>
        </row>
        <row r="1048">
          <cell r="A1048">
            <v>42684</v>
          </cell>
        </row>
        <row r="1049">
          <cell r="A1049">
            <v>42685</v>
          </cell>
        </row>
        <row r="1050">
          <cell r="A1050">
            <v>42686</v>
          </cell>
        </row>
        <row r="1051">
          <cell r="A1051">
            <v>42687</v>
          </cell>
        </row>
        <row r="1052">
          <cell r="A1052">
            <v>42688</v>
          </cell>
        </row>
        <row r="1053">
          <cell r="A1053">
            <v>42689</v>
          </cell>
        </row>
        <row r="1054">
          <cell r="A1054">
            <v>42690</v>
          </cell>
        </row>
        <row r="1055">
          <cell r="A1055">
            <v>42691</v>
          </cell>
        </row>
        <row r="1056">
          <cell r="A1056">
            <v>42692</v>
          </cell>
        </row>
        <row r="1057">
          <cell r="A1057">
            <v>42693</v>
          </cell>
        </row>
        <row r="1058">
          <cell r="A1058">
            <v>42694</v>
          </cell>
        </row>
        <row r="1059">
          <cell r="A1059">
            <v>42695</v>
          </cell>
        </row>
        <row r="1060">
          <cell r="A1060">
            <v>42696</v>
          </cell>
        </row>
        <row r="1061">
          <cell r="A1061">
            <v>42697</v>
          </cell>
        </row>
        <row r="1062">
          <cell r="A1062">
            <v>42698</v>
          </cell>
        </row>
        <row r="1063">
          <cell r="A1063">
            <v>42699</v>
          </cell>
        </row>
        <row r="1064">
          <cell r="A1064">
            <v>42700</v>
          </cell>
        </row>
        <row r="1065">
          <cell r="A1065">
            <v>42701</v>
          </cell>
        </row>
        <row r="1066">
          <cell r="A1066">
            <v>42702</v>
          </cell>
        </row>
        <row r="1067">
          <cell r="A1067">
            <v>42703</v>
          </cell>
        </row>
        <row r="1068">
          <cell r="A1068">
            <v>42704</v>
          </cell>
        </row>
        <row r="1069">
          <cell r="A1069">
            <v>42705</v>
          </cell>
        </row>
        <row r="1070">
          <cell r="A1070">
            <v>42706</v>
          </cell>
        </row>
        <row r="1071">
          <cell r="A1071">
            <v>42707</v>
          </cell>
        </row>
        <row r="1072">
          <cell r="A1072">
            <v>42708</v>
          </cell>
        </row>
        <row r="1073">
          <cell r="A1073">
            <v>42709</v>
          </cell>
        </row>
        <row r="1074">
          <cell r="A1074">
            <v>42710</v>
          </cell>
        </row>
        <row r="1075">
          <cell r="A1075">
            <v>42711</v>
          </cell>
        </row>
        <row r="1076">
          <cell r="A1076">
            <v>42712</v>
          </cell>
        </row>
        <row r="1077">
          <cell r="A1077">
            <v>42713</v>
          </cell>
        </row>
        <row r="1078">
          <cell r="A1078">
            <v>42714</v>
          </cell>
        </row>
        <row r="1079">
          <cell r="A1079">
            <v>42715</v>
          </cell>
        </row>
        <row r="1080">
          <cell r="A1080">
            <v>42716</v>
          </cell>
        </row>
        <row r="1081">
          <cell r="A1081">
            <v>42717</v>
          </cell>
        </row>
        <row r="1082">
          <cell r="A1082">
            <v>42718</v>
          </cell>
        </row>
        <row r="1083">
          <cell r="A1083">
            <v>42719</v>
          </cell>
        </row>
        <row r="1084">
          <cell r="A1084">
            <v>42720</v>
          </cell>
        </row>
        <row r="1085">
          <cell r="A1085">
            <v>42721</v>
          </cell>
        </row>
        <row r="1086">
          <cell r="A1086">
            <v>42722</v>
          </cell>
        </row>
        <row r="1087">
          <cell r="A1087">
            <v>42723</v>
          </cell>
        </row>
        <row r="1088">
          <cell r="A1088">
            <v>42724</v>
          </cell>
        </row>
        <row r="1089">
          <cell r="A1089">
            <v>42725</v>
          </cell>
        </row>
        <row r="1090">
          <cell r="A1090">
            <v>42726</v>
          </cell>
        </row>
        <row r="1091">
          <cell r="A1091">
            <v>42727</v>
          </cell>
        </row>
        <row r="1092">
          <cell r="A1092">
            <v>42728</v>
          </cell>
        </row>
        <row r="1093">
          <cell r="A1093">
            <v>42729</v>
          </cell>
        </row>
        <row r="1094">
          <cell r="A1094">
            <v>42730</v>
          </cell>
        </row>
        <row r="1095">
          <cell r="A1095">
            <v>42731</v>
          </cell>
        </row>
        <row r="1096">
          <cell r="A1096">
            <v>42732</v>
          </cell>
        </row>
        <row r="1097">
          <cell r="A1097">
            <v>42733</v>
          </cell>
        </row>
        <row r="1098">
          <cell r="A1098">
            <v>42734</v>
          </cell>
        </row>
        <row r="1099">
          <cell r="A1099">
            <v>42735</v>
          </cell>
        </row>
        <row r="1100">
          <cell r="A1100">
            <v>42736</v>
          </cell>
        </row>
        <row r="1101">
          <cell r="A1101">
            <v>42737</v>
          </cell>
        </row>
        <row r="1102">
          <cell r="A1102">
            <v>42738</v>
          </cell>
        </row>
        <row r="1103">
          <cell r="A1103">
            <v>42739</v>
          </cell>
        </row>
        <row r="1104">
          <cell r="A1104">
            <v>42740</v>
          </cell>
        </row>
        <row r="1105">
          <cell r="A1105">
            <v>42741</v>
          </cell>
        </row>
        <row r="1106">
          <cell r="A1106">
            <v>42742</v>
          </cell>
        </row>
        <row r="1107">
          <cell r="A1107">
            <v>42743</v>
          </cell>
        </row>
        <row r="1108">
          <cell r="A1108">
            <v>42744</v>
          </cell>
        </row>
        <row r="1109">
          <cell r="A1109">
            <v>42745</v>
          </cell>
        </row>
        <row r="1110">
          <cell r="A1110">
            <v>42746</v>
          </cell>
        </row>
        <row r="1111">
          <cell r="A1111">
            <v>42747</v>
          </cell>
        </row>
        <row r="1112">
          <cell r="A1112">
            <v>42748</v>
          </cell>
        </row>
        <row r="1113">
          <cell r="A1113">
            <v>42749</v>
          </cell>
        </row>
        <row r="1114">
          <cell r="A1114">
            <v>42750</v>
          </cell>
        </row>
        <row r="1115">
          <cell r="A1115">
            <v>42751</v>
          </cell>
        </row>
        <row r="1116">
          <cell r="A1116">
            <v>42752</v>
          </cell>
        </row>
        <row r="1117">
          <cell r="A1117">
            <v>42753</v>
          </cell>
        </row>
        <row r="1118">
          <cell r="A1118">
            <v>42754</v>
          </cell>
        </row>
        <row r="1119">
          <cell r="A1119">
            <v>42755</v>
          </cell>
        </row>
        <row r="1120">
          <cell r="A1120">
            <v>42756</v>
          </cell>
        </row>
        <row r="1121">
          <cell r="A1121">
            <v>42757</v>
          </cell>
        </row>
        <row r="1122">
          <cell r="A1122">
            <v>42758</v>
          </cell>
        </row>
        <row r="1123">
          <cell r="A1123">
            <v>42759</v>
          </cell>
        </row>
        <row r="1124">
          <cell r="A1124">
            <v>42760</v>
          </cell>
        </row>
        <row r="1125">
          <cell r="A1125">
            <v>42761</v>
          </cell>
        </row>
        <row r="1126">
          <cell r="A1126">
            <v>42762</v>
          </cell>
        </row>
        <row r="1127">
          <cell r="A1127">
            <v>42763</v>
          </cell>
        </row>
        <row r="1128">
          <cell r="A1128">
            <v>42764</v>
          </cell>
        </row>
        <row r="1129">
          <cell r="A1129">
            <v>42765</v>
          </cell>
        </row>
        <row r="1130">
          <cell r="A1130">
            <v>42766</v>
          </cell>
        </row>
        <row r="1131">
          <cell r="A1131">
            <v>42767</v>
          </cell>
        </row>
        <row r="1132">
          <cell r="A1132">
            <v>42768</v>
          </cell>
        </row>
        <row r="1133">
          <cell r="A1133">
            <v>42769</v>
          </cell>
        </row>
        <row r="1134">
          <cell r="A1134">
            <v>42770</v>
          </cell>
        </row>
        <row r="1135">
          <cell r="A1135">
            <v>42771</v>
          </cell>
        </row>
        <row r="1136">
          <cell r="A1136">
            <v>42772</v>
          </cell>
        </row>
        <row r="1137">
          <cell r="A1137">
            <v>42773</v>
          </cell>
        </row>
        <row r="1138">
          <cell r="A1138">
            <v>42774</v>
          </cell>
        </row>
        <row r="1139">
          <cell r="A1139">
            <v>42775</v>
          </cell>
        </row>
        <row r="1140">
          <cell r="A1140">
            <v>42776</v>
          </cell>
        </row>
        <row r="1141">
          <cell r="A1141">
            <v>42777</v>
          </cell>
        </row>
        <row r="1142">
          <cell r="A1142">
            <v>42778</v>
          </cell>
        </row>
        <row r="1143">
          <cell r="A1143">
            <v>42779</v>
          </cell>
        </row>
        <row r="1144">
          <cell r="A1144">
            <v>42780</v>
          </cell>
        </row>
        <row r="1145">
          <cell r="A1145">
            <v>42781</v>
          </cell>
        </row>
        <row r="1146">
          <cell r="A1146">
            <v>42782</v>
          </cell>
        </row>
        <row r="1147">
          <cell r="A1147">
            <v>42783</v>
          </cell>
        </row>
        <row r="1148">
          <cell r="A1148">
            <v>42784</v>
          </cell>
        </row>
        <row r="1149">
          <cell r="A1149">
            <v>42785</v>
          </cell>
        </row>
        <row r="1150">
          <cell r="A1150">
            <v>42786</v>
          </cell>
        </row>
        <row r="1151">
          <cell r="A1151">
            <v>42787</v>
          </cell>
        </row>
        <row r="1152">
          <cell r="A1152">
            <v>42788</v>
          </cell>
        </row>
        <row r="1153">
          <cell r="A1153">
            <v>42789</v>
          </cell>
        </row>
        <row r="1154">
          <cell r="A1154">
            <v>42790</v>
          </cell>
        </row>
        <row r="1155">
          <cell r="A1155">
            <v>42791</v>
          </cell>
        </row>
        <row r="1156">
          <cell r="A1156">
            <v>42792</v>
          </cell>
        </row>
        <row r="1157">
          <cell r="A1157">
            <v>42793</v>
          </cell>
        </row>
        <row r="1158">
          <cell r="A1158">
            <v>42794</v>
          </cell>
        </row>
        <row r="1159">
          <cell r="A1159">
            <v>42795</v>
          </cell>
        </row>
        <row r="1160">
          <cell r="A1160">
            <v>42796</v>
          </cell>
        </row>
        <row r="1161">
          <cell r="A1161">
            <v>42797</v>
          </cell>
        </row>
        <row r="1162">
          <cell r="A1162">
            <v>42798</v>
          </cell>
        </row>
        <row r="1163">
          <cell r="A1163">
            <v>42799</v>
          </cell>
        </row>
        <row r="1164">
          <cell r="A1164">
            <v>42800</v>
          </cell>
        </row>
        <row r="1165">
          <cell r="A1165">
            <v>42801</v>
          </cell>
        </row>
        <row r="1166">
          <cell r="A1166">
            <v>42802</v>
          </cell>
        </row>
        <row r="1167">
          <cell r="A1167">
            <v>42803</v>
          </cell>
        </row>
        <row r="1168">
          <cell r="A1168">
            <v>42804</v>
          </cell>
        </row>
        <row r="1169">
          <cell r="A1169">
            <v>42805</v>
          </cell>
        </row>
        <row r="1170">
          <cell r="A1170">
            <v>42806</v>
          </cell>
        </row>
        <row r="1171">
          <cell r="A1171">
            <v>42807</v>
          </cell>
        </row>
        <row r="1172">
          <cell r="A1172">
            <v>42808</v>
          </cell>
        </row>
        <row r="1173">
          <cell r="A1173">
            <v>42809</v>
          </cell>
        </row>
        <row r="1174">
          <cell r="A1174">
            <v>42810</v>
          </cell>
        </row>
        <row r="1175">
          <cell r="A1175">
            <v>42811</v>
          </cell>
        </row>
        <row r="1176">
          <cell r="A1176">
            <v>42812</v>
          </cell>
        </row>
        <row r="1177">
          <cell r="A1177">
            <v>42813</v>
          </cell>
        </row>
        <row r="1178">
          <cell r="A1178">
            <v>42814</v>
          </cell>
        </row>
        <row r="1179">
          <cell r="A1179">
            <v>42815</v>
          </cell>
        </row>
        <row r="1180">
          <cell r="A1180">
            <v>42816</v>
          </cell>
        </row>
        <row r="1181">
          <cell r="A1181">
            <v>42817</v>
          </cell>
        </row>
        <row r="1182">
          <cell r="A1182">
            <v>42818</v>
          </cell>
        </row>
        <row r="1183">
          <cell r="A1183">
            <v>42819</v>
          </cell>
        </row>
        <row r="1184">
          <cell r="A1184">
            <v>42820</v>
          </cell>
        </row>
        <row r="1185">
          <cell r="A1185">
            <v>42821</v>
          </cell>
        </row>
        <row r="1186">
          <cell r="A1186">
            <v>42822</v>
          </cell>
        </row>
        <row r="1187">
          <cell r="A1187">
            <v>42823</v>
          </cell>
        </row>
        <row r="1188">
          <cell r="A1188">
            <v>42824</v>
          </cell>
        </row>
        <row r="1189">
          <cell r="A1189">
            <v>42825</v>
          </cell>
        </row>
        <row r="1190">
          <cell r="A1190">
            <v>42826</v>
          </cell>
        </row>
        <row r="1191">
          <cell r="A1191">
            <v>42827</v>
          </cell>
        </row>
        <row r="1192">
          <cell r="A1192">
            <v>42828</v>
          </cell>
        </row>
        <row r="1193">
          <cell r="A1193">
            <v>42829</v>
          </cell>
        </row>
        <row r="1194">
          <cell r="A1194">
            <v>42830</v>
          </cell>
        </row>
        <row r="1195">
          <cell r="A1195">
            <v>42831</v>
          </cell>
        </row>
        <row r="1196">
          <cell r="A1196">
            <v>42832</v>
          </cell>
        </row>
        <row r="1197">
          <cell r="A1197">
            <v>42833</v>
          </cell>
        </row>
        <row r="1198">
          <cell r="A1198">
            <v>42834</v>
          </cell>
        </row>
        <row r="1199">
          <cell r="A1199">
            <v>42835</v>
          </cell>
        </row>
        <row r="1200">
          <cell r="A1200">
            <v>42836</v>
          </cell>
        </row>
        <row r="1201">
          <cell r="A1201">
            <v>42837</v>
          </cell>
        </row>
        <row r="1202">
          <cell r="A1202">
            <v>42838</v>
          </cell>
        </row>
        <row r="1203">
          <cell r="A1203">
            <v>42839</v>
          </cell>
        </row>
        <row r="1204">
          <cell r="A1204">
            <v>42840</v>
          </cell>
        </row>
        <row r="1205">
          <cell r="A1205">
            <v>42841</v>
          </cell>
        </row>
        <row r="1206">
          <cell r="A1206">
            <v>42842</v>
          </cell>
        </row>
        <row r="1207">
          <cell r="A1207">
            <v>42843</v>
          </cell>
        </row>
        <row r="1208">
          <cell r="A1208">
            <v>42844</v>
          </cell>
        </row>
        <row r="1209">
          <cell r="A1209">
            <v>42845</v>
          </cell>
        </row>
        <row r="1210">
          <cell r="A1210">
            <v>42846</v>
          </cell>
        </row>
        <row r="1211">
          <cell r="A1211">
            <v>42847</v>
          </cell>
        </row>
        <row r="1212">
          <cell r="A1212">
            <v>42848</v>
          </cell>
        </row>
        <row r="1213">
          <cell r="A1213">
            <v>42849</v>
          </cell>
        </row>
        <row r="1214">
          <cell r="A1214">
            <v>42850</v>
          </cell>
        </row>
        <row r="1215">
          <cell r="A1215">
            <v>42851</v>
          </cell>
        </row>
        <row r="1216">
          <cell r="A1216">
            <v>42852</v>
          </cell>
        </row>
        <row r="1217">
          <cell r="A1217">
            <v>42853</v>
          </cell>
        </row>
        <row r="1218">
          <cell r="A1218">
            <v>42854</v>
          </cell>
        </row>
        <row r="1219">
          <cell r="A1219">
            <v>42855</v>
          </cell>
        </row>
        <row r="1220">
          <cell r="A1220">
            <v>42856</v>
          </cell>
        </row>
        <row r="1221">
          <cell r="A1221">
            <v>42857</v>
          </cell>
        </row>
        <row r="1222">
          <cell r="A1222">
            <v>42858</v>
          </cell>
        </row>
        <row r="1223">
          <cell r="A1223">
            <v>42859</v>
          </cell>
        </row>
        <row r="1224">
          <cell r="A1224">
            <v>42860</v>
          </cell>
        </row>
        <row r="1225">
          <cell r="A1225">
            <v>42861</v>
          </cell>
        </row>
        <row r="1226">
          <cell r="A1226">
            <v>42862</v>
          </cell>
        </row>
        <row r="1227">
          <cell r="A1227">
            <v>42863</v>
          </cell>
        </row>
        <row r="1228">
          <cell r="A1228">
            <v>42864</v>
          </cell>
        </row>
        <row r="1229">
          <cell r="A1229">
            <v>42865</v>
          </cell>
        </row>
        <row r="1230">
          <cell r="A1230">
            <v>42866</v>
          </cell>
        </row>
        <row r="1231">
          <cell r="A1231">
            <v>42867</v>
          </cell>
        </row>
        <row r="1232">
          <cell r="A1232">
            <v>42868</v>
          </cell>
        </row>
        <row r="1233">
          <cell r="A1233">
            <v>42869</v>
          </cell>
        </row>
        <row r="1234">
          <cell r="A1234">
            <v>42870</v>
          </cell>
        </row>
        <row r="1235">
          <cell r="A1235">
            <v>42871</v>
          </cell>
        </row>
        <row r="1236">
          <cell r="A1236">
            <v>42872</v>
          </cell>
        </row>
        <row r="1237">
          <cell r="A1237">
            <v>42873</v>
          </cell>
        </row>
        <row r="1238">
          <cell r="A1238">
            <v>42874</v>
          </cell>
        </row>
        <row r="1239">
          <cell r="A1239">
            <v>42875</v>
          </cell>
        </row>
        <row r="1240">
          <cell r="A1240">
            <v>42876</v>
          </cell>
        </row>
        <row r="1241">
          <cell r="A1241">
            <v>42877</v>
          </cell>
        </row>
        <row r="1242">
          <cell r="A1242">
            <v>42878</v>
          </cell>
        </row>
        <row r="1243">
          <cell r="A1243">
            <v>42879</v>
          </cell>
        </row>
        <row r="1244">
          <cell r="A1244">
            <v>42880</v>
          </cell>
        </row>
        <row r="1245">
          <cell r="A1245">
            <v>42881</v>
          </cell>
        </row>
        <row r="1246">
          <cell r="A1246">
            <v>42882</v>
          </cell>
        </row>
        <row r="1247">
          <cell r="A1247">
            <v>42883</v>
          </cell>
        </row>
        <row r="1248">
          <cell r="A1248">
            <v>42884</v>
          </cell>
        </row>
        <row r="1249">
          <cell r="A1249">
            <v>42885</v>
          </cell>
        </row>
        <row r="1250">
          <cell r="A1250">
            <v>42886</v>
          </cell>
        </row>
        <row r="1251">
          <cell r="A1251">
            <v>42887</v>
          </cell>
        </row>
        <row r="1252">
          <cell r="A1252">
            <v>42888</v>
          </cell>
        </row>
        <row r="1253">
          <cell r="A1253">
            <v>42889</v>
          </cell>
        </row>
        <row r="1254">
          <cell r="A1254">
            <v>42890</v>
          </cell>
        </row>
        <row r="1255">
          <cell r="A1255">
            <v>42891</v>
          </cell>
        </row>
        <row r="1256">
          <cell r="A1256">
            <v>42892</v>
          </cell>
        </row>
        <row r="1257">
          <cell r="A1257">
            <v>42893</v>
          </cell>
        </row>
        <row r="1258">
          <cell r="A1258">
            <v>42894</v>
          </cell>
        </row>
        <row r="1259">
          <cell r="A1259">
            <v>42895</v>
          </cell>
        </row>
        <row r="1260">
          <cell r="A1260">
            <v>42896</v>
          </cell>
        </row>
        <row r="1261">
          <cell r="A1261">
            <v>42897</v>
          </cell>
        </row>
        <row r="1262">
          <cell r="A1262">
            <v>42898</v>
          </cell>
        </row>
        <row r="1263">
          <cell r="A1263">
            <v>42899</v>
          </cell>
        </row>
        <row r="1264">
          <cell r="A1264">
            <v>42900</v>
          </cell>
        </row>
        <row r="1265">
          <cell r="A1265">
            <v>42901</v>
          </cell>
        </row>
        <row r="1266">
          <cell r="A1266">
            <v>42902</v>
          </cell>
        </row>
        <row r="1267">
          <cell r="A1267">
            <v>42903</v>
          </cell>
        </row>
        <row r="1268">
          <cell r="A1268">
            <v>42904</v>
          </cell>
        </row>
        <row r="1269">
          <cell r="A1269">
            <v>42905</v>
          </cell>
        </row>
        <row r="1270">
          <cell r="A1270">
            <v>42906</v>
          </cell>
        </row>
        <row r="1271">
          <cell r="A1271">
            <v>42907</v>
          </cell>
        </row>
        <row r="1272">
          <cell r="A1272">
            <v>42908</v>
          </cell>
        </row>
        <row r="1273">
          <cell r="A1273">
            <v>42909</v>
          </cell>
        </row>
        <row r="1274">
          <cell r="A1274">
            <v>42910</v>
          </cell>
        </row>
        <row r="1275">
          <cell r="A1275">
            <v>42911</v>
          </cell>
        </row>
        <row r="1276">
          <cell r="A1276">
            <v>42912</v>
          </cell>
        </row>
        <row r="1277">
          <cell r="A1277">
            <v>42913</v>
          </cell>
        </row>
        <row r="1278">
          <cell r="A1278">
            <v>42914</v>
          </cell>
        </row>
        <row r="1279">
          <cell r="A1279">
            <v>42915</v>
          </cell>
        </row>
        <row r="1280">
          <cell r="A1280">
            <v>42916</v>
          </cell>
        </row>
        <row r="1281">
          <cell r="A1281">
            <v>42917</v>
          </cell>
        </row>
        <row r="1282">
          <cell r="A1282">
            <v>42918</v>
          </cell>
        </row>
        <row r="1283">
          <cell r="A1283">
            <v>42919</v>
          </cell>
        </row>
        <row r="1284">
          <cell r="A1284">
            <v>42920</v>
          </cell>
        </row>
        <row r="1285">
          <cell r="A1285">
            <v>42921</v>
          </cell>
        </row>
        <row r="1286">
          <cell r="A1286">
            <v>42922</v>
          </cell>
        </row>
        <row r="1287">
          <cell r="A1287">
            <v>42923</v>
          </cell>
        </row>
        <row r="1288">
          <cell r="A1288">
            <v>42924</v>
          </cell>
        </row>
        <row r="1289">
          <cell r="A1289">
            <v>42925</v>
          </cell>
        </row>
        <row r="1290">
          <cell r="A1290">
            <v>42926</v>
          </cell>
        </row>
        <row r="1291">
          <cell r="A1291">
            <v>42927</v>
          </cell>
        </row>
        <row r="1292">
          <cell r="A1292">
            <v>42928</v>
          </cell>
        </row>
        <row r="1293">
          <cell r="A1293">
            <v>42929</v>
          </cell>
        </row>
        <row r="1294">
          <cell r="A1294">
            <v>42930</v>
          </cell>
        </row>
        <row r="1295">
          <cell r="A1295">
            <v>42931</v>
          </cell>
        </row>
        <row r="1296">
          <cell r="A1296">
            <v>42932</v>
          </cell>
        </row>
        <row r="1297">
          <cell r="A1297">
            <v>42933</v>
          </cell>
        </row>
        <row r="1298">
          <cell r="A1298">
            <v>42934</v>
          </cell>
        </row>
        <row r="1299">
          <cell r="A1299">
            <v>42935</v>
          </cell>
        </row>
        <row r="1300">
          <cell r="A1300">
            <v>42936</v>
          </cell>
        </row>
        <row r="1301">
          <cell r="A1301">
            <v>42937</v>
          </cell>
        </row>
        <row r="1302">
          <cell r="A1302">
            <v>42938</v>
          </cell>
        </row>
        <row r="1303">
          <cell r="A1303">
            <v>42939</v>
          </cell>
        </row>
        <row r="1304">
          <cell r="A1304">
            <v>42940</v>
          </cell>
        </row>
        <row r="1305">
          <cell r="A1305">
            <v>42941</v>
          </cell>
        </row>
        <row r="1306">
          <cell r="A1306">
            <v>42942</v>
          </cell>
        </row>
        <row r="1307">
          <cell r="A1307">
            <v>42943</v>
          </cell>
        </row>
        <row r="1308">
          <cell r="A1308">
            <v>42944</v>
          </cell>
        </row>
        <row r="1309">
          <cell r="A1309">
            <v>42945</v>
          </cell>
        </row>
        <row r="1310">
          <cell r="A1310">
            <v>42946</v>
          </cell>
        </row>
        <row r="1311">
          <cell r="A1311">
            <v>42947</v>
          </cell>
        </row>
        <row r="1312">
          <cell r="A1312">
            <v>42948</v>
          </cell>
        </row>
        <row r="1313">
          <cell r="A1313">
            <v>42949</v>
          </cell>
        </row>
        <row r="1314">
          <cell r="A1314">
            <v>42950</v>
          </cell>
        </row>
        <row r="1315">
          <cell r="A1315">
            <v>42951</v>
          </cell>
        </row>
        <row r="1316">
          <cell r="A1316">
            <v>42952</v>
          </cell>
        </row>
        <row r="1317">
          <cell r="A1317">
            <v>42953</v>
          </cell>
        </row>
        <row r="1318">
          <cell r="A1318">
            <v>42954</v>
          </cell>
        </row>
        <row r="1319">
          <cell r="A1319">
            <v>42955</v>
          </cell>
        </row>
        <row r="1320">
          <cell r="A1320">
            <v>42956</v>
          </cell>
        </row>
        <row r="1321">
          <cell r="A1321">
            <v>42957</v>
          </cell>
        </row>
        <row r="1322">
          <cell r="A1322">
            <v>42958</v>
          </cell>
        </row>
        <row r="1323">
          <cell r="A1323">
            <v>42959</v>
          </cell>
        </row>
        <row r="1324">
          <cell r="A1324">
            <v>42960</v>
          </cell>
        </row>
        <row r="1325">
          <cell r="A1325">
            <v>42961</v>
          </cell>
        </row>
        <row r="1326">
          <cell r="A1326">
            <v>42962</v>
          </cell>
        </row>
        <row r="1327">
          <cell r="A1327">
            <v>42963</v>
          </cell>
        </row>
        <row r="1328">
          <cell r="A1328">
            <v>42964</v>
          </cell>
        </row>
        <row r="1329">
          <cell r="A1329">
            <v>42965</v>
          </cell>
        </row>
        <row r="1330">
          <cell r="A1330">
            <v>42966</v>
          </cell>
        </row>
        <row r="1331">
          <cell r="A1331">
            <v>42967</v>
          </cell>
        </row>
        <row r="1332">
          <cell r="A1332">
            <v>42968</v>
          </cell>
        </row>
        <row r="1333">
          <cell r="A1333">
            <v>42969</v>
          </cell>
        </row>
        <row r="1334">
          <cell r="A1334">
            <v>42970</v>
          </cell>
        </row>
        <row r="1335">
          <cell r="A1335">
            <v>42971</v>
          </cell>
        </row>
        <row r="1336">
          <cell r="A1336">
            <v>42972</v>
          </cell>
        </row>
        <row r="1337">
          <cell r="A1337">
            <v>42973</v>
          </cell>
        </row>
        <row r="1338">
          <cell r="A1338">
            <v>42974</v>
          </cell>
        </row>
        <row r="1339">
          <cell r="A1339">
            <v>42975</v>
          </cell>
        </row>
        <row r="1340">
          <cell r="A1340">
            <v>42976</v>
          </cell>
        </row>
        <row r="1341">
          <cell r="A1341">
            <v>42977</v>
          </cell>
        </row>
        <row r="1342">
          <cell r="A1342">
            <v>42978</v>
          </cell>
        </row>
        <row r="1343">
          <cell r="A1343">
            <v>42979</v>
          </cell>
        </row>
        <row r="1344">
          <cell r="A1344">
            <v>42980</v>
          </cell>
        </row>
        <row r="1345">
          <cell r="A1345">
            <v>42981</v>
          </cell>
        </row>
        <row r="1346">
          <cell r="A1346">
            <v>42982</v>
          </cell>
        </row>
        <row r="1347">
          <cell r="A1347">
            <v>42983</v>
          </cell>
        </row>
        <row r="1348">
          <cell r="A1348">
            <v>42984</v>
          </cell>
        </row>
        <row r="1349">
          <cell r="A1349">
            <v>42985</v>
          </cell>
        </row>
        <row r="1350">
          <cell r="A1350">
            <v>42986</v>
          </cell>
        </row>
        <row r="1351">
          <cell r="A1351">
            <v>42987</v>
          </cell>
        </row>
        <row r="1352">
          <cell r="A1352">
            <v>42988</v>
          </cell>
        </row>
        <row r="1353">
          <cell r="A1353">
            <v>42989</v>
          </cell>
        </row>
        <row r="1354">
          <cell r="A1354">
            <v>42990</v>
          </cell>
        </row>
        <row r="1355">
          <cell r="A1355">
            <v>42991</v>
          </cell>
        </row>
        <row r="1356">
          <cell r="A1356">
            <v>42992</v>
          </cell>
        </row>
        <row r="1357">
          <cell r="A1357">
            <v>42993</v>
          </cell>
        </row>
        <row r="1358">
          <cell r="A1358">
            <v>42994</v>
          </cell>
        </row>
        <row r="1359">
          <cell r="A1359">
            <v>42995</v>
          </cell>
        </row>
        <row r="1360">
          <cell r="A1360">
            <v>42996</v>
          </cell>
        </row>
        <row r="1361">
          <cell r="A1361">
            <v>42997</v>
          </cell>
        </row>
        <row r="1362">
          <cell r="A1362">
            <v>42998</v>
          </cell>
        </row>
        <row r="1363">
          <cell r="A1363">
            <v>42999</v>
          </cell>
        </row>
        <row r="1364">
          <cell r="A1364">
            <v>43000</v>
          </cell>
        </row>
        <row r="1365">
          <cell r="A1365">
            <v>43001</v>
          </cell>
        </row>
        <row r="1366">
          <cell r="A1366">
            <v>43002</v>
          </cell>
        </row>
        <row r="1367">
          <cell r="A1367">
            <v>43003</v>
          </cell>
        </row>
        <row r="1368">
          <cell r="A1368">
            <v>43004</v>
          </cell>
        </row>
        <row r="1369">
          <cell r="A1369">
            <v>43005</v>
          </cell>
        </row>
        <row r="1370">
          <cell r="A1370">
            <v>43006</v>
          </cell>
        </row>
        <row r="1371">
          <cell r="A1371">
            <v>43007</v>
          </cell>
        </row>
        <row r="1372">
          <cell r="A1372">
            <v>43008</v>
          </cell>
        </row>
        <row r="1373">
          <cell r="A1373">
            <v>43009</v>
          </cell>
        </row>
        <row r="1374">
          <cell r="A1374">
            <v>43010</v>
          </cell>
        </row>
        <row r="1375">
          <cell r="A1375">
            <v>43011</v>
          </cell>
        </row>
        <row r="1376">
          <cell r="A1376">
            <v>43012</v>
          </cell>
        </row>
        <row r="1377">
          <cell r="A1377">
            <v>43013</v>
          </cell>
        </row>
        <row r="1378">
          <cell r="A1378">
            <v>43014</v>
          </cell>
        </row>
        <row r="1379">
          <cell r="A1379">
            <v>43015</v>
          </cell>
        </row>
        <row r="1380">
          <cell r="A1380">
            <v>43016</v>
          </cell>
        </row>
        <row r="1381">
          <cell r="A1381">
            <v>43017</v>
          </cell>
        </row>
        <row r="1382">
          <cell r="A1382">
            <v>43018</v>
          </cell>
        </row>
        <row r="1383">
          <cell r="A1383">
            <v>43019</v>
          </cell>
        </row>
        <row r="1384">
          <cell r="A1384">
            <v>43020</v>
          </cell>
        </row>
        <row r="1385">
          <cell r="A1385">
            <v>43021</v>
          </cell>
        </row>
        <row r="1386">
          <cell r="A1386">
            <v>43022</v>
          </cell>
        </row>
        <row r="1387">
          <cell r="A1387">
            <v>43023</v>
          </cell>
        </row>
        <row r="1388">
          <cell r="A1388">
            <v>43024</v>
          </cell>
        </row>
        <row r="1389">
          <cell r="A1389">
            <v>43025</v>
          </cell>
        </row>
        <row r="1390">
          <cell r="A1390">
            <v>43026</v>
          </cell>
        </row>
        <row r="1391">
          <cell r="A1391">
            <v>43027</v>
          </cell>
        </row>
        <row r="1392">
          <cell r="A1392">
            <v>43028</v>
          </cell>
        </row>
        <row r="1393">
          <cell r="A1393">
            <v>43029</v>
          </cell>
        </row>
        <row r="1394">
          <cell r="A1394">
            <v>43030</v>
          </cell>
        </row>
        <row r="1395">
          <cell r="A1395">
            <v>43031</v>
          </cell>
        </row>
        <row r="1396">
          <cell r="A1396">
            <v>43032</v>
          </cell>
        </row>
        <row r="1397">
          <cell r="A1397">
            <v>43033</v>
          </cell>
        </row>
        <row r="1398">
          <cell r="A1398">
            <v>43034</v>
          </cell>
        </row>
        <row r="1399">
          <cell r="A1399">
            <v>43035</v>
          </cell>
        </row>
        <row r="1400">
          <cell r="A1400">
            <v>43036</v>
          </cell>
        </row>
        <row r="1401">
          <cell r="A1401">
            <v>43037</v>
          </cell>
        </row>
        <row r="1402">
          <cell r="A1402">
            <v>43038</v>
          </cell>
        </row>
        <row r="1403">
          <cell r="A1403">
            <v>43039</v>
          </cell>
        </row>
        <row r="1404">
          <cell r="A1404">
            <v>43040</v>
          </cell>
        </row>
        <row r="1405">
          <cell r="A1405">
            <v>43041</v>
          </cell>
        </row>
        <row r="1406">
          <cell r="A1406">
            <v>43042</v>
          </cell>
        </row>
        <row r="1407">
          <cell r="A1407">
            <v>43043</v>
          </cell>
        </row>
        <row r="1408">
          <cell r="A1408">
            <v>43044</v>
          </cell>
        </row>
        <row r="1409">
          <cell r="A1409">
            <v>43045</v>
          </cell>
        </row>
        <row r="1410">
          <cell r="A1410">
            <v>43046</v>
          </cell>
        </row>
        <row r="1411">
          <cell r="A1411">
            <v>43047</v>
          </cell>
        </row>
        <row r="1412">
          <cell r="A1412">
            <v>43048</v>
          </cell>
        </row>
        <row r="1413">
          <cell r="A1413">
            <v>43049</v>
          </cell>
        </row>
        <row r="1414">
          <cell r="A1414">
            <v>43050</v>
          </cell>
        </row>
        <row r="1415">
          <cell r="A1415">
            <v>43051</v>
          </cell>
        </row>
        <row r="1416">
          <cell r="A1416">
            <v>43052</v>
          </cell>
        </row>
        <row r="1417">
          <cell r="A1417">
            <v>43053</v>
          </cell>
        </row>
        <row r="1418">
          <cell r="A1418">
            <v>43054</v>
          </cell>
        </row>
        <row r="1419">
          <cell r="A1419">
            <v>43055</v>
          </cell>
        </row>
        <row r="1420">
          <cell r="A1420">
            <v>43056</v>
          </cell>
        </row>
        <row r="1421">
          <cell r="A1421">
            <v>43057</v>
          </cell>
        </row>
        <row r="1422">
          <cell r="A1422">
            <v>43058</v>
          </cell>
        </row>
        <row r="1423">
          <cell r="A1423">
            <v>43059</v>
          </cell>
        </row>
        <row r="1424">
          <cell r="A1424">
            <v>43060</v>
          </cell>
        </row>
        <row r="1425">
          <cell r="A1425">
            <v>43061</v>
          </cell>
        </row>
        <row r="1426">
          <cell r="A1426">
            <v>43062</v>
          </cell>
        </row>
        <row r="1427">
          <cell r="A1427">
            <v>43063</v>
          </cell>
        </row>
        <row r="1428">
          <cell r="A1428">
            <v>43064</v>
          </cell>
        </row>
        <row r="1429">
          <cell r="A1429">
            <v>43065</v>
          </cell>
        </row>
        <row r="1430">
          <cell r="A1430">
            <v>43066</v>
          </cell>
        </row>
        <row r="1431">
          <cell r="A1431">
            <v>43067</v>
          </cell>
        </row>
        <row r="1432">
          <cell r="A1432">
            <v>43068</v>
          </cell>
        </row>
        <row r="1433">
          <cell r="A1433">
            <v>43069</v>
          </cell>
        </row>
        <row r="1434">
          <cell r="A1434">
            <v>43070</v>
          </cell>
        </row>
        <row r="1435">
          <cell r="A1435">
            <v>43071</v>
          </cell>
        </row>
        <row r="1436">
          <cell r="A1436">
            <v>43072</v>
          </cell>
        </row>
        <row r="1437">
          <cell r="A1437">
            <v>43073</v>
          </cell>
        </row>
        <row r="1438">
          <cell r="A1438">
            <v>43074</v>
          </cell>
        </row>
        <row r="1439">
          <cell r="A1439">
            <v>43075</v>
          </cell>
        </row>
        <row r="1440">
          <cell r="A1440">
            <v>43076</v>
          </cell>
        </row>
        <row r="1441">
          <cell r="A1441">
            <v>43077</v>
          </cell>
        </row>
        <row r="1442">
          <cell r="A1442">
            <v>43078</v>
          </cell>
        </row>
        <row r="1443">
          <cell r="A1443">
            <v>43079</v>
          </cell>
        </row>
        <row r="1444">
          <cell r="A1444">
            <v>43080</v>
          </cell>
        </row>
        <row r="1445">
          <cell r="A1445">
            <v>43081</v>
          </cell>
        </row>
        <row r="1446">
          <cell r="A1446">
            <v>43082</v>
          </cell>
        </row>
        <row r="1447">
          <cell r="A1447">
            <v>43083</v>
          </cell>
        </row>
        <row r="1448">
          <cell r="A1448">
            <v>43084</v>
          </cell>
        </row>
        <row r="1449">
          <cell r="A1449">
            <v>43085</v>
          </cell>
        </row>
        <row r="1450">
          <cell r="A1450">
            <v>43086</v>
          </cell>
        </row>
        <row r="1451">
          <cell r="A1451">
            <v>43087</v>
          </cell>
        </row>
        <row r="1452">
          <cell r="A1452">
            <v>43088</v>
          </cell>
        </row>
        <row r="1453">
          <cell r="A1453">
            <v>43089</v>
          </cell>
        </row>
        <row r="1454">
          <cell r="A1454">
            <v>43090</v>
          </cell>
        </row>
        <row r="1455">
          <cell r="A1455">
            <v>43091</v>
          </cell>
        </row>
        <row r="1456">
          <cell r="A1456">
            <v>43092</v>
          </cell>
        </row>
        <row r="1457">
          <cell r="A1457">
            <v>43093</v>
          </cell>
        </row>
        <row r="1458">
          <cell r="A1458">
            <v>43094</v>
          </cell>
        </row>
        <row r="1459">
          <cell r="A1459">
            <v>43095</v>
          </cell>
        </row>
        <row r="1460">
          <cell r="A1460">
            <v>43096</v>
          </cell>
        </row>
        <row r="1461">
          <cell r="A1461">
            <v>43097</v>
          </cell>
        </row>
        <row r="1462">
          <cell r="A1462">
            <v>43098</v>
          </cell>
        </row>
        <row r="1463">
          <cell r="A1463">
            <v>43099</v>
          </cell>
        </row>
        <row r="1464">
          <cell r="A1464">
            <v>43100</v>
          </cell>
        </row>
        <row r="1465">
          <cell r="A1465">
            <v>43101</v>
          </cell>
        </row>
        <row r="1466">
          <cell r="A1466">
            <v>43102</v>
          </cell>
        </row>
        <row r="1467">
          <cell r="A1467">
            <v>43103</v>
          </cell>
        </row>
        <row r="1468">
          <cell r="A1468">
            <v>43104</v>
          </cell>
        </row>
        <row r="1469">
          <cell r="A1469">
            <v>43105</v>
          </cell>
        </row>
        <row r="1470">
          <cell r="A1470">
            <v>43106</v>
          </cell>
        </row>
        <row r="1471">
          <cell r="A1471">
            <v>43107</v>
          </cell>
        </row>
        <row r="1472">
          <cell r="A1472">
            <v>43108</v>
          </cell>
        </row>
        <row r="1473">
          <cell r="A1473">
            <v>43109</v>
          </cell>
        </row>
        <row r="1474">
          <cell r="A1474">
            <v>43110</v>
          </cell>
        </row>
        <row r="1475">
          <cell r="A1475">
            <v>43111</v>
          </cell>
        </row>
        <row r="1476">
          <cell r="A1476">
            <v>43112</v>
          </cell>
        </row>
        <row r="1477">
          <cell r="A1477">
            <v>43113</v>
          </cell>
        </row>
        <row r="1478">
          <cell r="A1478">
            <v>43114</v>
          </cell>
        </row>
        <row r="1479">
          <cell r="A1479">
            <v>43115</v>
          </cell>
        </row>
        <row r="1480">
          <cell r="A1480">
            <v>43116</v>
          </cell>
        </row>
        <row r="1481">
          <cell r="A1481">
            <v>43117</v>
          </cell>
        </row>
        <row r="1482">
          <cell r="A1482">
            <v>43118</v>
          </cell>
        </row>
        <row r="1483">
          <cell r="A1483">
            <v>43119</v>
          </cell>
        </row>
        <row r="1484">
          <cell r="A1484">
            <v>43120</v>
          </cell>
        </row>
        <row r="1485">
          <cell r="A1485">
            <v>43121</v>
          </cell>
        </row>
        <row r="1486">
          <cell r="A1486">
            <v>43122</v>
          </cell>
        </row>
        <row r="1487">
          <cell r="A1487">
            <v>43123</v>
          </cell>
        </row>
        <row r="1488">
          <cell r="A1488">
            <v>43124</v>
          </cell>
        </row>
        <row r="1489">
          <cell r="A1489">
            <v>43125</v>
          </cell>
        </row>
        <row r="1490">
          <cell r="A1490">
            <v>43126</v>
          </cell>
        </row>
        <row r="1491">
          <cell r="A1491">
            <v>43127</v>
          </cell>
        </row>
        <row r="1492">
          <cell r="A1492">
            <v>43128</v>
          </cell>
        </row>
        <row r="1493">
          <cell r="A1493">
            <v>43129</v>
          </cell>
        </row>
        <row r="1494">
          <cell r="A1494">
            <v>43130</v>
          </cell>
        </row>
        <row r="1495">
          <cell r="A1495">
            <v>43131</v>
          </cell>
        </row>
        <row r="1496">
          <cell r="A1496">
            <v>43132</v>
          </cell>
        </row>
        <row r="1497">
          <cell r="A1497">
            <v>43133</v>
          </cell>
        </row>
        <row r="1498">
          <cell r="A1498">
            <v>43134</v>
          </cell>
        </row>
        <row r="1499">
          <cell r="A1499">
            <v>43135</v>
          </cell>
        </row>
        <row r="1500">
          <cell r="A1500">
            <v>43136</v>
          </cell>
        </row>
        <row r="1501">
          <cell r="A1501">
            <v>43137</v>
          </cell>
        </row>
        <row r="1502">
          <cell r="A1502">
            <v>43138</v>
          </cell>
        </row>
        <row r="1503">
          <cell r="A1503">
            <v>43139</v>
          </cell>
        </row>
        <row r="1504">
          <cell r="A1504">
            <v>43140</v>
          </cell>
        </row>
        <row r="1505">
          <cell r="A1505">
            <v>43141</v>
          </cell>
        </row>
        <row r="1506">
          <cell r="A1506">
            <v>43142</v>
          </cell>
        </row>
        <row r="1507">
          <cell r="A1507">
            <v>43143</v>
          </cell>
        </row>
        <row r="1508">
          <cell r="A1508">
            <v>43144</v>
          </cell>
        </row>
        <row r="1509">
          <cell r="A1509">
            <v>43145</v>
          </cell>
        </row>
        <row r="1510">
          <cell r="A1510">
            <v>43146</v>
          </cell>
        </row>
        <row r="1511">
          <cell r="A1511">
            <v>43147</v>
          </cell>
        </row>
        <row r="1512">
          <cell r="A1512">
            <v>43148</v>
          </cell>
        </row>
        <row r="1513">
          <cell r="A1513">
            <v>43149</v>
          </cell>
        </row>
        <row r="1514">
          <cell r="A1514">
            <v>43150</v>
          </cell>
        </row>
        <row r="1515">
          <cell r="A1515">
            <v>43151</v>
          </cell>
        </row>
        <row r="1516">
          <cell r="A1516">
            <v>43152</v>
          </cell>
        </row>
        <row r="1517">
          <cell r="A1517">
            <v>43153</v>
          </cell>
        </row>
        <row r="1518">
          <cell r="A1518">
            <v>43154</v>
          </cell>
        </row>
        <row r="1519">
          <cell r="A1519">
            <v>43155</v>
          </cell>
        </row>
        <row r="1520">
          <cell r="A1520">
            <v>43156</v>
          </cell>
        </row>
        <row r="1521">
          <cell r="A1521">
            <v>43157</v>
          </cell>
        </row>
        <row r="1522">
          <cell r="A1522">
            <v>43158</v>
          </cell>
        </row>
        <row r="1523">
          <cell r="A1523">
            <v>43159</v>
          </cell>
        </row>
        <row r="1524">
          <cell r="A1524">
            <v>43160</v>
          </cell>
        </row>
        <row r="1525">
          <cell r="A1525">
            <v>43161</v>
          </cell>
        </row>
        <row r="1526">
          <cell r="A1526">
            <v>43162</v>
          </cell>
        </row>
        <row r="1527">
          <cell r="A1527">
            <v>43163</v>
          </cell>
        </row>
        <row r="1528">
          <cell r="A1528">
            <v>43164</v>
          </cell>
        </row>
        <row r="1529">
          <cell r="A1529">
            <v>43165</v>
          </cell>
        </row>
        <row r="1530">
          <cell r="A1530">
            <v>43166</v>
          </cell>
        </row>
        <row r="1531">
          <cell r="A1531">
            <v>43167</v>
          </cell>
        </row>
        <row r="1532">
          <cell r="A1532">
            <v>43168</v>
          </cell>
        </row>
        <row r="1533">
          <cell r="A1533">
            <v>43169</v>
          </cell>
        </row>
        <row r="1534">
          <cell r="A1534">
            <v>43170</v>
          </cell>
        </row>
        <row r="1535">
          <cell r="A1535">
            <v>43171</v>
          </cell>
        </row>
        <row r="1536">
          <cell r="A1536">
            <v>43172</v>
          </cell>
        </row>
        <row r="1537">
          <cell r="A1537">
            <v>43173</v>
          </cell>
        </row>
        <row r="1538">
          <cell r="A1538">
            <v>43174</v>
          </cell>
        </row>
        <row r="1539">
          <cell r="A1539">
            <v>43175</v>
          </cell>
        </row>
        <row r="1540">
          <cell r="A1540">
            <v>43176</v>
          </cell>
        </row>
        <row r="1541">
          <cell r="A1541">
            <v>43177</v>
          </cell>
        </row>
        <row r="1542">
          <cell r="A1542">
            <v>43178</v>
          </cell>
        </row>
        <row r="1543">
          <cell r="A1543">
            <v>43179</v>
          </cell>
        </row>
        <row r="1544">
          <cell r="A1544">
            <v>43180</v>
          </cell>
        </row>
        <row r="1545">
          <cell r="A1545">
            <v>43181</v>
          </cell>
        </row>
        <row r="1546">
          <cell r="A1546">
            <v>43182</v>
          </cell>
        </row>
        <row r="1547">
          <cell r="A1547">
            <v>43183</v>
          </cell>
        </row>
        <row r="1548">
          <cell r="A1548">
            <v>43184</v>
          </cell>
        </row>
        <row r="1549">
          <cell r="A1549">
            <v>43185</v>
          </cell>
        </row>
        <row r="1550">
          <cell r="A1550">
            <v>43186</v>
          </cell>
        </row>
        <row r="1551">
          <cell r="A1551">
            <v>43187</v>
          </cell>
        </row>
        <row r="1552">
          <cell r="A1552">
            <v>43188</v>
          </cell>
        </row>
        <row r="1553">
          <cell r="A1553">
            <v>43189</v>
          </cell>
        </row>
        <row r="1554">
          <cell r="A1554">
            <v>43190</v>
          </cell>
        </row>
        <row r="1555">
          <cell r="A1555">
            <v>43191</v>
          </cell>
        </row>
        <row r="1556">
          <cell r="A1556">
            <v>43192</v>
          </cell>
        </row>
        <row r="1557">
          <cell r="A1557">
            <v>43193</v>
          </cell>
        </row>
        <row r="1558">
          <cell r="A1558">
            <v>43194</v>
          </cell>
        </row>
        <row r="1559">
          <cell r="A1559">
            <v>43195</v>
          </cell>
        </row>
        <row r="1560">
          <cell r="A1560">
            <v>43196</v>
          </cell>
        </row>
        <row r="1561">
          <cell r="A1561">
            <v>43197</v>
          </cell>
        </row>
        <row r="1562">
          <cell r="A1562">
            <v>43198</v>
          </cell>
        </row>
        <row r="1563">
          <cell r="A1563">
            <v>43199</v>
          </cell>
        </row>
        <row r="1564">
          <cell r="A1564">
            <v>43200</v>
          </cell>
        </row>
        <row r="1565">
          <cell r="A1565">
            <v>43201</v>
          </cell>
        </row>
        <row r="1566">
          <cell r="A1566">
            <v>43202</v>
          </cell>
        </row>
        <row r="1567">
          <cell r="A1567">
            <v>43203</v>
          </cell>
        </row>
        <row r="1568">
          <cell r="A1568">
            <v>43204</v>
          </cell>
        </row>
        <row r="1569">
          <cell r="A1569">
            <v>43205</v>
          </cell>
        </row>
        <row r="1570">
          <cell r="A1570">
            <v>43206</v>
          </cell>
        </row>
        <row r="1571">
          <cell r="A1571">
            <v>43207</v>
          </cell>
        </row>
        <row r="1572">
          <cell r="A1572">
            <v>43208</v>
          </cell>
        </row>
        <row r="1573">
          <cell r="A1573">
            <v>43209</v>
          </cell>
        </row>
        <row r="1574">
          <cell r="A1574">
            <v>43210</v>
          </cell>
        </row>
        <row r="1575">
          <cell r="A1575">
            <v>43211</v>
          </cell>
        </row>
        <row r="1576">
          <cell r="A1576">
            <v>43212</v>
          </cell>
        </row>
        <row r="1577">
          <cell r="A1577">
            <v>43213</v>
          </cell>
        </row>
        <row r="1578">
          <cell r="A1578">
            <v>43214</v>
          </cell>
        </row>
        <row r="1579">
          <cell r="A1579">
            <v>43215</v>
          </cell>
        </row>
        <row r="1580">
          <cell r="A1580">
            <v>43216</v>
          </cell>
        </row>
        <row r="1581">
          <cell r="A1581">
            <v>43217</v>
          </cell>
        </row>
        <row r="1582">
          <cell r="A1582">
            <v>43218</v>
          </cell>
        </row>
        <row r="1583">
          <cell r="A1583">
            <v>43219</v>
          </cell>
        </row>
        <row r="1584">
          <cell r="A1584">
            <v>43220</v>
          </cell>
        </row>
        <row r="1585">
          <cell r="A1585">
            <v>43221</v>
          </cell>
        </row>
        <row r="1586">
          <cell r="A1586">
            <v>43222</v>
          </cell>
        </row>
        <row r="1587">
          <cell r="A1587">
            <v>43223</v>
          </cell>
        </row>
        <row r="1588">
          <cell r="A1588">
            <v>43224</v>
          </cell>
        </row>
        <row r="1589">
          <cell r="A1589">
            <v>43225</v>
          </cell>
        </row>
        <row r="1590">
          <cell r="A1590">
            <v>43226</v>
          </cell>
        </row>
        <row r="1591">
          <cell r="A1591">
            <v>43227</v>
          </cell>
        </row>
        <row r="1592">
          <cell r="A1592">
            <v>43228</v>
          </cell>
        </row>
        <row r="1593">
          <cell r="A1593">
            <v>43229</v>
          </cell>
        </row>
        <row r="1594">
          <cell r="A1594">
            <v>43230</v>
          </cell>
        </row>
        <row r="1595">
          <cell r="A1595">
            <v>43231</v>
          </cell>
        </row>
        <row r="1596">
          <cell r="A1596">
            <v>43232</v>
          </cell>
        </row>
        <row r="1597">
          <cell r="A1597">
            <v>43233</v>
          </cell>
        </row>
        <row r="1598">
          <cell r="A1598">
            <v>43234</v>
          </cell>
        </row>
        <row r="1599">
          <cell r="A1599">
            <v>43235</v>
          </cell>
        </row>
        <row r="1600">
          <cell r="A1600">
            <v>43236</v>
          </cell>
        </row>
        <row r="1601">
          <cell r="A1601">
            <v>43237</v>
          </cell>
        </row>
        <row r="1602">
          <cell r="A1602">
            <v>43238</v>
          </cell>
        </row>
        <row r="1603">
          <cell r="A1603">
            <v>43239</v>
          </cell>
        </row>
        <row r="1604">
          <cell r="A1604">
            <v>43240</v>
          </cell>
        </row>
        <row r="1605">
          <cell r="A1605">
            <v>43241</v>
          </cell>
        </row>
        <row r="1606">
          <cell r="A1606">
            <v>43242</v>
          </cell>
        </row>
        <row r="1607">
          <cell r="A1607">
            <v>43243</v>
          </cell>
        </row>
        <row r="1608">
          <cell r="A1608">
            <v>43244</v>
          </cell>
        </row>
        <row r="1609">
          <cell r="A1609">
            <v>43245</v>
          </cell>
        </row>
        <row r="1610">
          <cell r="A1610">
            <v>43246</v>
          </cell>
        </row>
        <row r="1611">
          <cell r="A1611">
            <v>43247</v>
          </cell>
        </row>
        <row r="1612">
          <cell r="A1612">
            <v>43248</v>
          </cell>
        </row>
        <row r="1613">
          <cell r="A1613">
            <v>43249</v>
          </cell>
        </row>
        <row r="1614">
          <cell r="A1614">
            <v>43250</v>
          </cell>
        </row>
        <row r="1615">
          <cell r="A1615">
            <v>43251</v>
          </cell>
        </row>
        <row r="1616">
          <cell r="A1616">
            <v>43252</v>
          </cell>
        </row>
        <row r="1617">
          <cell r="A1617">
            <v>43253</v>
          </cell>
        </row>
        <row r="1618">
          <cell r="A1618">
            <v>43254</v>
          </cell>
        </row>
        <row r="1619">
          <cell r="A1619">
            <v>43255</v>
          </cell>
        </row>
        <row r="1620">
          <cell r="A1620">
            <v>43256</v>
          </cell>
        </row>
        <row r="1621">
          <cell r="A1621">
            <v>43257</v>
          </cell>
        </row>
        <row r="1622">
          <cell r="A1622">
            <v>43258</v>
          </cell>
        </row>
        <row r="1623">
          <cell r="A1623">
            <v>43259</v>
          </cell>
        </row>
        <row r="1624">
          <cell r="A1624">
            <v>43260</v>
          </cell>
        </row>
        <row r="1625">
          <cell r="A1625">
            <v>43261</v>
          </cell>
        </row>
        <row r="1626">
          <cell r="A1626">
            <v>43262</v>
          </cell>
        </row>
        <row r="1627">
          <cell r="A1627">
            <v>43263</v>
          </cell>
        </row>
        <row r="1628">
          <cell r="A1628">
            <v>43264</v>
          </cell>
        </row>
        <row r="1629">
          <cell r="A1629">
            <v>43265</v>
          </cell>
        </row>
        <row r="1630">
          <cell r="A1630">
            <v>43266</v>
          </cell>
        </row>
        <row r="1631">
          <cell r="A1631">
            <v>43267</v>
          </cell>
        </row>
        <row r="1632">
          <cell r="A1632">
            <v>43268</v>
          </cell>
        </row>
        <row r="1633">
          <cell r="A1633">
            <v>43269</v>
          </cell>
        </row>
        <row r="1634">
          <cell r="A1634">
            <v>43270</v>
          </cell>
        </row>
        <row r="1635">
          <cell r="A1635">
            <v>43271</v>
          </cell>
        </row>
        <row r="1636">
          <cell r="A1636">
            <v>43272</v>
          </cell>
        </row>
        <row r="1637">
          <cell r="A1637">
            <v>43273</v>
          </cell>
        </row>
        <row r="1638">
          <cell r="A1638">
            <v>43274</v>
          </cell>
        </row>
        <row r="1639">
          <cell r="A1639">
            <v>43275</v>
          </cell>
        </row>
        <row r="1640">
          <cell r="A1640">
            <v>43276</v>
          </cell>
        </row>
        <row r="1641">
          <cell r="A1641">
            <v>43277</v>
          </cell>
        </row>
        <row r="1642">
          <cell r="A1642">
            <v>43278</v>
          </cell>
        </row>
        <row r="1643">
          <cell r="A1643">
            <v>43279</v>
          </cell>
        </row>
        <row r="1644">
          <cell r="A1644">
            <v>43280</v>
          </cell>
        </row>
        <row r="1645">
          <cell r="A1645">
            <v>43281</v>
          </cell>
        </row>
        <row r="1646">
          <cell r="A1646">
            <v>43282</v>
          </cell>
        </row>
        <row r="1647">
          <cell r="A1647">
            <v>43283</v>
          </cell>
        </row>
        <row r="1648">
          <cell r="A1648">
            <v>43284</v>
          </cell>
        </row>
        <row r="1649">
          <cell r="A1649">
            <v>43285</v>
          </cell>
        </row>
        <row r="1650">
          <cell r="A1650">
            <v>43286</v>
          </cell>
        </row>
        <row r="1651">
          <cell r="A1651">
            <v>43287</v>
          </cell>
        </row>
        <row r="1652">
          <cell r="A1652">
            <v>43288</v>
          </cell>
        </row>
        <row r="1653">
          <cell r="A1653">
            <v>43289</v>
          </cell>
        </row>
        <row r="1654">
          <cell r="A1654">
            <v>43290</v>
          </cell>
        </row>
        <row r="1655">
          <cell r="A1655">
            <v>43291</v>
          </cell>
        </row>
        <row r="1656">
          <cell r="A1656">
            <v>43292</v>
          </cell>
        </row>
        <row r="1657">
          <cell r="A1657">
            <v>43293</v>
          </cell>
        </row>
        <row r="1658">
          <cell r="A1658">
            <v>43294</v>
          </cell>
        </row>
        <row r="1659">
          <cell r="A1659">
            <v>43295</v>
          </cell>
        </row>
        <row r="1660">
          <cell r="A1660">
            <v>43296</v>
          </cell>
        </row>
        <row r="1661">
          <cell r="A1661">
            <v>43297</v>
          </cell>
        </row>
        <row r="1662">
          <cell r="A1662">
            <v>43298</v>
          </cell>
        </row>
        <row r="1663">
          <cell r="A1663">
            <v>43299</v>
          </cell>
        </row>
        <row r="1664">
          <cell r="A1664">
            <v>43300</v>
          </cell>
        </row>
        <row r="1665">
          <cell r="A1665">
            <v>43301</v>
          </cell>
        </row>
        <row r="1666">
          <cell r="A1666">
            <v>43302</v>
          </cell>
        </row>
        <row r="1667">
          <cell r="A1667">
            <v>43303</v>
          </cell>
        </row>
        <row r="1668">
          <cell r="A1668">
            <v>43304</v>
          </cell>
        </row>
        <row r="1669">
          <cell r="A1669">
            <v>43305</v>
          </cell>
        </row>
        <row r="1670">
          <cell r="A1670">
            <v>43306</v>
          </cell>
        </row>
        <row r="1671">
          <cell r="A1671">
            <v>43307</v>
          </cell>
        </row>
        <row r="1672">
          <cell r="A1672">
            <v>43308</v>
          </cell>
        </row>
        <row r="1673">
          <cell r="A1673">
            <v>43309</v>
          </cell>
        </row>
        <row r="1674">
          <cell r="A1674">
            <v>43310</v>
          </cell>
        </row>
        <row r="1675">
          <cell r="A1675">
            <v>43311</v>
          </cell>
        </row>
        <row r="1676">
          <cell r="A1676">
            <v>43312</v>
          </cell>
        </row>
        <row r="1677">
          <cell r="A1677">
            <v>43313</v>
          </cell>
        </row>
        <row r="1678">
          <cell r="A1678">
            <v>43314</v>
          </cell>
        </row>
        <row r="1679">
          <cell r="A1679">
            <v>43315</v>
          </cell>
        </row>
        <row r="1680">
          <cell r="A1680">
            <v>43316</v>
          </cell>
        </row>
        <row r="1681">
          <cell r="A1681">
            <v>43317</v>
          </cell>
        </row>
        <row r="1682">
          <cell r="A1682">
            <v>43318</v>
          </cell>
        </row>
        <row r="1683">
          <cell r="A1683">
            <v>43319</v>
          </cell>
        </row>
        <row r="1684">
          <cell r="A1684">
            <v>43320</v>
          </cell>
        </row>
        <row r="1685">
          <cell r="A1685">
            <v>43321</v>
          </cell>
        </row>
        <row r="1686">
          <cell r="A1686">
            <v>43322</v>
          </cell>
        </row>
        <row r="1687">
          <cell r="A1687">
            <v>43323</v>
          </cell>
        </row>
        <row r="1688">
          <cell r="A1688">
            <v>43324</v>
          </cell>
        </row>
        <row r="1689">
          <cell r="A1689">
            <v>43325</v>
          </cell>
        </row>
        <row r="1690">
          <cell r="A1690">
            <v>43326</v>
          </cell>
        </row>
        <row r="1691">
          <cell r="A1691">
            <v>43327</v>
          </cell>
        </row>
        <row r="1692">
          <cell r="A1692">
            <v>43328</v>
          </cell>
        </row>
        <row r="1693">
          <cell r="A1693">
            <v>43329</v>
          </cell>
        </row>
        <row r="1694">
          <cell r="A1694">
            <v>43330</v>
          </cell>
        </row>
        <row r="1695">
          <cell r="A1695">
            <v>43331</v>
          </cell>
        </row>
        <row r="1696">
          <cell r="A1696">
            <v>43332</v>
          </cell>
        </row>
        <row r="1697">
          <cell r="A1697">
            <v>43333</v>
          </cell>
        </row>
        <row r="1698">
          <cell r="A1698">
            <v>43334</v>
          </cell>
        </row>
        <row r="1699">
          <cell r="A1699">
            <v>43335</v>
          </cell>
        </row>
        <row r="1700">
          <cell r="A1700">
            <v>43336</v>
          </cell>
        </row>
        <row r="1701">
          <cell r="A1701">
            <v>43337</v>
          </cell>
        </row>
        <row r="1702">
          <cell r="A1702">
            <v>43338</v>
          </cell>
        </row>
        <row r="1703">
          <cell r="A1703">
            <v>43339</v>
          </cell>
        </row>
        <row r="1704">
          <cell r="A1704">
            <v>43340</v>
          </cell>
        </row>
        <row r="1705">
          <cell r="A1705">
            <v>43341</v>
          </cell>
        </row>
        <row r="1706">
          <cell r="A1706">
            <v>43342</v>
          </cell>
        </row>
        <row r="1707">
          <cell r="A1707">
            <v>43343</v>
          </cell>
        </row>
        <row r="1708">
          <cell r="A1708">
            <v>43344</v>
          </cell>
        </row>
        <row r="1709">
          <cell r="A1709">
            <v>43345</v>
          </cell>
        </row>
        <row r="1710">
          <cell r="A1710">
            <v>43346</v>
          </cell>
        </row>
        <row r="1711">
          <cell r="A1711">
            <v>43347</v>
          </cell>
        </row>
        <row r="1712">
          <cell r="A1712">
            <v>43348</v>
          </cell>
        </row>
        <row r="1713">
          <cell r="A1713">
            <v>43349</v>
          </cell>
        </row>
        <row r="1714">
          <cell r="A1714">
            <v>43350</v>
          </cell>
        </row>
        <row r="1715">
          <cell r="A1715">
            <v>43351</v>
          </cell>
        </row>
        <row r="1716">
          <cell r="A1716">
            <v>43352</v>
          </cell>
        </row>
        <row r="1717">
          <cell r="A1717">
            <v>43353</v>
          </cell>
        </row>
        <row r="1718">
          <cell r="A1718">
            <v>43354</v>
          </cell>
        </row>
        <row r="1719">
          <cell r="A1719">
            <v>43355</v>
          </cell>
        </row>
        <row r="1720">
          <cell r="A1720">
            <v>43356</v>
          </cell>
        </row>
        <row r="1721">
          <cell r="A1721">
            <v>43357</v>
          </cell>
        </row>
        <row r="1722">
          <cell r="A1722">
            <v>43358</v>
          </cell>
        </row>
        <row r="1723">
          <cell r="A1723">
            <v>43359</v>
          </cell>
        </row>
        <row r="1724">
          <cell r="A1724">
            <v>43360</v>
          </cell>
        </row>
        <row r="1725">
          <cell r="A1725">
            <v>43361</v>
          </cell>
        </row>
        <row r="1726">
          <cell r="A1726">
            <v>43362</v>
          </cell>
        </row>
        <row r="1727">
          <cell r="A1727">
            <v>43363</v>
          </cell>
        </row>
        <row r="1728">
          <cell r="A1728">
            <v>43364</v>
          </cell>
        </row>
        <row r="1729">
          <cell r="A1729">
            <v>43365</v>
          </cell>
        </row>
        <row r="1730">
          <cell r="A1730">
            <v>43366</v>
          </cell>
        </row>
        <row r="1731">
          <cell r="A1731">
            <v>43367</v>
          </cell>
        </row>
        <row r="1732">
          <cell r="A1732">
            <v>43368</v>
          </cell>
        </row>
        <row r="1733">
          <cell r="A1733">
            <v>43369</v>
          </cell>
        </row>
        <row r="1734">
          <cell r="A1734">
            <v>43370</v>
          </cell>
        </row>
        <row r="1735">
          <cell r="A1735">
            <v>43371</v>
          </cell>
        </row>
        <row r="1736">
          <cell r="A1736">
            <v>43372</v>
          </cell>
        </row>
        <row r="1737">
          <cell r="A1737">
            <v>43373</v>
          </cell>
        </row>
        <row r="1738">
          <cell r="A1738">
            <v>43374</v>
          </cell>
        </row>
        <row r="1739">
          <cell r="A1739">
            <v>43375</v>
          </cell>
        </row>
        <row r="1740">
          <cell r="A1740">
            <v>43376</v>
          </cell>
        </row>
        <row r="1741">
          <cell r="A1741">
            <v>43377</v>
          </cell>
        </row>
        <row r="1742">
          <cell r="A1742">
            <v>43378</v>
          </cell>
        </row>
        <row r="1743">
          <cell r="A1743">
            <v>43379</v>
          </cell>
        </row>
        <row r="1744">
          <cell r="A1744">
            <v>43380</v>
          </cell>
        </row>
        <row r="1745">
          <cell r="A1745">
            <v>43381</v>
          </cell>
        </row>
        <row r="1746">
          <cell r="A1746">
            <v>43382</v>
          </cell>
        </row>
        <row r="1747">
          <cell r="A1747">
            <v>43383</v>
          </cell>
        </row>
        <row r="1748">
          <cell r="A1748">
            <v>43384</v>
          </cell>
        </row>
        <row r="1749">
          <cell r="A1749">
            <v>43385</v>
          </cell>
        </row>
        <row r="1750">
          <cell r="A1750">
            <v>43386</v>
          </cell>
        </row>
        <row r="1751">
          <cell r="A1751">
            <v>43387</v>
          </cell>
        </row>
        <row r="1752">
          <cell r="A1752">
            <v>43388</v>
          </cell>
        </row>
        <row r="1753">
          <cell r="A1753">
            <v>43389</v>
          </cell>
        </row>
        <row r="1754">
          <cell r="A1754">
            <v>43390</v>
          </cell>
        </row>
        <row r="1755">
          <cell r="A1755">
            <v>43391</v>
          </cell>
        </row>
        <row r="1756">
          <cell r="A1756">
            <v>43392</v>
          </cell>
        </row>
        <row r="1757">
          <cell r="A1757">
            <v>43393</v>
          </cell>
        </row>
        <row r="1758">
          <cell r="A1758">
            <v>43394</v>
          </cell>
        </row>
        <row r="1759">
          <cell r="A1759">
            <v>43395</v>
          </cell>
        </row>
        <row r="1760">
          <cell r="A1760">
            <v>43396</v>
          </cell>
        </row>
        <row r="1761">
          <cell r="A1761">
            <v>43397</v>
          </cell>
        </row>
        <row r="1762">
          <cell r="A1762">
            <v>43398</v>
          </cell>
        </row>
        <row r="1763">
          <cell r="A1763">
            <v>43399</v>
          </cell>
        </row>
        <row r="1764">
          <cell r="A1764">
            <v>43400</v>
          </cell>
        </row>
        <row r="1765">
          <cell r="A1765">
            <v>43401</v>
          </cell>
        </row>
        <row r="1766">
          <cell r="A1766">
            <v>43402</v>
          </cell>
        </row>
        <row r="1767">
          <cell r="A1767">
            <v>43403</v>
          </cell>
        </row>
        <row r="1768">
          <cell r="A1768">
            <v>43404</v>
          </cell>
        </row>
        <row r="1769">
          <cell r="A1769">
            <v>43405</v>
          </cell>
        </row>
        <row r="1770">
          <cell r="A1770">
            <v>43406</v>
          </cell>
        </row>
        <row r="1771">
          <cell r="A1771">
            <v>43407</v>
          </cell>
        </row>
        <row r="1772">
          <cell r="A1772">
            <v>43408</v>
          </cell>
        </row>
        <row r="1773">
          <cell r="A1773">
            <v>43409</v>
          </cell>
        </row>
        <row r="1774">
          <cell r="A1774">
            <v>43410</v>
          </cell>
        </row>
        <row r="1775">
          <cell r="A1775">
            <v>43411</v>
          </cell>
        </row>
        <row r="1776">
          <cell r="A1776">
            <v>43412</v>
          </cell>
        </row>
        <row r="1777">
          <cell r="A1777">
            <v>43413</v>
          </cell>
        </row>
        <row r="1778">
          <cell r="A1778">
            <v>43414</v>
          </cell>
        </row>
        <row r="1779">
          <cell r="A1779">
            <v>43415</v>
          </cell>
        </row>
        <row r="1780">
          <cell r="A1780">
            <v>43416</v>
          </cell>
        </row>
        <row r="1781">
          <cell r="A1781">
            <v>43417</v>
          </cell>
        </row>
        <row r="1782">
          <cell r="A1782">
            <v>43418</v>
          </cell>
        </row>
        <row r="1783">
          <cell r="A1783">
            <v>43419</v>
          </cell>
        </row>
        <row r="1784">
          <cell r="A1784">
            <v>43420</v>
          </cell>
        </row>
        <row r="1785">
          <cell r="A1785">
            <v>43421</v>
          </cell>
        </row>
        <row r="1786">
          <cell r="A1786">
            <v>43422</v>
          </cell>
        </row>
        <row r="1787">
          <cell r="A1787">
            <v>43423</v>
          </cell>
        </row>
        <row r="1788">
          <cell r="A1788">
            <v>43424</v>
          </cell>
        </row>
        <row r="1789">
          <cell r="A1789">
            <v>43425</v>
          </cell>
        </row>
        <row r="1790">
          <cell r="A1790">
            <v>43426</v>
          </cell>
        </row>
        <row r="1791">
          <cell r="A1791">
            <v>43427</v>
          </cell>
        </row>
        <row r="1792">
          <cell r="A1792">
            <v>43428</v>
          </cell>
        </row>
        <row r="1793">
          <cell r="A1793">
            <v>43429</v>
          </cell>
        </row>
        <row r="1794">
          <cell r="A1794">
            <v>43430</v>
          </cell>
        </row>
        <row r="1795">
          <cell r="A1795">
            <v>43431</v>
          </cell>
        </row>
        <row r="1796">
          <cell r="A1796">
            <v>43432</v>
          </cell>
        </row>
        <row r="1797">
          <cell r="A1797">
            <v>43433</v>
          </cell>
        </row>
        <row r="1798">
          <cell r="A1798">
            <v>43434</v>
          </cell>
        </row>
        <row r="1799">
          <cell r="A1799">
            <v>43435</v>
          </cell>
        </row>
        <row r="1800">
          <cell r="A1800">
            <v>43436</v>
          </cell>
        </row>
        <row r="1801">
          <cell r="A1801">
            <v>43437</v>
          </cell>
        </row>
        <row r="1802">
          <cell r="A1802">
            <v>43438</v>
          </cell>
        </row>
        <row r="1803">
          <cell r="A1803">
            <v>43439</v>
          </cell>
        </row>
        <row r="1804">
          <cell r="A1804">
            <v>43440</v>
          </cell>
        </row>
        <row r="1805">
          <cell r="A1805">
            <v>43441</v>
          </cell>
        </row>
        <row r="1806">
          <cell r="A1806">
            <v>43442</v>
          </cell>
        </row>
        <row r="1807">
          <cell r="A1807">
            <v>43443</v>
          </cell>
        </row>
        <row r="1808">
          <cell r="A1808">
            <v>43444</v>
          </cell>
        </row>
        <row r="1809">
          <cell r="A1809">
            <v>43445</v>
          </cell>
        </row>
        <row r="1810">
          <cell r="A1810">
            <v>43446</v>
          </cell>
        </row>
        <row r="1811">
          <cell r="A1811">
            <v>43447</v>
          </cell>
        </row>
        <row r="1812">
          <cell r="A1812">
            <v>43448</v>
          </cell>
        </row>
        <row r="1813">
          <cell r="A1813">
            <v>43449</v>
          </cell>
        </row>
        <row r="1814">
          <cell r="A1814">
            <v>43450</v>
          </cell>
        </row>
        <row r="1815">
          <cell r="A1815">
            <v>43451</v>
          </cell>
        </row>
        <row r="1816">
          <cell r="A1816">
            <v>43452</v>
          </cell>
        </row>
        <row r="1817">
          <cell r="A1817">
            <v>43453</v>
          </cell>
        </row>
        <row r="1818">
          <cell r="A1818">
            <v>43454</v>
          </cell>
        </row>
        <row r="1819">
          <cell r="A1819">
            <v>43455</v>
          </cell>
        </row>
        <row r="1820">
          <cell r="A1820">
            <v>43456</v>
          </cell>
        </row>
        <row r="1821">
          <cell r="A1821">
            <v>43457</v>
          </cell>
        </row>
        <row r="1822">
          <cell r="A1822">
            <v>43458</v>
          </cell>
        </row>
        <row r="1823">
          <cell r="A1823">
            <v>43459</v>
          </cell>
        </row>
        <row r="1824">
          <cell r="A1824">
            <v>43460</v>
          </cell>
        </row>
        <row r="1825">
          <cell r="A1825">
            <v>43461</v>
          </cell>
        </row>
        <row r="1826">
          <cell r="A1826">
            <v>43462</v>
          </cell>
        </row>
        <row r="1827">
          <cell r="A1827">
            <v>43463</v>
          </cell>
        </row>
        <row r="1828">
          <cell r="A1828">
            <v>43464</v>
          </cell>
        </row>
        <row r="1829">
          <cell r="A1829">
            <v>43465</v>
          </cell>
        </row>
        <row r="1830">
          <cell r="A1830">
            <v>43466</v>
          </cell>
        </row>
        <row r="1831">
          <cell r="A1831">
            <v>43467</v>
          </cell>
        </row>
        <row r="1832">
          <cell r="A1832">
            <v>43468</v>
          </cell>
        </row>
        <row r="1833">
          <cell r="A1833">
            <v>43469</v>
          </cell>
        </row>
        <row r="1834">
          <cell r="A1834">
            <v>43470</v>
          </cell>
        </row>
        <row r="1835">
          <cell r="A1835">
            <v>43471</v>
          </cell>
        </row>
      </sheetData>
      <sheetData sheetId="56" refreshError="1"/>
      <sheetData sheetId="57">
        <row r="5">
          <cell r="A5">
            <v>43081</v>
          </cell>
        </row>
        <row r="6">
          <cell r="A6">
            <v>43082</v>
          </cell>
        </row>
        <row r="7">
          <cell r="A7">
            <v>43083</v>
          </cell>
        </row>
        <row r="8">
          <cell r="A8">
            <v>43084</v>
          </cell>
        </row>
        <row r="9">
          <cell r="A9">
            <v>43085</v>
          </cell>
        </row>
        <row r="10">
          <cell r="A10">
            <v>43086</v>
          </cell>
        </row>
        <row r="11">
          <cell r="A11">
            <v>43087</v>
          </cell>
        </row>
        <row r="12">
          <cell r="A12">
            <v>43088</v>
          </cell>
        </row>
        <row r="13">
          <cell r="A13">
            <v>43089</v>
          </cell>
        </row>
        <row r="14">
          <cell r="A14">
            <v>43090</v>
          </cell>
        </row>
        <row r="15">
          <cell r="A15">
            <v>43091</v>
          </cell>
        </row>
        <row r="16">
          <cell r="A16">
            <v>43092</v>
          </cell>
        </row>
        <row r="17">
          <cell r="A17">
            <v>43093</v>
          </cell>
        </row>
        <row r="18">
          <cell r="A18">
            <v>43094</v>
          </cell>
        </row>
        <row r="19">
          <cell r="A19">
            <v>43095</v>
          </cell>
        </row>
        <row r="20">
          <cell r="A20">
            <v>43096</v>
          </cell>
        </row>
        <row r="21">
          <cell r="A21">
            <v>43097</v>
          </cell>
        </row>
        <row r="22">
          <cell r="A22">
            <v>43098</v>
          </cell>
        </row>
        <row r="23">
          <cell r="A23">
            <v>43099</v>
          </cell>
        </row>
        <row r="24">
          <cell r="A24">
            <v>43100</v>
          </cell>
        </row>
        <row r="25">
          <cell r="A25">
            <v>43101</v>
          </cell>
        </row>
        <row r="26">
          <cell r="A26">
            <v>43102</v>
          </cell>
        </row>
        <row r="27">
          <cell r="A27">
            <v>43103</v>
          </cell>
        </row>
        <row r="28">
          <cell r="A28">
            <v>43104</v>
          </cell>
        </row>
        <row r="29">
          <cell r="A29">
            <v>43105</v>
          </cell>
        </row>
        <row r="30">
          <cell r="A30">
            <v>43106</v>
          </cell>
        </row>
        <row r="31">
          <cell r="A31">
            <v>43107</v>
          </cell>
        </row>
        <row r="32">
          <cell r="A32">
            <v>43108</v>
          </cell>
        </row>
        <row r="33">
          <cell r="A33">
            <v>43109</v>
          </cell>
        </row>
        <row r="34">
          <cell r="A34">
            <v>43110</v>
          </cell>
        </row>
        <row r="35">
          <cell r="A35">
            <v>43111</v>
          </cell>
        </row>
        <row r="36">
          <cell r="A36">
            <v>43112</v>
          </cell>
        </row>
        <row r="37">
          <cell r="A37">
            <v>43113</v>
          </cell>
        </row>
        <row r="38">
          <cell r="A38">
            <v>43114</v>
          </cell>
        </row>
        <row r="39">
          <cell r="A39">
            <v>43115</v>
          </cell>
        </row>
        <row r="40">
          <cell r="A40">
            <v>43116</v>
          </cell>
        </row>
        <row r="41">
          <cell r="A41">
            <v>43117</v>
          </cell>
        </row>
        <row r="42">
          <cell r="A42">
            <v>43118</v>
          </cell>
        </row>
        <row r="43">
          <cell r="A43">
            <v>43119</v>
          </cell>
        </row>
        <row r="44">
          <cell r="A44">
            <v>43120</v>
          </cell>
        </row>
        <row r="45">
          <cell r="A45">
            <v>43121</v>
          </cell>
        </row>
        <row r="46">
          <cell r="A46">
            <v>43122</v>
          </cell>
        </row>
        <row r="47">
          <cell r="A47">
            <v>43123</v>
          </cell>
        </row>
        <row r="48">
          <cell r="A48">
            <v>43124</v>
          </cell>
        </row>
        <row r="49">
          <cell r="A49">
            <v>43125</v>
          </cell>
        </row>
        <row r="50">
          <cell r="A50">
            <v>43126</v>
          </cell>
        </row>
        <row r="51">
          <cell r="A51">
            <v>43127</v>
          </cell>
        </row>
        <row r="52">
          <cell r="A52">
            <v>43128</v>
          </cell>
        </row>
        <row r="53">
          <cell r="A53">
            <v>43129</v>
          </cell>
        </row>
        <row r="54">
          <cell r="A54">
            <v>43130</v>
          </cell>
        </row>
        <row r="55">
          <cell r="A55">
            <v>43131</v>
          </cell>
        </row>
        <row r="56">
          <cell r="A56">
            <v>43132</v>
          </cell>
        </row>
        <row r="57">
          <cell r="A57">
            <v>43133</v>
          </cell>
        </row>
        <row r="58">
          <cell r="A58">
            <v>43134</v>
          </cell>
        </row>
        <row r="59">
          <cell r="A59">
            <v>43135</v>
          </cell>
        </row>
        <row r="60">
          <cell r="A60">
            <v>43136</v>
          </cell>
        </row>
        <row r="61">
          <cell r="A61">
            <v>43137</v>
          </cell>
        </row>
        <row r="62">
          <cell r="A62">
            <v>43138</v>
          </cell>
        </row>
        <row r="63">
          <cell r="A63">
            <v>43139</v>
          </cell>
        </row>
        <row r="64">
          <cell r="A64">
            <v>43140</v>
          </cell>
        </row>
        <row r="65">
          <cell r="A65">
            <v>43141</v>
          </cell>
        </row>
        <row r="66">
          <cell r="A66">
            <v>43142</v>
          </cell>
        </row>
        <row r="67">
          <cell r="A67">
            <v>43143</v>
          </cell>
        </row>
        <row r="68">
          <cell r="A68">
            <v>43144</v>
          </cell>
        </row>
        <row r="69">
          <cell r="A69">
            <v>43145</v>
          </cell>
        </row>
        <row r="70">
          <cell r="A70">
            <v>43146</v>
          </cell>
        </row>
        <row r="71">
          <cell r="A71">
            <v>43147</v>
          </cell>
        </row>
        <row r="72">
          <cell r="A72">
            <v>43148</v>
          </cell>
        </row>
        <row r="73">
          <cell r="A73">
            <v>43149</v>
          </cell>
        </row>
        <row r="74">
          <cell r="A74">
            <v>43150</v>
          </cell>
        </row>
        <row r="75">
          <cell r="A75">
            <v>43151</v>
          </cell>
        </row>
        <row r="76">
          <cell r="A76">
            <v>43152</v>
          </cell>
        </row>
        <row r="77">
          <cell r="A77">
            <v>43153</v>
          </cell>
        </row>
        <row r="78">
          <cell r="A78">
            <v>43154</v>
          </cell>
        </row>
        <row r="79">
          <cell r="A79">
            <v>43155</v>
          </cell>
        </row>
        <row r="80">
          <cell r="A80">
            <v>43156</v>
          </cell>
        </row>
        <row r="81">
          <cell r="A81">
            <v>43157</v>
          </cell>
        </row>
        <row r="82">
          <cell r="A82">
            <v>43158</v>
          </cell>
        </row>
        <row r="83">
          <cell r="A83">
            <v>43159</v>
          </cell>
        </row>
        <row r="84">
          <cell r="A84">
            <v>43160</v>
          </cell>
        </row>
        <row r="85">
          <cell r="A85">
            <v>43161</v>
          </cell>
        </row>
        <row r="86">
          <cell r="A86">
            <v>43162</v>
          </cell>
        </row>
        <row r="87">
          <cell r="A87">
            <v>43163</v>
          </cell>
        </row>
        <row r="88">
          <cell r="A88">
            <v>43164</v>
          </cell>
        </row>
        <row r="89">
          <cell r="A89">
            <v>43165</v>
          </cell>
        </row>
        <row r="90">
          <cell r="A90">
            <v>43166</v>
          </cell>
        </row>
        <row r="91">
          <cell r="A91">
            <v>43167</v>
          </cell>
        </row>
        <row r="92">
          <cell r="A92">
            <v>43168</v>
          </cell>
        </row>
        <row r="93">
          <cell r="A93">
            <v>43169</v>
          </cell>
        </row>
        <row r="94">
          <cell r="A94">
            <v>43170</v>
          </cell>
        </row>
        <row r="95">
          <cell r="A95">
            <v>43171</v>
          </cell>
        </row>
        <row r="96">
          <cell r="A96">
            <v>43172</v>
          </cell>
        </row>
        <row r="97">
          <cell r="A97">
            <v>43173</v>
          </cell>
        </row>
        <row r="98">
          <cell r="A98">
            <v>43174</v>
          </cell>
        </row>
        <row r="99">
          <cell r="A99">
            <v>43175</v>
          </cell>
        </row>
        <row r="100">
          <cell r="A100">
            <v>43176</v>
          </cell>
        </row>
        <row r="101">
          <cell r="A101">
            <v>43177</v>
          </cell>
        </row>
        <row r="102">
          <cell r="A102">
            <v>43178</v>
          </cell>
        </row>
        <row r="103">
          <cell r="A103">
            <v>43179</v>
          </cell>
        </row>
        <row r="104">
          <cell r="A104">
            <v>43180</v>
          </cell>
        </row>
        <row r="105">
          <cell r="A105">
            <v>43181</v>
          </cell>
        </row>
        <row r="106">
          <cell r="A106">
            <v>43182</v>
          </cell>
        </row>
        <row r="107">
          <cell r="A107">
            <v>43183</v>
          </cell>
        </row>
        <row r="108">
          <cell r="A108">
            <v>43184</v>
          </cell>
        </row>
        <row r="109">
          <cell r="A109">
            <v>43185</v>
          </cell>
        </row>
        <row r="110">
          <cell r="A110">
            <v>43186</v>
          </cell>
        </row>
        <row r="111">
          <cell r="A111">
            <v>43187</v>
          </cell>
        </row>
        <row r="112">
          <cell r="A112">
            <v>43188</v>
          </cell>
        </row>
        <row r="113">
          <cell r="A113">
            <v>43189</v>
          </cell>
        </row>
        <row r="114">
          <cell r="A114">
            <v>43190</v>
          </cell>
        </row>
        <row r="115">
          <cell r="A115">
            <v>43191</v>
          </cell>
        </row>
        <row r="116">
          <cell r="A116">
            <v>43192</v>
          </cell>
        </row>
        <row r="117">
          <cell r="A117">
            <v>43193</v>
          </cell>
        </row>
        <row r="118">
          <cell r="A118">
            <v>43194</v>
          </cell>
        </row>
        <row r="119">
          <cell r="A119">
            <v>43195</v>
          </cell>
        </row>
        <row r="120">
          <cell r="A120">
            <v>43196</v>
          </cell>
        </row>
        <row r="121">
          <cell r="A121">
            <v>43197</v>
          </cell>
        </row>
        <row r="122">
          <cell r="A122">
            <v>43198</v>
          </cell>
        </row>
        <row r="123">
          <cell r="A123">
            <v>43199</v>
          </cell>
        </row>
        <row r="124">
          <cell r="A124">
            <v>43200</v>
          </cell>
        </row>
        <row r="125">
          <cell r="A125">
            <v>43201</v>
          </cell>
        </row>
        <row r="126">
          <cell r="A126">
            <v>43202</v>
          </cell>
        </row>
        <row r="127">
          <cell r="A127">
            <v>43203</v>
          </cell>
        </row>
        <row r="128">
          <cell r="A128">
            <v>43204</v>
          </cell>
        </row>
        <row r="129">
          <cell r="A129">
            <v>43205</v>
          </cell>
        </row>
        <row r="130">
          <cell r="A130">
            <v>43206</v>
          </cell>
        </row>
        <row r="131">
          <cell r="A131">
            <v>43207</v>
          </cell>
        </row>
        <row r="132">
          <cell r="A132">
            <v>43208</v>
          </cell>
        </row>
        <row r="133">
          <cell r="A133">
            <v>43209</v>
          </cell>
        </row>
        <row r="134">
          <cell r="A134">
            <v>43210</v>
          </cell>
        </row>
        <row r="135">
          <cell r="A135">
            <v>43211</v>
          </cell>
        </row>
        <row r="136">
          <cell r="A136">
            <v>43212</v>
          </cell>
        </row>
        <row r="137">
          <cell r="A137">
            <v>43213</v>
          </cell>
        </row>
        <row r="138">
          <cell r="A138">
            <v>43214</v>
          </cell>
        </row>
        <row r="139">
          <cell r="A139">
            <v>43215</v>
          </cell>
        </row>
        <row r="140">
          <cell r="A140">
            <v>43216</v>
          </cell>
        </row>
        <row r="141">
          <cell r="A141">
            <v>43217</v>
          </cell>
        </row>
        <row r="142">
          <cell r="A142">
            <v>43218</v>
          </cell>
        </row>
        <row r="143">
          <cell r="A143">
            <v>43219</v>
          </cell>
        </row>
        <row r="144">
          <cell r="A144">
            <v>43220</v>
          </cell>
        </row>
        <row r="145">
          <cell r="A145">
            <v>43221</v>
          </cell>
        </row>
        <row r="146">
          <cell r="A146">
            <v>43222</v>
          </cell>
        </row>
        <row r="147">
          <cell r="A147">
            <v>43223</v>
          </cell>
        </row>
        <row r="148">
          <cell r="A148">
            <v>43224</v>
          </cell>
        </row>
        <row r="149">
          <cell r="A149">
            <v>43225</v>
          </cell>
        </row>
        <row r="150">
          <cell r="A150">
            <v>43226</v>
          </cell>
        </row>
        <row r="151">
          <cell r="A151">
            <v>43227</v>
          </cell>
        </row>
        <row r="152">
          <cell r="A152">
            <v>43228</v>
          </cell>
        </row>
        <row r="153">
          <cell r="A153">
            <v>43229</v>
          </cell>
        </row>
        <row r="154">
          <cell r="A154">
            <v>43230</v>
          </cell>
        </row>
        <row r="155">
          <cell r="A155">
            <v>43231</v>
          </cell>
        </row>
        <row r="156">
          <cell r="A156">
            <v>43232</v>
          </cell>
        </row>
        <row r="157">
          <cell r="A157">
            <v>43233</v>
          </cell>
        </row>
        <row r="158">
          <cell r="A158">
            <v>43234</v>
          </cell>
        </row>
        <row r="159">
          <cell r="A159">
            <v>43235</v>
          </cell>
        </row>
        <row r="160">
          <cell r="A160">
            <v>43236</v>
          </cell>
        </row>
        <row r="161">
          <cell r="A161">
            <v>43237</v>
          </cell>
        </row>
        <row r="162">
          <cell r="A162">
            <v>43238</v>
          </cell>
        </row>
        <row r="163">
          <cell r="A163">
            <v>43239</v>
          </cell>
        </row>
        <row r="164">
          <cell r="A164">
            <v>43240</v>
          </cell>
        </row>
        <row r="165">
          <cell r="A165">
            <v>43241</v>
          </cell>
        </row>
        <row r="166">
          <cell r="A166">
            <v>43242</v>
          </cell>
        </row>
        <row r="167">
          <cell r="A167">
            <v>43243</v>
          </cell>
        </row>
        <row r="168">
          <cell r="A168">
            <v>43244</v>
          </cell>
        </row>
        <row r="169">
          <cell r="A169">
            <v>43245</v>
          </cell>
        </row>
        <row r="170">
          <cell r="A170">
            <v>43246</v>
          </cell>
        </row>
        <row r="171">
          <cell r="A171">
            <v>43247</v>
          </cell>
        </row>
        <row r="172">
          <cell r="A172">
            <v>43248</v>
          </cell>
        </row>
        <row r="173">
          <cell r="A173">
            <v>43249</v>
          </cell>
        </row>
        <row r="174">
          <cell r="A174">
            <v>43250</v>
          </cell>
        </row>
        <row r="175">
          <cell r="A175">
            <v>43251</v>
          </cell>
        </row>
        <row r="176">
          <cell r="A176">
            <v>43252</v>
          </cell>
        </row>
        <row r="177">
          <cell r="A177">
            <v>43253</v>
          </cell>
        </row>
        <row r="178">
          <cell r="A178">
            <v>43254</v>
          </cell>
        </row>
        <row r="179">
          <cell r="A179">
            <v>43255</v>
          </cell>
        </row>
        <row r="180">
          <cell r="A180">
            <v>43256</v>
          </cell>
        </row>
        <row r="181">
          <cell r="A181">
            <v>43257</v>
          </cell>
        </row>
        <row r="182">
          <cell r="A182">
            <v>43258</v>
          </cell>
        </row>
        <row r="183">
          <cell r="A183">
            <v>43259</v>
          </cell>
        </row>
        <row r="184">
          <cell r="A184">
            <v>43260</v>
          </cell>
        </row>
        <row r="185">
          <cell r="A185">
            <v>43261</v>
          </cell>
        </row>
        <row r="186">
          <cell r="A186">
            <v>43262</v>
          </cell>
        </row>
        <row r="187">
          <cell r="A187">
            <v>43263</v>
          </cell>
        </row>
        <row r="188">
          <cell r="A188">
            <v>43264</v>
          </cell>
        </row>
        <row r="189">
          <cell r="A189">
            <v>43265</v>
          </cell>
        </row>
        <row r="190">
          <cell r="A190">
            <v>43266</v>
          </cell>
        </row>
        <row r="191">
          <cell r="A191">
            <v>43267</v>
          </cell>
        </row>
        <row r="192">
          <cell r="A192">
            <v>43268</v>
          </cell>
        </row>
        <row r="193">
          <cell r="A193">
            <v>43269</v>
          </cell>
        </row>
        <row r="194">
          <cell r="A194">
            <v>43270</v>
          </cell>
        </row>
        <row r="195">
          <cell r="A195">
            <v>43271</v>
          </cell>
        </row>
        <row r="196">
          <cell r="A196">
            <v>43272</v>
          </cell>
        </row>
        <row r="197">
          <cell r="A197">
            <v>43273</v>
          </cell>
        </row>
        <row r="198">
          <cell r="A198">
            <v>43274</v>
          </cell>
        </row>
        <row r="199">
          <cell r="A199">
            <v>43275</v>
          </cell>
        </row>
        <row r="200">
          <cell r="A200">
            <v>43276</v>
          </cell>
        </row>
        <row r="201">
          <cell r="A201">
            <v>43277</v>
          </cell>
        </row>
        <row r="202">
          <cell r="A202">
            <v>43278</v>
          </cell>
        </row>
        <row r="203">
          <cell r="A203">
            <v>43279</v>
          </cell>
        </row>
        <row r="204">
          <cell r="A204">
            <v>43280</v>
          </cell>
        </row>
        <row r="205">
          <cell r="A205">
            <v>43281</v>
          </cell>
        </row>
        <row r="206">
          <cell r="A206">
            <v>43282</v>
          </cell>
        </row>
        <row r="207">
          <cell r="A207">
            <v>43283</v>
          </cell>
        </row>
        <row r="208">
          <cell r="A208">
            <v>43284</v>
          </cell>
        </row>
        <row r="209">
          <cell r="A209">
            <v>43285</v>
          </cell>
        </row>
        <row r="210">
          <cell r="A210">
            <v>43286</v>
          </cell>
        </row>
        <row r="211">
          <cell r="A211">
            <v>43287</v>
          </cell>
        </row>
        <row r="212">
          <cell r="A212">
            <v>43288</v>
          </cell>
        </row>
        <row r="213">
          <cell r="A213">
            <v>43289</v>
          </cell>
        </row>
        <row r="214">
          <cell r="A214">
            <v>43290</v>
          </cell>
        </row>
        <row r="215">
          <cell r="A215">
            <v>43291</v>
          </cell>
        </row>
        <row r="216">
          <cell r="A216">
            <v>43292</v>
          </cell>
        </row>
        <row r="217">
          <cell r="A217">
            <v>43293</v>
          </cell>
        </row>
        <row r="218">
          <cell r="A218">
            <v>43294</v>
          </cell>
        </row>
        <row r="219">
          <cell r="A219">
            <v>43295</v>
          </cell>
        </row>
        <row r="220">
          <cell r="A220">
            <v>43296</v>
          </cell>
        </row>
        <row r="221">
          <cell r="A221">
            <v>43297</v>
          </cell>
        </row>
        <row r="222">
          <cell r="A222">
            <v>43298</v>
          </cell>
        </row>
        <row r="223">
          <cell r="A223">
            <v>43299</v>
          </cell>
        </row>
        <row r="224">
          <cell r="A224">
            <v>43300</v>
          </cell>
        </row>
        <row r="225">
          <cell r="A225">
            <v>43301</v>
          </cell>
        </row>
        <row r="226">
          <cell r="A226">
            <v>43302</v>
          </cell>
        </row>
        <row r="227">
          <cell r="A227">
            <v>43303</v>
          </cell>
        </row>
        <row r="228">
          <cell r="A228">
            <v>43304</v>
          </cell>
        </row>
        <row r="229">
          <cell r="A229">
            <v>43305</v>
          </cell>
        </row>
        <row r="230">
          <cell r="A230">
            <v>43306</v>
          </cell>
        </row>
        <row r="231">
          <cell r="A231">
            <v>43307</v>
          </cell>
        </row>
        <row r="232">
          <cell r="A232">
            <v>43308</v>
          </cell>
        </row>
        <row r="233">
          <cell r="A233">
            <v>43309</v>
          </cell>
        </row>
        <row r="234">
          <cell r="A234">
            <v>43310</v>
          </cell>
        </row>
        <row r="235">
          <cell r="A235">
            <v>43311</v>
          </cell>
        </row>
        <row r="236">
          <cell r="A236">
            <v>43312</v>
          </cell>
        </row>
        <row r="237">
          <cell r="A237">
            <v>43313</v>
          </cell>
        </row>
        <row r="238">
          <cell r="A238">
            <v>43314</v>
          </cell>
        </row>
        <row r="239">
          <cell r="A239">
            <v>43315</v>
          </cell>
        </row>
        <row r="240">
          <cell r="A240">
            <v>43316</v>
          </cell>
        </row>
        <row r="241">
          <cell r="A241">
            <v>43317</v>
          </cell>
        </row>
        <row r="242">
          <cell r="A242">
            <v>43318</v>
          </cell>
        </row>
        <row r="243">
          <cell r="A243">
            <v>43319</v>
          </cell>
        </row>
        <row r="244">
          <cell r="A244">
            <v>43320</v>
          </cell>
        </row>
        <row r="245">
          <cell r="A245">
            <v>43321</v>
          </cell>
        </row>
        <row r="246">
          <cell r="A246">
            <v>43322</v>
          </cell>
        </row>
        <row r="247">
          <cell r="A247">
            <v>43323</v>
          </cell>
        </row>
        <row r="248">
          <cell r="A248">
            <v>43324</v>
          </cell>
        </row>
        <row r="249">
          <cell r="A249">
            <v>43325</v>
          </cell>
        </row>
        <row r="250">
          <cell r="A250">
            <v>43326</v>
          </cell>
        </row>
        <row r="251">
          <cell r="A251">
            <v>43327</v>
          </cell>
        </row>
        <row r="252">
          <cell r="A252">
            <v>43328</v>
          </cell>
        </row>
        <row r="253">
          <cell r="A253">
            <v>43329</v>
          </cell>
        </row>
        <row r="254">
          <cell r="A254">
            <v>43330</v>
          </cell>
        </row>
        <row r="255">
          <cell r="A255">
            <v>43331</v>
          </cell>
        </row>
        <row r="256">
          <cell r="A256">
            <v>43332</v>
          </cell>
        </row>
        <row r="257">
          <cell r="A257">
            <v>43333</v>
          </cell>
        </row>
        <row r="258">
          <cell r="A258">
            <v>43334</v>
          </cell>
        </row>
        <row r="259">
          <cell r="A259">
            <v>43335</v>
          </cell>
        </row>
        <row r="260">
          <cell r="A260">
            <v>43336</v>
          </cell>
        </row>
        <row r="261">
          <cell r="A261">
            <v>43337</v>
          </cell>
        </row>
        <row r="262">
          <cell r="A262">
            <v>43338</v>
          </cell>
        </row>
        <row r="263">
          <cell r="A263">
            <v>43339</v>
          </cell>
        </row>
        <row r="264">
          <cell r="A264">
            <v>43340</v>
          </cell>
        </row>
        <row r="265">
          <cell r="A265">
            <v>43341</v>
          </cell>
        </row>
        <row r="266">
          <cell r="A266">
            <v>43342</v>
          </cell>
        </row>
        <row r="267">
          <cell r="A267">
            <v>43343</v>
          </cell>
        </row>
        <row r="268">
          <cell r="A268">
            <v>43344</v>
          </cell>
        </row>
        <row r="269">
          <cell r="A269">
            <v>43345</v>
          </cell>
        </row>
        <row r="270">
          <cell r="A270">
            <v>43346</v>
          </cell>
        </row>
        <row r="271">
          <cell r="A271">
            <v>43347</v>
          </cell>
        </row>
        <row r="272">
          <cell r="A272">
            <v>43348</v>
          </cell>
        </row>
        <row r="273">
          <cell r="A273">
            <v>43349</v>
          </cell>
        </row>
        <row r="274">
          <cell r="A274">
            <v>43350</v>
          </cell>
        </row>
        <row r="275">
          <cell r="A275">
            <v>43351</v>
          </cell>
        </row>
        <row r="276">
          <cell r="A276">
            <v>43352</v>
          </cell>
        </row>
        <row r="277">
          <cell r="A277">
            <v>43353</v>
          </cell>
        </row>
        <row r="278">
          <cell r="A278">
            <v>43354</v>
          </cell>
        </row>
        <row r="279">
          <cell r="A279">
            <v>43355</v>
          </cell>
        </row>
        <row r="280">
          <cell r="A280">
            <v>43356</v>
          </cell>
        </row>
        <row r="281">
          <cell r="A281">
            <v>43357</v>
          </cell>
        </row>
        <row r="282">
          <cell r="A282">
            <v>43358</v>
          </cell>
        </row>
        <row r="283">
          <cell r="A283">
            <v>43359</v>
          </cell>
        </row>
        <row r="284">
          <cell r="A284">
            <v>43360</v>
          </cell>
        </row>
        <row r="285">
          <cell r="A285">
            <v>43361</v>
          </cell>
        </row>
        <row r="286">
          <cell r="A286">
            <v>43362</v>
          </cell>
        </row>
        <row r="287">
          <cell r="A287">
            <v>43363</v>
          </cell>
        </row>
        <row r="288">
          <cell r="A288">
            <v>43364</v>
          </cell>
        </row>
        <row r="289">
          <cell r="A289">
            <v>43365</v>
          </cell>
        </row>
        <row r="290">
          <cell r="A290">
            <v>43366</v>
          </cell>
        </row>
        <row r="291">
          <cell r="A291">
            <v>43367</v>
          </cell>
        </row>
        <row r="292">
          <cell r="A292">
            <v>43368</v>
          </cell>
        </row>
        <row r="293">
          <cell r="A293">
            <v>43369</v>
          </cell>
        </row>
        <row r="294">
          <cell r="A294">
            <v>43370</v>
          </cell>
        </row>
        <row r="295">
          <cell r="A295">
            <v>43371</v>
          </cell>
        </row>
        <row r="296">
          <cell r="A296">
            <v>43372</v>
          </cell>
        </row>
        <row r="297">
          <cell r="A297">
            <v>43373</v>
          </cell>
        </row>
        <row r="298">
          <cell r="A298">
            <v>43374</v>
          </cell>
        </row>
        <row r="299">
          <cell r="A299">
            <v>43375</v>
          </cell>
        </row>
        <row r="300">
          <cell r="A300">
            <v>43376</v>
          </cell>
        </row>
        <row r="301">
          <cell r="A301">
            <v>43377</v>
          </cell>
        </row>
        <row r="302">
          <cell r="A302">
            <v>43378</v>
          </cell>
        </row>
        <row r="303">
          <cell r="A303">
            <v>43379</v>
          </cell>
        </row>
        <row r="304">
          <cell r="A304">
            <v>43380</v>
          </cell>
        </row>
        <row r="305">
          <cell r="A305">
            <v>43381</v>
          </cell>
        </row>
        <row r="306">
          <cell r="A306">
            <v>43382</v>
          </cell>
        </row>
        <row r="307">
          <cell r="A307">
            <v>43383</v>
          </cell>
        </row>
        <row r="308">
          <cell r="A308">
            <v>43384</v>
          </cell>
        </row>
        <row r="309">
          <cell r="A309">
            <v>43385</v>
          </cell>
        </row>
        <row r="310">
          <cell r="A310">
            <v>43386</v>
          </cell>
        </row>
        <row r="311">
          <cell r="A311">
            <v>43387</v>
          </cell>
        </row>
        <row r="312">
          <cell r="A312">
            <v>43388</v>
          </cell>
        </row>
        <row r="313">
          <cell r="A313">
            <v>43389</v>
          </cell>
        </row>
        <row r="314">
          <cell r="A314">
            <v>43390</v>
          </cell>
        </row>
        <row r="315">
          <cell r="A315">
            <v>43391</v>
          </cell>
        </row>
        <row r="316">
          <cell r="A316">
            <v>43392</v>
          </cell>
        </row>
        <row r="317">
          <cell r="A317">
            <v>43393</v>
          </cell>
        </row>
        <row r="318">
          <cell r="A318">
            <v>43394</v>
          </cell>
        </row>
        <row r="319">
          <cell r="A319">
            <v>43395</v>
          </cell>
        </row>
        <row r="320">
          <cell r="A320">
            <v>43396</v>
          </cell>
        </row>
        <row r="321">
          <cell r="A321">
            <v>43397</v>
          </cell>
        </row>
        <row r="322">
          <cell r="A322">
            <v>43398</v>
          </cell>
        </row>
        <row r="323">
          <cell r="A323">
            <v>43399</v>
          </cell>
        </row>
        <row r="324">
          <cell r="A324">
            <v>43400</v>
          </cell>
        </row>
        <row r="325">
          <cell r="A325">
            <v>43401</v>
          </cell>
        </row>
        <row r="326">
          <cell r="A326">
            <v>43402</v>
          </cell>
        </row>
        <row r="327">
          <cell r="A327">
            <v>43403</v>
          </cell>
        </row>
        <row r="328">
          <cell r="A328">
            <v>43404</v>
          </cell>
        </row>
        <row r="329">
          <cell r="A329">
            <v>43405</v>
          </cell>
        </row>
        <row r="330">
          <cell r="A330">
            <v>43406</v>
          </cell>
        </row>
        <row r="331">
          <cell r="A331">
            <v>43407</v>
          </cell>
        </row>
        <row r="332">
          <cell r="A332">
            <v>43408</v>
          </cell>
        </row>
        <row r="333">
          <cell r="A333">
            <v>43409</v>
          </cell>
        </row>
        <row r="334">
          <cell r="A334">
            <v>43410</v>
          </cell>
        </row>
        <row r="335">
          <cell r="A335">
            <v>43411</v>
          </cell>
        </row>
        <row r="336">
          <cell r="A336">
            <v>43412</v>
          </cell>
        </row>
        <row r="337">
          <cell r="A337">
            <v>43413</v>
          </cell>
        </row>
        <row r="338">
          <cell r="A338">
            <v>43414</v>
          </cell>
        </row>
        <row r="339">
          <cell r="A339">
            <v>43415</v>
          </cell>
        </row>
        <row r="340">
          <cell r="A340">
            <v>43416</v>
          </cell>
        </row>
        <row r="341">
          <cell r="A341">
            <v>43417</v>
          </cell>
        </row>
        <row r="342">
          <cell r="A342">
            <v>43418</v>
          </cell>
        </row>
        <row r="343">
          <cell r="A343">
            <v>43419</v>
          </cell>
        </row>
        <row r="344">
          <cell r="A344">
            <v>43420</v>
          </cell>
        </row>
        <row r="345">
          <cell r="A345">
            <v>43421</v>
          </cell>
        </row>
        <row r="346">
          <cell r="A346">
            <v>43422</v>
          </cell>
        </row>
        <row r="347">
          <cell r="A347">
            <v>43423</v>
          </cell>
        </row>
        <row r="348">
          <cell r="A348">
            <v>43424</v>
          </cell>
        </row>
        <row r="349">
          <cell r="A349">
            <v>43425</v>
          </cell>
        </row>
        <row r="350">
          <cell r="A350">
            <v>43426</v>
          </cell>
        </row>
        <row r="351">
          <cell r="A351">
            <v>43427</v>
          </cell>
        </row>
        <row r="352">
          <cell r="A352">
            <v>43428</v>
          </cell>
        </row>
        <row r="353">
          <cell r="A353">
            <v>43429</v>
          </cell>
        </row>
        <row r="354">
          <cell r="A354">
            <v>43430</v>
          </cell>
        </row>
        <row r="355">
          <cell r="A355">
            <v>43431</v>
          </cell>
        </row>
        <row r="356">
          <cell r="A356">
            <v>43432</v>
          </cell>
        </row>
        <row r="357">
          <cell r="A357">
            <v>43433</v>
          </cell>
        </row>
        <row r="358">
          <cell r="A358">
            <v>43434</v>
          </cell>
        </row>
        <row r="359">
          <cell r="A359">
            <v>43435</v>
          </cell>
        </row>
        <row r="360">
          <cell r="A360">
            <v>43436</v>
          </cell>
        </row>
        <row r="361">
          <cell r="A361">
            <v>43437</v>
          </cell>
        </row>
        <row r="362">
          <cell r="A362">
            <v>43438</v>
          </cell>
        </row>
        <row r="363">
          <cell r="A363">
            <v>43439</v>
          </cell>
        </row>
        <row r="364">
          <cell r="A364">
            <v>43440</v>
          </cell>
        </row>
        <row r="365">
          <cell r="A365">
            <v>43441</v>
          </cell>
        </row>
        <row r="366">
          <cell r="A366">
            <v>43442</v>
          </cell>
        </row>
        <row r="367">
          <cell r="A367">
            <v>43443</v>
          </cell>
        </row>
        <row r="368">
          <cell r="A368">
            <v>43444</v>
          </cell>
        </row>
      </sheetData>
      <sheetData sheetId="58" refreshError="1"/>
      <sheetData sheetId="5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מטה-דטה"/>
      <sheetName val="בקרות"/>
      <sheetName val="first_page"/>
      <sheetName val="grossdata"/>
      <sheetName val="data1"/>
      <sheetName val="graph1"/>
      <sheetName val="table2"/>
      <sheetName val="data3"/>
      <sheetName val="graph3"/>
      <sheetName val="data4"/>
      <sheetName val="data4a"/>
      <sheetName val="graph4"/>
      <sheetName val="data5"/>
      <sheetName val="data5a"/>
      <sheetName val="graph5"/>
      <sheetName val="data6"/>
      <sheetName val="data6a"/>
      <sheetName val="graph6"/>
      <sheetName val="data7"/>
      <sheetName val="table7"/>
      <sheetName val="data8"/>
      <sheetName val="graph8"/>
      <sheetName val="data9"/>
      <sheetName val="graph9"/>
      <sheetName val="data10"/>
      <sheetName val="graph10"/>
      <sheetName val="data11"/>
      <sheetName val="graph11"/>
      <sheetName val="data12"/>
      <sheetName val="graph12"/>
      <sheetName val="data13"/>
      <sheetName val="graph13"/>
      <sheetName val="table14"/>
      <sheetName val="data15"/>
      <sheetName val="graph15"/>
      <sheetName val="data16"/>
      <sheetName val="graph16"/>
      <sheetName val="table17"/>
      <sheetName val="data18"/>
      <sheetName val="data18a"/>
      <sheetName val="graph18"/>
      <sheetName val="data14"/>
      <sheetName val="graph14"/>
      <sheetName val="table15"/>
      <sheetName val="data17"/>
      <sheetName val="graph17"/>
      <sheetName val="table19"/>
      <sheetName val="data20"/>
      <sheetName val="data20a"/>
      <sheetName val="graph20"/>
      <sheetName val="data21"/>
      <sheetName val="graph21"/>
    </sheetNames>
    <sheetDataSet>
      <sheetData sheetId="0"/>
      <sheetData sheetId="1">
        <row r="1">
          <cell r="B1">
            <v>8</v>
          </cell>
        </row>
        <row r="3">
          <cell r="AB3">
            <v>1</v>
          </cell>
          <cell r="AC3" t="str">
            <v>ינואר</v>
          </cell>
        </row>
        <row r="4">
          <cell r="AB4">
            <v>2</v>
          </cell>
          <cell r="AC4" t="str">
            <v>פברואר</v>
          </cell>
        </row>
        <row r="5">
          <cell r="AB5">
            <v>3</v>
          </cell>
          <cell r="AC5" t="str">
            <v>מרץ</v>
          </cell>
        </row>
        <row r="6">
          <cell r="AB6">
            <v>4</v>
          </cell>
          <cell r="AC6" t="str">
            <v>אפריל</v>
          </cell>
        </row>
        <row r="7">
          <cell r="AB7">
            <v>5</v>
          </cell>
          <cell r="AC7" t="str">
            <v>מאי</v>
          </cell>
        </row>
        <row r="8">
          <cell r="AB8">
            <v>6</v>
          </cell>
          <cell r="AC8" t="str">
            <v>יוני</v>
          </cell>
        </row>
        <row r="9">
          <cell r="AB9">
            <v>7</v>
          </cell>
          <cell r="AC9" t="str">
            <v>יולי</v>
          </cell>
        </row>
        <row r="10">
          <cell r="AB10">
            <v>8</v>
          </cell>
          <cell r="AC10" t="str">
            <v>אוגוסט</v>
          </cell>
        </row>
        <row r="11">
          <cell r="AB11">
            <v>9</v>
          </cell>
          <cell r="AC11" t="str">
            <v>ספטמבר</v>
          </cell>
        </row>
        <row r="12">
          <cell r="AB12">
            <v>10</v>
          </cell>
          <cell r="AC12" t="str">
            <v>אוקטובר</v>
          </cell>
        </row>
        <row r="13">
          <cell r="AB13">
            <v>11</v>
          </cell>
          <cell r="AC13" t="str">
            <v>נובמבר</v>
          </cell>
        </row>
        <row r="14">
          <cell r="AB14">
            <v>12</v>
          </cell>
          <cell r="AC14" t="str">
            <v>דצמבר</v>
          </cell>
        </row>
        <row r="53">
          <cell r="H53">
            <v>7</v>
          </cell>
        </row>
        <row r="55">
          <cell r="H55">
            <v>7</v>
          </cell>
        </row>
      </sheetData>
      <sheetData sheetId="2"/>
      <sheetData sheetId="3"/>
      <sheetData sheetId="4"/>
      <sheetData sheetId="5"/>
      <sheetData sheetId="6"/>
      <sheetData sheetId="7"/>
      <sheetData sheetId="8"/>
      <sheetData sheetId="9">
        <row r="4">
          <cell r="A4">
            <v>39447</v>
          </cell>
          <cell r="I4">
            <v>42730</v>
          </cell>
        </row>
        <row r="5">
          <cell r="I5">
            <v>42731</v>
          </cell>
        </row>
        <row r="6">
          <cell r="I6">
            <v>42732</v>
          </cell>
        </row>
        <row r="7">
          <cell r="I7">
            <v>42733</v>
          </cell>
        </row>
        <row r="8">
          <cell r="I8">
            <v>42734</v>
          </cell>
        </row>
        <row r="9">
          <cell r="I9">
            <v>42735</v>
          </cell>
        </row>
        <row r="10">
          <cell r="I10">
            <v>42736</v>
          </cell>
        </row>
        <row r="11">
          <cell r="I11">
            <v>42737</v>
          </cell>
        </row>
        <row r="12">
          <cell r="I12">
            <v>42738</v>
          </cell>
        </row>
        <row r="13">
          <cell r="I13">
            <v>42739</v>
          </cell>
        </row>
        <row r="14">
          <cell r="I14">
            <v>42740</v>
          </cell>
        </row>
        <row r="15">
          <cell r="I15">
            <v>42741</v>
          </cell>
        </row>
        <row r="16">
          <cell r="I16">
            <v>42742</v>
          </cell>
        </row>
        <row r="17">
          <cell r="I17">
            <v>42743</v>
          </cell>
        </row>
        <row r="18">
          <cell r="I18">
            <v>42744</v>
          </cell>
        </row>
        <row r="19">
          <cell r="I19">
            <v>42745</v>
          </cell>
        </row>
        <row r="20">
          <cell r="I20">
            <v>42746</v>
          </cell>
        </row>
        <row r="21">
          <cell r="I21">
            <v>42747</v>
          </cell>
        </row>
        <row r="22">
          <cell r="I22">
            <v>42748</v>
          </cell>
        </row>
        <row r="23">
          <cell r="I23">
            <v>42749</v>
          </cell>
        </row>
        <row r="24">
          <cell r="I24">
            <v>42750</v>
          </cell>
        </row>
        <row r="25">
          <cell r="I25">
            <v>42751</v>
          </cell>
        </row>
        <row r="26">
          <cell r="I26">
            <v>42752</v>
          </cell>
        </row>
        <row r="27">
          <cell r="I27">
            <v>42753</v>
          </cell>
        </row>
        <row r="28">
          <cell r="I28">
            <v>42754</v>
          </cell>
        </row>
        <row r="29">
          <cell r="I29">
            <v>42755</v>
          </cell>
        </row>
        <row r="30">
          <cell r="I30">
            <v>42756</v>
          </cell>
        </row>
        <row r="31">
          <cell r="I31">
            <v>42757</v>
          </cell>
        </row>
        <row r="32">
          <cell r="I32">
            <v>42758</v>
          </cell>
        </row>
        <row r="33">
          <cell r="I33">
            <v>42759</v>
          </cell>
        </row>
        <row r="34">
          <cell r="I34">
            <v>42760</v>
          </cell>
        </row>
        <row r="35">
          <cell r="I35">
            <v>42761</v>
          </cell>
        </row>
        <row r="36">
          <cell r="I36">
            <v>42762</v>
          </cell>
        </row>
        <row r="37">
          <cell r="I37">
            <v>42763</v>
          </cell>
        </row>
        <row r="38">
          <cell r="I38">
            <v>42764</v>
          </cell>
        </row>
        <row r="39">
          <cell r="I39">
            <v>42765</v>
          </cell>
        </row>
        <row r="40">
          <cell r="I40">
            <v>42766</v>
          </cell>
        </row>
        <row r="41">
          <cell r="I41">
            <v>42767</v>
          </cell>
        </row>
        <row r="42">
          <cell r="I42">
            <v>42768</v>
          </cell>
        </row>
        <row r="43">
          <cell r="I43">
            <v>42769</v>
          </cell>
        </row>
        <row r="44">
          <cell r="I44">
            <v>42770</v>
          </cell>
        </row>
        <row r="45">
          <cell r="I45">
            <v>42771</v>
          </cell>
        </row>
        <row r="46">
          <cell r="I46">
            <v>42772</v>
          </cell>
        </row>
        <row r="47">
          <cell r="I47">
            <v>42773</v>
          </cell>
        </row>
        <row r="48">
          <cell r="I48">
            <v>42774</v>
          </cell>
        </row>
        <row r="49">
          <cell r="I49">
            <v>42775</v>
          </cell>
        </row>
        <row r="50">
          <cell r="I50">
            <v>42776</v>
          </cell>
        </row>
        <row r="51">
          <cell r="I51">
            <v>42777</v>
          </cell>
        </row>
        <row r="52">
          <cell r="I52">
            <v>42778</v>
          </cell>
        </row>
        <row r="53">
          <cell r="I53">
            <v>42779</v>
          </cell>
        </row>
        <row r="54">
          <cell r="I54">
            <v>42780</v>
          </cell>
        </row>
        <row r="55">
          <cell r="I55">
            <v>42781</v>
          </cell>
        </row>
        <row r="56">
          <cell r="I56">
            <v>42782</v>
          </cell>
        </row>
        <row r="57">
          <cell r="I57">
            <v>42783</v>
          </cell>
        </row>
        <row r="58">
          <cell r="I58">
            <v>42784</v>
          </cell>
        </row>
        <row r="59">
          <cell r="I59">
            <v>42785</v>
          </cell>
        </row>
        <row r="60">
          <cell r="I60">
            <v>42786</v>
          </cell>
        </row>
        <row r="61">
          <cell r="I61">
            <v>42787</v>
          </cell>
        </row>
        <row r="62">
          <cell r="I62">
            <v>42788</v>
          </cell>
        </row>
        <row r="63">
          <cell r="I63">
            <v>42789</v>
          </cell>
        </row>
        <row r="64">
          <cell r="I64">
            <v>42790</v>
          </cell>
        </row>
        <row r="65">
          <cell r="I65">
            <v>42791</v>
          </cell>
        </row>
        <row r="66">
          <cell r="I66">
            <v>42792</v>
          </cell>
        </row>
        <row r="67">
          <cell r="I67">
            <v>42793</v>
          </cell>
        </row>
        <row r="68">
          <cell r="I68">
            <v>42794</v>
          </cell>
        </row>
        <row r="69">
          <cell r="I69">
            <v>42795</v>
          </cell>
        </row>
        <row r="70">
          <cell r="I70">
            <v>42796</v>
          </cell>
        </row>
        <row r="71">
          <cell r="I71">
            <v>42797</v>
          </cell>
        </row>
        <row r="72">
          <cell r="I72">
            <v>42798</v>
          </cell>
        </row>
        <row r="73">
          <cell r="I73">
            <v>42799</v>
          </cell>
        </row>
        <row r="74">
          <cell r="I74">
            <v>42800</v>
          </cell>
        </row>
        <row r="75">
          <cell r="I75">
            <v>42801</v>
          </cell>
        </row>
        <row r="76">
          <cell r="I76">
            <v>42802</v>
          </cell>
        </row>
        <row r="77">
          <cell r="I77">
            <v>42803</v>
          </cell>
        </row>
        <row r="78">
          <cell r="I78">
            <v>42804</v>
          </cell>
        </row>
        <row r="79">
          <cell r="I79">
            <v>42805</v>
          </cell>
        </row>
        <row r="80">
          <cell r="I80">
            <v>42806</v>
          </cell>
        </row>
        <row r="81">
          <cell r="I81">
            <v>42807</v>
          </cell>
        </row>
        <row r="82">
          <cell r="I82">
            <v>42808</v>
          </cell>
        </row>
        <row r="83">
          <cell r="I83">
            <v>42809</v>
          </cell>
        </row>
        <row r="84">
          <cell r="I84">
            <v>42810</v>
          </cell>
        </row>
        <row r="85">
          <cell r="I85">
            <v>42811</v>
          </cell>
        </row>
        <row r="86">
          <cell r="I86">
            <v>42812</v>
          </cell>
        </row>
        <row r="87">
          <cell r="I87">
            <v>42813</v>
          </cell>
        </row>
        <row r="88">
          <cell r="I88">
            <v>42814</v>
          </cell>
        </row>
        <row r="89">
          <cell r="I89">
            <v>42815</v>
          </cell>
        </row>
        <row r="90">
          <cell r="I90">
            <v>42816</v>
          </cell>
        </row>
        <row r="91">
          <cell r="I91">
            <v>42817</v>
          </cell>
        </row>
        <row r="92">
          <cell r="I92">
            <v>42818</v>
          </cell>
        </row>
        <row r="93">
          <cell r="I93">
            <v>42819</v>
          </cell>
        </row>
        <row r="94">
          <cell r="I94">
            <v>42820</v>
          </cell>
        </row>
        <row r="95">
          <cell r="I95">
            <v>42821</v>
          </cell>
        </row>
        <row r="96">
          <cell r="I96">
            <v>42822</v>
          </cell>
        </row>
        <row r="97">
          <cell r="I97">
            <v>42823</v>
          </cell>
        </row>
        <row r="98">
          <cell r="I98">
            <v>42824</v>
          </cell>
        </row>
        <row r="99">
          <cell r="I99">
            <v>42825</v>
          </cell>
        </row>
        <row r="100">
          <cell r="I100">
            <v>42826</v>
          </cell>
        </row>
        <row r="101">
          <cell r="I101">
            <v>42827</v>
          </cell>
        </row>
        <row r="102">
          <cell r="I102">
            <v>42828</v>
          </cell>
        </row>
        <row r="103">
          <cell r="I103">
            <v>42829</v>
          </cell>
        </row>
        <row r="104">
          <cell r="I104">
            <v>42830</v>
          </cell>
        </row>
        <row r="105">
          <cell r="I105">
            <v>42831</v>
          </cell>
        </row>
        <row r="106">
          <cell r="I106">
            <v>42832</v>
          </cell>
        </row>
        <row r="107">
          <cell r="I107">
            <v>42833</v>
          </cell>
        </row>
        <row r="108">
          <cell r="I108">
            <v>42834</v>
          </cell>
        </row>
        <row r="109">
          <cell r="I109">
            <v>42835</v>
          </cell>
        </row>
        <row r="110">
          <cell r="I110">
            <v>42836</v>
          </cell>
        </row>
        <row r="111">
          <cell r="I111">
            <v>42837</v>
          </cell>
        </row>
        <row r="112">
          <cell r="I112">
            <v>42838</v>
          </cell>
        </row>
        <row r="113">
          <cell r="I113">
            <v>42839</v>
          </cell>
        </row>
        <row r="114">
          <cell r="I114">
            <v>42840</v>
          </cell>
        </row>
        <row r="115">
          <cell r="I115">
            <v>42841</v>
          </cell>
        </row>
        <row r="116">
          <cell r="I116">
            <v>42842</v>
          </cell>
        </row>
        <row r="117">
          <cell r="I117">
            <v>42843</v>
          </cell>
        </row>
        <row r="118">
          <cell r="I118">
            <v>42844</v>
          </cell>
        </row>
        <row r="119">
          <cell r="I119">
            <v>42845</v>
          </cell>
        </row>
        <row r="120">
          <cell r="I120">
            <v>42846</v>
          </cell>
        </row>
        <row r="121">
          <cell r="I121">
            <v>42847</v>
          </cell>
        </row>
        <row r="122">
          <cell r="I122">
            <v>42848</v>
          </cell>
        </row>
        <row r="123">
          <cell r="I123">
            <v>42849</v>
          </cell>
        </row>
        <row r="124">
          <cell r="I124">
            <v>42850</v>
          </cell>
        </row>
        <row r="125">
          <cell r="I125">
            <v>42851</v>
          </cell>
        </row>
        <row r="126">
          <cell r="I126">
            <v>42852</v>
          </cell>
        </row>
        <row r="127">
          <cell r="I127">
            <v>42853</v>
          </cell>
        </row>
        <row r="128">
          <cell r="I128">
            <v>42854</v>
          </cell>
        </row>
        <row r="129">
          <cell r="I129">
            <v>42855</v>
          </cell>
        </row>
        <row r="130">
          <cell r="I130">
            <v>42856</v>
          </cell>
        </row>
        <row r="131">
          <cell r="I131">
            <v>42857</v>
          </cell>
        </row>
        <row r="132">
          <cell r="I132">
            <v>42858</v>
          </cell>
        </row>
        <row r="133">
          <cell r="I133">
            <v>42859</v>
          </cell>
        </row>
        <row r="134">
          <cell r="I134">
            <v>42860</v>
          </cell>
        </row>
        <row r="135">
          <cell r="I135">
            <v>42861</v>
          </cell>
        </row>
        <row r="136">
          <cell r="I136">
            <v>42862</v>
          </cell>
        </row>
        <row r="137">
          <cell r="I137">
            <v>42863</v>
          </cell>
        </row>
        <row r="138">
          <cell r="I138">
            <v>42864</v>
          </cell>
        </row>
        <row r="139">
          <cell r="I139">
            <v>42865</v>
          </cell>
        </row>
        <row r="140">
          <cell r="I140">
            <v>42866</v>
          </cell>
        </row>
        <row r="141">
          <cell r="I141">
            <v>42867</v>
          </cell>
        </row>
        <row r="142">
          <cell r="I142">
            <v>42868</v>
          </cell>
        </row>
        <row r="143">
          <cell r="I143">
            <v>42869</v>
          </cell>
        </row>
        <row r="144">
          <cell r="I144">
            <v>42870</v>
          </cell>
        </row>
        <row r="145">
          <cell r="I145">
            <v>42871</v>
          </cell>
        </row>
        <row r="146">
          <cell r="I146">
            <v>42872</v>
          </cell>
        </row>
        <row r="147">
          <cell r="I147">
            <v>42873</v>
          </cell>
        </row>
        <row r="148">
          <cell r="I148">
            <v>42874</v>
          </cell>
        </row>
        <row r="149">
          <cell r="I149">
            <v>42875</v>
          </cell>
        </row>
        <row r="150">
          <cell r="I150">
            <v>42876</v>
          </cell>
        </row>
        <row r="151">
          <cell r="I151">
            <v>42877</v>
          </cell>
        </row>
        <row r="152">
          <cell r="I152">
            <v>42878</v>
          </cell>
        </row>
        <row r="153">
          <cell r="I153">
            <v>42879</v>
          </cell>
        </row>
        <row r="154">
          <cell r="I154">
            <v>42880</v>
          </cell>
        </row>
        <row r="155">
          <cell r="I155">
            <v>42881</v>
          </cell>
        </row>
        <row r="156">
          <cell r="I156">
            <v>42882</v>
          </cell>
        </row>
        <row r="157">
          <cell r="I157">
            <v>42883</v>
          </cell>
        </row>
        <row r="158">
          <cell r="I158">
            <v>42884</v>
          </cell>
        </row>
        <row r="159">
          <cell r="I159">
            <v>42885</v>
          </cell>
        </row>
        <row r="160">
          <cell r="I160">
            <v>42886</v>
          </cell>
        </row>
        <row r="161">
          <cell r="I161">
            <v>42887</v>
          </cell>
        </row>
        <row r="162">
          <cell r="I162">
            <v>42888</v>
          </cell>
        </row>
        <row r="163">
          <cell r="I163">
            <v>42889</v>
          </cell>
        </row>
        <row r="164">
          <cell r="I164">
            <v>42890</v>
          </cell>
        </row>
        <row r="165">
          <cell r="I165">
            <v>42891</v>
          </cell>
        </row>
        <row r="166">
          <cell r="I166">
            <v>42892</v>
          </cell>
        </row>
        <row r="167">
          <cell r="I167">
            <v>42893</v>
          </cell>
        </row>
        <row r="168">
          <cell r="I168">
            <v>42894</v>
          </cell>
        </row>
        <row r="169">
          <cell r="I169">
            <v>42895</v>
          </cell>
        </row>
        <row r="170">
          <cell r="I170">
            <v>42896</v>
          </cell>
        </row>
        <row r="171">
          <cell r="I171">
            <v>42897</v>
          </cell>
        </row>
        <row r="172">
          <cell r="I172">
            <v>42898</v>
          </cell>
        </row>
        <row r="173">
          <cell r="I173">
            <v>42899</v>
          </cell>
        </row>
        <row r="174">
          <cell r="I174">
            <v>42900</v>
          </cell>
        </row>
        <row r="175">
          <cell r="I175">
            <v>42901</v>
          </cell>
        </row>
        <row r="176">
          <cell r="I176">
            <v>42902</v>
          </cell>
        </row>
        <row r="177">
          <cell r="I177">
            <v>42903</v>
          </cell>
        </row>
        <row r="178">
          <cell r="I178">
            <v>42904</v>
          </cell>
        </row>
        <row r="179">
          <cell r="I179">
            <v>42905</v>
          </cell>
        </row>
        <row r="180">
          <cell r="I180">
            <v>42906</v>
          </cell>
        </row>
        <row r="181">
          <cell r="I181">
            <v>42907</v>
          </cell>
        </row>
        <row r="182">
          <cell r="I182">
            <v>42908</v>
          </cell>
        </row>
        <row r="183">
          <cell r="I183">
            <v>42909</v>
          </cell>
        </row>
        <row r="184">
          <cell r="I184">
            <v>42910</v>
          </cell>
        </row>
        <row r="185">
          <cell r="I185">
            <v>42911</v>
          </cell>
        </row>
        <row r="186">
          <cell r="I186">
            <v>42912</v>
          </cell>
        </row>
        <row r="187">
          <cell r="I187">
            <v>42913</v>
          </cell>
        </row>
        <row r="188">
          <cell r="I188">
            <v>42914</v>
          </cell>
        </row>
        <row r="189">
          <cell r="I189">
            <v>42915</v>
          </cell>
        </row>
        <row r="190">
          <cell r="I190">
            <v>42916</v>
          </cell>
        </row>
        <row r="191">
          <cell r="I191">
            <v>42917</v>
          </cell>
        </row>
        <row r="192">
          <cell r="I192">
            <v>42918</v>
          </cell>
        </row>
        <row r="193">
          <cell r="I193">
            <v>42919</v>
          </cell>
        </row>
        <row r="194">
          <cell r="I194">
            <v>42920</v>
          </cell>
        </row>
        <row r="195">
          <cell r="I195">
            <v>42921</v>
          </cell>
        </row>
        <row r="196">
          <cell r="I196">
            <v>42922</v>
          </cell>
        </row>
        <row r="197">
          <cell r="I197">
            <v>42923</v>
          </cell>
        </row>
        <row r="198">
          <cell r="I198">
            <v>42924</v>
          </cell>
        </row>
        <row r="199">
          <cell r="I199">
            <v>42925</v>
          </cell>
        </row>
        <row r="200">
          <cell r="I200">
            <v>42926</v>
          </cell>
        </row>
        <row r="201">
          <cell r="I201">
            <v>42927</v>
          </cell>
        </row>
        <row r="202">
          <cell r="I202">
            <v>42928</v>
          </cell>
        </row>
        <row r="203">
          <cell r="I203">
            <v>42929</v>
          </cell>
        </row>
        <row r="204">
          <cell r="I204">
            <v>42930</v>
          </cell>
        </row>
        <row r="205">
          <cell r="I205">
            <v>42931</v>
          </cell>
        </row>
        <row r="206">
          <cell r="I206">
            <v>42932</v>
          </cell>
        </row>
        <row r="207">
          <cell r="I207">
            <v>42933</v>
          </cell>
        </row>
        <row r="208">
          <cell r="I208">
            <v>42934</v>
          </cell>
        </row>
        <row r="209">
          <cell r="I209">
            <v>42935</v>
          </cell>
        </row>
        <row r="210">
          <cell r="I210">
            <v>42936</v>
          </cell>
        </row>
        <row r="211">
          <cell r="I211">
            <v>42937</v>
          </cell>
        </row>
        <row r="212">
          <cell r="I212">
            <v>42938</v>
          </cell>
        </row>
        <row r="213">
          <cell r="I213">
            <v>42939</v>
          </cell>
        </row>
        <row r="214">
          <cell r="I214">
            <v>42940</v>
          </cell>
        </row>
        <row r="215">
          <cell r="I215">
            <v>42941</v>
          </cell>
        </row>
        <row r="216">
          <cell r="I216">
            <v>42942</v>
          </cell>
        </row>
        <row r="217">
          <cell r="I217">
            <v>42943</v>
          </cell>
        </row>
        <row r="218">
          <cell r="I218">
            <v>42944</v>
          </cell>
        </row>
        <row r="219">
          <cell r="I219">
            <v>42945</v>
          </cell>
        </row>
        <row r="220">
          <cell r="I220">
            <v>42946</v>
          </cell>
        </row>
        <row r="221">
          <cell r="I221">
            <v>42947</v>
          </cell>
        </row>
        <row r="222">
          <cell r="I222">
            <v>42948</v>
          </cell>
        </row>
        <row r="223">
          <cell r="I223">
            <v>42949</v>
          </cell>
        </row>
        <row r="224">
          <cell r="I224">
            <v>42950</v>
          </cell>
        </row>
        <row r="225">
          <cell r="I225">
            <v>42951</v>
          </cell>
        </row>
        <row r="226">
          <cell r="I226">
            <v>42952</v>
          </cell>
        </row>
        <row r="227">
          <cell r="I227">
            <v>42953</v>
          </cell>
        </row>
        <row r="228">
          <cell r="I228">
            <v>42954</v>
          </cell>
        </row>
        <row r="229">
          <cell r="I229">
            <v>42955</v>
          </cell>
        </row>
        <row r="230">
          <cell r="I230">
            <v>42956</v>
          </cell>
        </row>
        <row r="231">
          <cell r="I231">
            <v>42957</v>
          </cell>
        </row>
        <row r="232">
          <cell r="I232">
            <v>42958</v>
          </cell>
        </row>
        <row r="233">
          <cell r="I233">
            <v>42959</v>
          </cell>
        </row>
        <row r="234">
          <cell r="I234">
            <v>42960</v>
          </cell>
        </row>
        <row r="235">
          <cell r="I235">
            <v>42961</v>
          </cell>
        </row>
        <row r="236">
          <cell r="I236">
            <v>42962</v>
          </cell>
        </row>
        <row r="237">
          <cell r="I237">
            <v>42963</v>
          </cell>
        </row>
        <row r="238">
          <cell r="I238">
            <v>42964</v>
          </cell>
        </row>
        <row r="239">
          <cell r="I239">
            <v>42965</v>
          </cell>
        </row>
        <row r="240">
          <cell r="I240">
            <v>42966</v>
          </cell>
        </row>
        <row r="241">
          <cell r="I241">
            <v>42967</v>
          </cell>
        </row>
        <row r="242">
          <cell r="I242">
            <v>42968</v>
          </cell>
        </row>
        <row r="243">
          <cell r="I243">
            <v>42969</v>
          </cell>
        </row>
        <row r="244">
          <cell r="I244">
            <v>42970</v>
          </cell>
        </row>
        <row r="245">
          <cell r="I245">
            <v>42971</v>
          </cell>
        </row>
        <row r="246">
          <cell r="I246">
            <v>42972</v>
          </cell>
        </row>
        <row r="247">
          <cell r="I247">
            <v>42973</v>
          </cell>
        </row>
        <row r="248">
          <cell r="I248">
            <v>42974</v>
          </cell>
        </row>
        <row r="249">
          <cell r="I249">
            <v>42975</v>
          </cell>
        </row>
        <row r="250">
          <cell r="I250">
            <v>42976</v>
          </cell>
        </row>
        <row r="251">
          <cell r="I251">
            <v>42977</v>
          </cell>
        </row>
        <row r="252">
          <cell r="I252">
            <v>42978</v>
          </cell>
        </row>
        <row r="253">
          <cell r="I253">
            <v>42979</v>
          </cell>
        </row>
        <row r="254">
          <cell r="I254">
            <v>42980</v>
          </cell>
        </row>
        <row r="255">
          <cell r="I255">
            <v>42981</v>
          </cell>
        </row>
        <row r="256">
          <cell r="I256">
            <v>42982</v>
          </cell>
        </row>
        <row r="257">
          <cell r="I257">
            <v>42983</v>
          </cell>
        </row>
        <row r="258">
          <cell r="I258">
            <v>42984</v>
          </cell>
        </row>
        <row r="259">
          <cell r="I259">
            <v>42985</v>
          </cell>
        </row>
        <row r="260">
          <cell r="I260">
            <v>42986</v>
          </cell>
        </row>
        <row r="261">
          <cell r="I261">
            <v>42987</v>
          </cell>
        </row>
        <row r="262">
          <cell r="I262">
            <v>42988</v>
          </cell>
        </row>
        <row r="263">
          <cell r="I263">
            <v>42989</v>
          </cell>
        </row>
        <row r="264">
          <cell r="I264">
            <v>42990</v>
          </cell>
        </row>
        <row r="265">
          <cell r="I265">
            <v>42991</v>
          </cell>
        </row>
        <row r="266">
          <cell r="I266">
            <v>42992</v>
          </cell>
        </row>
        <row r="267">
          <cell r="I267">
            <v>42993</v>
          </cell>
        </row>
        <row r="268">
          <cell r="I268">
            <v>42994</v>
          </cell>
        </row>
        <row r="269">
          <cell r="I269">
            <v>42995</v>
          </cell>
        </row>
        <row r="270">
          <cell r="I270">
            <v>42996</v>
          </cell>
        </row>
        <row r="271">
          <cell r="I271">
            <v>42997</v>
          </cell>
        </row>
        <row r="272">
          <cell r="I272">
            <v>42998</v>
          </cell>
        </row>
        <row r="273">
          <cell r="I273">
            <v>42999</v>
          </cell>
        </row>
        <row r="274">
          <cell r="I274">
            <v>43000</v>
          </cell>
        </row>
        <row r="275">
          <cell r="I275">
            <v>43001</v>
          </cell>
        </row>
        <row r="276">
          <cell r="I276">
            <v>43002</v>
          </cell>
        </row>
        <row r="277">
          <cell r="I277">
            <v>43003</v>
          </cell>
        </row>
        <row r="278">
          <cell r="I278">
            <v>43004</v>
          </cell>
        </row>
        <row r="279">
          <cell r="I279">
            <v>43005</v>
          </cell>
        </row>
        <row r="280">
          <cell r="I280">
            <v>43006</v>
          </cell>
        </row>
        <row r="281">
          <cell r="I281">
            <v>43007</v>
          </cell>
        </row>
        <row r="282">
          <cell r="I282">
            <v>43008</v>
          </cell>
        </row>
        <row r="283">
          <cell r="I283">
            <v>43009</v>
          </cell>
        </row>
        <row r="284">
          <cell r="I284">
            <v>43010</v>
          </cell>
        </row>
        <row r="285">
          <cell r="I285">
            <v>43011</v>
          </cell>
        </row>
        <row r="286">
          <cell r="I286">
            <v>43012</v>
          </cell>
        </row>
        <row r="287">
          <cell r="I287">
            <v>43013</v>
          </cell>
        </row>
        <row r="288">
          <cell r="I288">
            <v>43014</v>
          </cell>
        </row>
        <row r="289">
          <cell r="I289">
            <v>43015</v>
          </cell>
        </row>
        <row r="290">
          <cell r="I290">
            <v>43016</v>
          </cell>
        </row>
        <row r="291">
          <cell r="I291">
            <v>43017</v>
          </cell>
        </row>
        <row r="292">
          <cell r="I292">
            <v>43018</v>
          </cell>
        </row>
        <row r="293">
          <cell r="I293">
            <v>43019</v>
          </cell>
        </row>
        <row r="294">
          <cell r="I294">
            <v>43020</v>
          </cell>
        </row>
        <row r="295">
          <cell r="I295">
            <v>43021</v>
          </cell>
        </row>
        <row r="296">
          <cell r="I296">
            <v>43022</v>
          </cell>
        </row>
        <row r="297">
          <cell r="I297">
            <v>43023</v>
          </cell>
        </row>
        <row r="298">
          <cell r="I298">
            <v>43024</v>
          </cell>
        </row>
        <row r="299">
          <cell r="I299">
            <v>43025</v>
          </cell>
        </row>
        <row r="300">
          <cell r="I300">
            <v>43026</v>
          </cell>
        </row>
        <row r="301">
          <cell r="I301">
            <v>43027</v>
          </cell>
        </row>
        <row r="302">
          <cell r="I302">
            <v>43028</v>
          </cell>
        </row>
        <row r="303">
          <cell r="I303">
            <v>43029</v>
          </cell>
        </row>
        <row r="304">
          <cell r="I304">
            <v>43030</v>
          </cell>
        </row>
        <row r="305">
          <cell r="I305">
            <v>43031</v>
          </cell>
        </row>
        <row r="306">
          <cell r="I306">
            <v>43032</v>
          </cell>
        </row>
        <row r="307">
          <cell r="I307">
            <v>43033</v>
          </cell>
        </row>
        <row r="308">
          <cell r="I308">
            <v>43034</v>
          </cell>
        </row>
        <row r="309">
          <cell r="I309">
            <v>43035</v>
          </cell>
        </row>
        <row r="310">
          <cell r="I310">
            <v>43036</v>
          </cell>
        </row>
        <row r="311">
          <cell r="I311">
            <v>43037</v>
          </cell>
        </row>
        <row r="312">
          <cell r="I312">
            <v>43038</v>
          </cell>
        </row>
        <row r="313">
          <cell r="I313">
            <v>43039</v>
          </cell>
        </row>
        <row r="314">
          <cell r="I314">
            <v>43040</v>
          </cell>
        </row>
        <row r="315">
          <cell r="I315">
            <v>43041</v>
          </cell>
        </row>
        <row r="316">
          <cell r="I316">
            <v>43042</v>
          </cell>
        </row>
        <row r="317">
          <cell r="I317">
            <v>43043</v>
          </cell>
        </row>
        <row r="318">
          <cell r="I318">
            <v>43044</v>
          </cell>
        </row>
        <row r="319">
          <cell r="I319">
            <v>43045</v>
          </cell>
        </row>
        <row r="320">
          <cell r="I320">
            <v>43046</v>
          </cell>
        </row>
        <row r="321">
          <cell r="I321">
            <v>43047</v>
          </cell>
        </row>
        <row r="322">
          <cell r="I322">
            <v>43048</v>
          </cell>
        </row>
        <row r="323">
          <cell r="I323">
            <v>43049</v>
          </cell>
        </row>
        <row r="324">
          <cell r="I324">
            <v>43050</v>
          </cell>
        </row>
        <row r="325">
          <cell r="I325">
            <v>43051</v>
          </cell>
        </row>
        <row r="326">
          <cell r="I326">
            <v>43052</v>
          </cell>
        </row>
        <row r="327">
          <cell r="I327">
            <v>43053</v>
          </cell>
        </row>
        <row r="328">
          <cell r="I328">
            <v>43054</v>
          </cell>
        </row>
        <row r="329">
          <cell r="I329">
            <v>43055</v>
          </cell>
        </row>
        <row r="330">
          <cell r="I330">
            <v>43056</v>
          </cell>
        </row>
        <row r="331">
          <cell r="I331">
            <v>43057</v>
          </cell>
        </row>
        <row r="332">
          <cell r="I332">
            <v>43058</v>
          </cell>
        </row>
        <row r="333">
          <cell r="I333">
            <v>43059</v>
          </cell>
        </row>
        <row r="334">
          <cell r="I334">
            <v>43060</v>
          </cell>
        </row>
        <row r="335">
          <cell r="I335">
            <v>43061</v>
          </cell>
        </row>
        <row r="336">
          <cell r="I336">
            <v>43062</v>
          </cell>
        </row>
        <row r="337">
          <cell r="I337">
            <v>43063</v>
          </cell>
        </row>
        <row r="338">
          <cell r="I338">
            <v>43064</v>
          </cell>
        </row>
        <row r="339">
          <cell r="I339">
            <v>43065</v>
          </cell>
        </row>
        <row r="340">
          <cell r="I340">
            <v>43066</v>
          </cell>
        </row>
        <row r="341">
          <cell r="I341">
            <v>43067</v>
          </cell>
        </row>
        <row r="342">
          <cell r="I342">
            <v>43068</v>
          </cell>
        </row>
        <row r="343">
          <cell r="I343">
            <v>43069</v>
          </cell>
        </row>
        <row r="344">
          <cell r="I344">
            <v>43070</v>
          </cell>
        </row>
        <row r="345">
          <cell r="I345">
            <v>43071</v>
          </cell>
        </row>
        <row r="346">
          <cell r="I346">
            <v>43072</v>
          </cell>
        </row>
        <row r="347">
          <cell r="I347">
            <v>43073</v>
          </cell>
        </row>
        <row r="348">
          <cell r="I348">
            <v>43074</v>
          </cell>
        </row>
        <row r="349">
          <cell r="I349">
            <v>43075</v>
          </cell>
        </row>
        <row r="350">
          <cell r="I350">
            <v>43076</v>
          </cell>
        </row>
        <row r="351">
          <cell r="I351">
            <v>43077</v>
          </cell>
        </row>
        <row r="352">
          <cell r="I352">
            <v>43078</v>
          </cell>
        </row>
        <row r="353">
          <cell r="I353">
            <v>43079</v>
          </cell>
        </row>
        <row r="354">
          <cell r="I354">
            <v>43080</v>
          </cell>
        </row>
        <row r="355">
          <cell r="I355">
            <v>43081</v>
          </cell>
        </row>
        <row r="356">
          <cell r="I356">
            <v>43082</v>
          </cell>
        </row>
        <row r="357">
          <cell r="I357">
            <v>43083</v>
          </cell>
        </row>
        <row r="358">
          <cell r="I358">
            <v>43084</v>
          </cell>
        </row>
        <row r="359">
          <cell r="I359">
            <v>43085</v>
          </cell>
        </row>
        <row r="360">
          <cell r="I360">
            <v>43086</v>
          </cell>
        </row>
        <row r="361">
          <cell r="I361">
            <v>43087</v>
          </cell>
        </row>
        <row r="362">
          <cell r="I362">
            <v>43088</v>
          </cell>
        </row>
        <row r="363">
          <cell r="I363">
            <v>43089</v>
          </cell>
        </row>
        <row r="364">
          <cell r="I364">
            <v>43090</v>
          </cell>
        </row>
        <row r="365">
          <cell r="I365">
            <v>43091</v>
          </cell>
        </row>
        <row r="366">
          <cell r="I366">
            <v>43092</v>
          </cell>
        </row>
        <row r="367">
          <cell r="I367">
            <v>43093</v>
          </cell>
        </row>
        <row r="368">
          <cell r="I368">
            <v>43094</v>
          </cell>
        </row>
        <row r="369">
          <cell r="I369">
            <v>43095</v>
          </cell>
        </row>
        <row r="370">
          <cell r="I370">
            <v>43096</v>
          </cell>
        </row>
        <row r="371">
          <cell r="I371">
            <v>43097</v>
          </cell>
        </row>
        <row r="372">
          <cell r="I372">
            <v>43098</v>
          </cell>
        </row>
        <row r="373">
          <cell r="I373">
            <v>43099</v>
          </cell>
        </row>
        <row r="374">
          <cell r="I374">
            <v>43100</v>
          </cell>
        </row>
        <row r="375">
          <cell r="I375">
            <v>43101</v>
          </cell>
        </row>
        <row r="376">
          <cell r="I376">
            <v>43102</v>
          </cell>
        </row>
        <row r="377">
          <cell r="I377">
            <v>43103</v>
          </cell>
        </row>
        <row r="378">
          <cell r="I378">
            <v>43104</v>
          </cell>
        </row>
        <row r="379">
          <cell r="I379">
            <v>43105</v>
          </cell>
        </row>
        <row r="380">
          <cell r="I380">
            <v>43106</v>
          </cell>
        </row>
        <row r="381">
          <cell r="I381">
            <v>43107</v>
          </cell>
        </row>
        <row r="382">
          <cell r="I382">
            <v>43108</v>
          </cell>
        </row>
        <row r="383">
          <cell r="I383">
            <v>43109</v>
          </cell>
        </row>
      </sheetData>
      <sheetData sheetId="10" refreshError="1"/>
      <sheetData sheetId="11">
        <row r="4">
          <cell r="A4">
            <v>40212</v>
          </cell>
        </row>
      </sheetData>
      <sheetData sheetId="12"/>
      <sheetData sheetId="13" refreshError="1"/>
      <sheetData sheetId="14">
        <row r="4">
          <cell r="A4">
            <v>40545</v>
          </cell>
        </row>
      </sheetData>
      <sheetData sheetId="15"/>
      <sheetData sheetId="16" refreshError="1"/>
      <sheetData sheetId="17"/>
      <sheetData sheetId="18"/>
      <sheetData sheetId="19" refreshError="1"/>
      <sheetData sheetId="20">
        <row r="4">
          <cell r="A4">
            <v>39449</v>
          </cell>
        </row>
      </sheetData>
      <sheetData sheetId="21"/>
      <sheetData sheetId="22">
        <row r="7">
          <cell r="Y7" t="str">
            <v>ניו זילנד</v>
          </cell>
          <cell r="Z7" t="str">
            <v>New Zealand Dollar</v>
          </cell>
          <cell r="AA7">
            <v>2.2039757994814169</v>
          </cell>
          <cell r="AC7">
            <v>2.2039757994814169</v>
          </cell>
          <cell r="AD7">
            <v>2</v>
          </cell>
        </row>
        <row r="8">
          <cell r="Y8" t="str">
            <v>דרום אפריקה</v>
          </cell>
          <cell r="Z8" t="str">
            <v>South African Rand</v>
          </cell>
          <cell r="AA8">
            <v>10.848896708689137</v>
          </cell>
          <cell r="AC8">
            <v>10.848896708689137</v>
          </cell>
          <cell r="AD8">
            <v>15</v>
          </cell>
        </row>
        <row r="9">
          <cell r="Y9" t="str">
            <v>מקסיקו</v>
          </cell>
          <cell r="Z9" t="str">
            <v>Mexican Peso</v>
          </cell>
          <cell r="AA9">
            <v>4.8441324949973996</v>
          </cell>
          <cell r="AC9">
            <v>4.8441324949973996</v>
          </cell>
          <cell r="AD9">
            <v>16</v>
          </cell>
        </row>
        <row r="10">
          <cell r="Y10" t="str">
            <v>קנדה</v>
          </cell>
          <cell r="Z10" t="str">
            <v>Canadian Dollar</v>
          </cell>
          <cell r="AA10">
            <v>7.3680849365370893</v>
          </cell>
          <cell r="AC10">
            <v>7.3680849365370893</v>
          </cell>
          <cell r="AD10">
            <v>4</v>
          </cell>
        </row>
        <row r="11">
          <cell r="Y11" t="str">
            <v>ישראל</v>
          </cell>
          <cell r="Z11" t="str">
            <v>Israeli Shekel</v>
          </cell>
          <cell r="AA11">
            <v>0.16741764107146562</v>
          </cell>
          <cell r="AB11">
            <v>11.368481705560352</v>
          </cell>
          <cell r="AC11">
            <v>11.368481705560352</v>
          </cell>
          <cell r="AD11">
            <v>14</v>
          </cell>
        </row>
        <row r="12">
          <cell r="Y12" t="str">
            <v>ברזיל</v>
          </cell>
          <cell r="Z12" t="str">
            <v>Brazilian Real</v>
          </cell>
          <cell r="AA12">
            <v>-1.739025421170215</v>
          </cell>
          <cell r="AC12">
            <v>-1.739025421170215</v>
          </cell>
          <cell r="AD12">
            <v>13</v>
          </cell>
        </row>
        <row r="13">
          <cell r="Y13" t="str">
            <v>נורבגיה</v>
          </cell>
          <cell r="Z13" t="str">
            <v>Norwegian Krone</v>
          </cell>
          <cell r="AA13">
            <v>5.3281542013265293</v>
          </cell>
          <cell r="AC13">
            <v>5.3281542013265293</v>
          </cell>
          <cell r="AD13">
            <v>9</v>
          </cell>
        </row>
        <row r="14">
          <cell r="Y14" t="str">
            <v>אוסטרליה</v>
          </cell>
          <cell r="Z14" t="str">
            <v>Australian Dollar</v>
          </cell>
          <cell r="AA14">
            <v>8.2444228903976615</v>
          </cell>
          <cell r="AC14">
            <v>8.2444228903976615</v>
          </cell>
          <cell r="AD14">
            <v>5</v>
          </cell>
        </row>
        <row r="15">
          <cell r="Y15" t="str">
            <v>טיוואן</v>
          </cell>
          <cell r="Z15" t="str">
            <v>Taiwanese Dollar</v>
          </cell>
          <cell r="AA15">
            <v>9.1813003471637131</v>
          </cell>
          <cell r="AC15">
            <v>9.1813003471637131</v>
          </cell>
          <cell r="AD15">
            <v>17</v>
          </cell>
        </row>
        <row r="16">
          <cell r="Y16" t="str">
            <v>תורכיה</v>
          </cell>
          <cell r="Z16" t="str">
            <v>Turkish Lira</v>
          </cell>
          <cell r="AA16">
            <v>-6.9233206590621048</v>
          </cell>
          <cell r="AC16">
            <v>-6.9233206590621048</v>
          </cell>
          <cell r="AD16">
            <v>12</v>
          </cell>
        </row>
        <row r="17">
          <cell r="Y17" t="str">
            <v>יפן</v>
          </cell>
          <cell r="Z17" t="str">
            <v>Japanese Yen</v>
          </cell>
          <cell r="AA17">
            <v>3.6063243915438026</v>
          </cell>
          <cell r="AC17">
            <v>3.6063243915438026</v>
          </cell>
          <cell r="AD17">
            <v>11</v>
          </cell>
        </row>
        <row r="18">
          <cell r="Y18" t="str">
            <v>הודו</v>
          </cell>
          <cell r="Z18" t="str">
            <v>Indian Rupee</v>
          </cell>
          <cell r="AA18">
            <v>6.4601458070679518</v>
          </cell>
          <cell r="AC18">
            <v>6.4601458070679518</v>
          </cell>
          <cell r="AD18">
            <v>20</v>
          </cell>
        </row>
        <row r="19">
          <cell r="Y19" t="str">
            <v>בריטניה</v>
          </cell>
          <cell r="Z19" t="str">
            <v>British Pound</v>
          </cell>
          <cell r="AA19">
            <v>9.5504252733900508</v>
          </cell>
          <cell r="AC19">
            <v>9.5504252733900508</v>
          </cell>
          <cell r="AD19">
            <v>7</v>
          </cell>
        </row>
        <row r="20">
          <cell r="Y20" t="str">
            <v>סינגפור</v>
          </cell>
          <cell r="Z20" t="str">
            <v>Singapore Dollar</v>
          </cell>
          <cell r="AA20">
            <v>8.2448002394134523</v>
          </cell>
          <cell r="AC20">
            <v>8.2448002394134523</v>
          </cell>
          <cell r="AD20">
            <v>19</v>
          </cell>
        </row>
        <row r="21">
          <cell r="Y21" t="str">
            <v>סין</v>
          </cell>
          <cell r="Z21" t="str">
            <v>Chinese Yuan</v>
          </cell>
          <cell r="AA21">
            <v>6.6546790231607478</v>
          </cell>
          <cell r="AC21">
            <v>6.6546790231607478</v>
          </cell>
          <cell r="AD21">
            <v>21</v>
          </cell>
        </row>
        <row r="22">
          <cell r="Y22" t="str">
            <v>שבדיה</v>
          </cell>
          <cell r="Z22" t="str">
            <v>Swedish Krona</v>
          </cell>
          <cell r="AA22">
            <v>11.091278088857393</v>
          </cell>
          <cell r="AB22">
            <v>-0.69417009989276579</v>
          </cell>
          <cell r="AC22">
            <v>11.091278088857393</v>
          </cell>
          <cell r="AD22">
            <v>10</v>
          </cell>
        </row>
        <row r="23">
          <cell r="Y23" t="str">
            <v>קוריאה</v>
          </cell>
          <cell r="Z23" t="str">
            <v>South Korean Won</v>
          </cell>
          <cell r="AA23">
            <v>13.17655876703987</v>
          </cell>
          <cell r="AC23">
            <v>13.17655876703987</v>
          </cell>
          <cell r="AD23">
            <v>18</v>
          </cell>
        </row>
        <row r="24">
          <cell r="Y24" t="str">
            <v>אירופה</v>
          </cell>
          <cell r="Z24" t="str">
            <v>Euro</v>
          </cell>
          <cell r="AA24">
            <v>13.985019436806677</v>
          </cell>
          <cell r="AC24">
            <v>13.985019436806677</v>
          </cell>
          <cell r="AD24">
            <v>6</v>
          </cell>
        </row>
        <row r="25">
          <cell r="Y25" t="str">
            <v>דנמרק</v>
          </cell>
          <cell r="Z25" t="str">
            <v>Danish Krone</v>
          </cell>
          <cell r="AA25">
            <v>13.846451987984887</v>
          </cell>
          <cell r="AC25">
            <v>13.846451987984887</v>
          </cell>
          <cell r="AD25">
            <v>8</v>
          </cell>
        </row>
        <row r="26">
          <cell r="Y26" t="str">
            <v>שוויץ</v>
          </cell>
          <cell r="Z26" t="str">
            <v>Swiss Franc</v>
          </cell>
          <cell r="AA26">
            <v>4.4782251437962328</v>
          </cell>
          <cell r="AC26">
            <v>4.4782251437962328</v>
          </cell>
          <cell r="AD26">
            <v>3</v>
          </cell>
        </row>
      </sheetData>
      <sheetData sheetId="23" refreshError="1"/>
      <sheetData sheetId="24">
        <row r="4">
          <cell r="A4">
            <v>39447</v>
          </cell>
        </row>
      </sheetData>
      <sheetData sheetId="25" refreshError="1"/>
      <sheetData sheetId="26">
        <row r="4">
          <cell r="A4">
            <v>39449</v>
          </cell>
        </row>
      </sheetData>
      <sheetData sheetId="27" refreshError="1"/>
      <sheetData sheetId="28">
        <row r="4">
          <cell r="A4">
            <v>41639</v>
          </cell>
        </row>
      </sheetData>
      <sheetData sheetId="29" refreshError="1"/>
      <sheetData sheetId="30">
        <row r="4">
          <cell r="A4">
            <v>42710</v>
          </cell>
        </row>
        <row r="5">
          <cell r="A5">
            <v>42711</v>
          </cell>
        </row>
        <row r="6">
          <cell r="A6">
            <v>42712</v>
          </cell>
        </row>
        <row r="7">
          <cell r="A7">
            <v>42713</v>
          </cell>
        </row>
        <row r="8">
          <cell r="A8">
            <v>42714</v>
          </cell>
        </row>
        <row r="9">
          <cell r="A9">
            <v>42715</v>
          </cell>
        </row>
        <row r="10">
          <cell r="A10">
            <v>42716</v>
          </cell>
        </row>
        <row r="11">
          <cell r="A11">
            <v>42717</v>
          </cell>
        </row>
        <row r="12">
          <cell r="A12">
            <v>42718</v>
          </cell>
        </row>
        <row r="13">
          <cell r="A13">
            <v>42719</v>
          </cell>
        </row>
        <row r="14">
          <cell r="A14">
            <v>42720</v>
          </cell>
        </row>
        <row r="15">
          <cell r="A15">
            <v>42721</v>
          </cell>
        </row>
        <row r="16">
          <cell r="A16">
            <v>42722</v>
          </cell>
        </row>
        <row r="17">
          <cell r="A17">
            <v>42723</v>
          </cell>
        </row>
        <row r="18">
          <cell r="A18">
            <v>42724</v>
          </cell>
        </row>
        <row r="19">
          <cell r="A19">
            <v>42725</v>
          </cell>
        </row>
        <row r="20">
          <cell r="A20">
            <v>42726</v>
          </cell>
        </row>
        <row r="21">
          <cell r="A21">
            <v>42727</v>
          </cell>
        </row>
        <row r="22">
          <cell r="A22">
            <v>42728</v>
          </cell>
        </row>
        <row r="23">
          <cell r="A23">
            <v>42729</v>
          </cell>
        </row>
        <row r="24">
          <cell r="A24">
            <v>42730</v>
          </cell>
        </row>
        <row r="25">
          <cell r="A25">
            <v>42731</v>
          </cell>
        </row>
        <row r="26">
          <cell r="A26">
            <v>42732</v>
          </cell>
        </row>
        <row r="27">
          <cell r="A27">
            <v>42733</v>
          </cell>
        </row>
        <row r="28">
          <cell r="A28">
            <v>42734</v>
          </cell>
        </row>
        <row r="29">
          <cell r="A29">
            <v>42735</v>
          </cell>
        </row>
        <row r="30">
          <cell r="A30">
            <v>42736</v>
          </cell>
        </row>
        <row r="31">
          <cell r="A31">
            <v>42737</v>
          </cell>
        </row>
        <row r="32">
          <cell r="A32">
            <v>42738</v>
          </cell>
        </row>
        <row r="33">
          <cell r="A33">
            <v>42739</v>
          </cell>
        </row>
        <row r="34">
          <cell r="A34">
            <v>42740</v>
          </cell>
        </row>
        <row r="35">
          <cell r="A35">
            <v>42741</v>
          </cell>
        </row>
        <row r="36">
          <cell r="A36">
            <v>42742</v>
          </cell>
        </row>
        <row r="37">
          <cell r="A37">
            <v>42743</v>
          </cell>
        </row>
        <row r="38">
          <cell r="A38">
            <v>42744</v>
          </cell>
        </row>
        <row r="39">
          <cell r="A39">
            <v>42745</v>
          </cell>
        </row>
        <row r="40">
          <cell r="A40">
            <v>42746</v>
          </cell>
        </row>
        <row r="41">
          <cell r="A41">
            <v>42747</v>
          </cell>
        </row>
        <row r="42">
          <cell r="A42">
            <v>42748</v>
          </cell>
        </row>
        <row r="43">
          <cell r="A43">
            <v>42749</v>
          </cell>
        </row>
        <row r="44">
          <cell r="A44">
            <v>42750</v>
          </cell>
        </row>
        <row r="45">
          <cell r="A45">
            <v>42751</v>
          </cell>
        </row>
        <row r="46">
          <cell r="A46">
            <v>42752</v>
          </cell>
        </row>
        <row r="47">
          <cell r="A47">
            <v>42753</v>
          </cell>
        </row>
        <row r="48">
          <cell r="A48">
            <v>42754</v>
          </cell>
        </row>
        <row r="49">
          <cell r="A49">
            <v>42755</v>
          </cell>
        </row>
        <row r="50">
          <cell r="A50">
            <v>42756</v>
          </cell>
        </row>
        <row r="51">
          <cell r="A51">
            <v>42757</v>
          </cell>
        </row>
        <row r="52">
          <cell r="A52">
            <v>42758</v>
          </cell>
        </row>
        <row r="53">
          <cell r="A53">
            <v>42759</v>
          </cell>
        </row>
        <row r="54">
          <cell r="A54">
            <v>42760</v>
          </cell>
        </row>
        <row r="55">
          <cell r="A55">
            <v>42761</v>
          </cell>
        </row>
        <row r="56">
          <cell r="A56">
            <v>42762</v>
          </cell>
        </row>
        <row r="57">
          <cell r="A57">
            <v>42763</v>
          </cell>
        </row>
        <row r="58">
          <cell r="A58">
            <v>42764</v>
          </cell>
        </row>
        <row r="59">
          <cell r="A59">
            <v>42765</v>
          </cell>
        </row>
        <row r="60">
          <cell r="A60">
            <v>42766</v>
          </cell>
        </row>
        <row r="61">
          <cell r="A61">
            <v>42767</v>
          </cell>
        </row>
        <row r="62">
          <cell r="A62">
            <v>42768</v>
          </cell>
        </row>
        <row r="63">
          <cell r="A63">
            <v>42769</v>
          </cell>
        </row>
        <row r="64">
          <cell r="A64">
            <v>42770</v>
          </cell>
        </row>
        <row r="65">
          <cell r="A65">
            <v>42771</v>
          </cell>
        </row>
        <row r="66">
          <cell r="A66">
            <v>42772</v>
          </cell>
        </row>
        <row r="67">
          <cell r="A67">
            <v>42773</v>
          </cell>
        </row>
        <row r="68">
          <cell r="A68">
            <v>42774</v>
          </cell>
        </row>
        <row r="69">
          <cell r="A69">
            <v>42775</v>
          </cell>
        </row>
        <row r="70">
          <cell r="A70">
            <v>42776</v>
          </cell>
        </row>
        <row r="71">
          <cell r="A71">
            <v>42777</v>
          </cell>
        </row>
        <row r="72">
          <cell r="A72">
            <v>42778</v>
          </cell>
        </row>
        <row r="73">
          <cell r="A73">
            <v>42779</v>
          </cell>
        </row>
        <row r="74">
          <cell r="A74">
            <v>42780</v>
          </cell>
        </row>
        <row r="75">
          <cell r="A75">
            <v>42781</v>
          </cell>
        </row>
        <row r="76">
          <cell r="A76">
            <v>42782</v>
          </cell>
        </row>
        <row r="77">
          <cell r="A77">
            <v>42783</v>
          </cell>
        </row>
        <row r="78">
          <cell r="A78">
            <v>42784</v>
          </cell>
        </row>
        <row r="79">
          <cell r="A79">
            <v>42785</v>
          </cell>
        </row>
        <row r="80">
          <cell r="A80">
            <v>42786</v>
          </cell>
        </row>
        <row r="81">
          <cell r="A81">
            <v>42787</v>
          </cell>
        </row>
        <row r="82">
          <cell r="A82">
            <v>42788</v>
          </cell>
        </row>
        <row r="83">
          <cell r="A83">
            <v>42789</v>
          </cell>
        </row>
        <row r="84">
          <cell r="A84">
            <v>42790</v>
          </cell>
        </row>
        <row r="85">
          <cell r="A85">
            <v>42791</v>
          </cell>
        </row>
        <row r="86">
          <cell r="A86">
            <v>42792</v>
          </cell>
        </row>
        <row r="87">
          <cell r="A87">
            <v>42793</v>
          </cell>
        </row>
        <row r="88">
          <cell r="A88">
            <v>42794</v>
          </cell>
        </row>
        <row r="89">
          <cell r="A89">
            <v>42795</v>
          </cell>
        </row>
        <row r="90">
          <cell r="A90">
            <v>42796</v>
          </cell>
        </row>
        <row r="91">
          <cell r="A91">
            <v>42797</v>
          </cell>
        </row>
        <row r="92">
          <cell r="A92">
            <v>42798</v>
          </cell>
        </row>
        <row r="93">
          <cell r="A93">
            <v>42799</v>
          </cell>
        </row>
        <row r="94">
          <cell r="A94">
            <v>42800</v>
          </cell>
        </row>
        <row r="95">
          <cell r="A95">
            <v>42801</v>
          </cell>
        </row>
        <row r="96">
          <cell r="A96">
            <v>42802</v>
          </cell>
        </row>
        <row r="97">
          <cell r="A97">
            <v>42803</v>
          </cell>
        </row>
        <row r="98">
          <cell r="A98">
            <v>42804</v>
          </cell>
        </row>
        <row r="99">
          <cell r="A99">
            <v>42805</v>
          </cell>
        </row>
        <row r="100">
          <cell r="A100">
            <v>42806</v>
          </cell>
        </row>
        <row r="101">
          <cell r="A101">
            <v>42807</v>
          </cell>
        </row>
        <row r="102">
          <cell r="A102">
            <v>42808</v>
          </cell>
        </row>
        <row r="103">
          <cell r="A103">
            <v>42809</v>
          </cell>
        </row>
        <row r="104">
          <cell r="A104">
            <v>42810</v>
          </cell>
        </row>
        <row r="105">
          <cell r="A105">
            <v>42811</v>
          </cell>
        </row>
        <row r="106">
          <cell r="A106">
            <v>42812</v>
          </cell>
        </row>
        <row r="107">
          <cell r="A107">
            <v>42813</v>
          </cell>
        </row>
        <row r="108">
          <cell r="A108">
            <v>42814</v>
          </cell>
        </row>
        <row r="109">
          <cell r="A109">
            <v>42815</v>
          </cell>
        </row>
        <row r="110">
          <cell r="A110">
            <v>42816</v>
          </cell>
        </row>
        <row r="111">
          <cell r="A111">
            <v>42817</v>
          </cell>
        </row>
        <row r="112">
          <cell r="A112">
            <v>42818</v>
          </cell>
        </row>
        <row r="113">
          <cell r="A113">
            <v>42819</v>
          </cell>
        </row>
        <row r="114">
          <cell r="A114">
            <v>42820</v>
          </cell>
        </row>
        <row r="115">
          <cell r="A115">
            <v>42821</v>
          </cell>
        </row>
        <row r="116">
          <cell r="A116">
            <v>42822</v>
          </cell>
        </row>
        <row r="117">
          <cell r="A117">
            <v>42823</v>
          </cell>
        </row>
        <row r="118">
          <cell r="A118">
            <v>42824</v>
          </cell>
        </row>
        <row r="119">
          <cell r="A119">
            <v>42825</v>
          </cell>
        </row>
        <row r="120">
          <cell r="A120">
            <v>42826</v>
          </cell>
        </row>
        <row r="121">
          <cell r="A121">
            <v>42827</v>
          </cell>
        </row>
        <row r="122">
          <cell r="A122">
            <v>42828</v>
          </cell>
        </row>
        <row r="123">
          <cell r="A123">
            <v>42829</v>
          </cell>
        </row>
        <row r="124">
          <cell r="A124">
            <v>42830</v>
          </cell>
        </row>
        <row r="125">
          <cell r="A125">
            <v>42831</v>
          </cell>
        </row>
        <row r="126">
          <cell r="A126">
            <v>42832</v>
          </cell>
        </row>
        <row r="127">
          <cell r="A127">
            <v>42833</v>
          </cell>
        </row>
        <row r="128">
          <cell r="A128">
            <v>42834</v>
          </cell>
        </row>
        <row r="129">
          <cell r="A129">
            <v>42835</v>
          </cell>
        </row>
        <row r="130">
          <cell r="A130">
            <v>42836</v>
          </cell>
        </row>
        <row r="131">
          <cell r="A131">
            <v>42837</v>
          </cell>
        </row>
        <row r="132">
          <cell r="A132">
            <v>42838</v>
          </cell>
        </row>
        <row r="133">
          <cell r="A133">
            <v>42839</v>
          </cell>
        </row>
        <row r="134">
          <cell r="A134">
            <v>42840</v>
          </cell>
        </row>
        <row r="135">
          <cell r="A135">
            <v>42841</v>
          </cell>
        </row>
        <row r="136">
          <cell r="A136">
            <v>42842</v>
          </cell>
        </row>
        <row r="137">
          <cell r="A137">
            <v>42843</v>
          </cell>
        </row>
        <row r="138">
          <cell r="A138">
            <v>42844</v>
          </cell>
        </row>
        <row r="139">
          <cell r="A139">
            <v>42845</v>
          </cell>
        </row>
        <row r="140">
          <cell r="A140">
            <v>42846</v>
          </cell>
        </row>
        <row r="141">
          <cell r="A141">
            <v>42847</v>
          </cell>
        </row>
        <row r="142">
          <cell r="A142">
            <v>42848</v>
          </cell>
        </row>
        <row r="143">
          <cell r="A143">
            <v>42849</v>
          </cell>
        </row>
        <row r="144">
          <cell r="A144">
            <v>42850</v>
          </cell>
        </row>
        <row r="145">
          <cell r="A145">
            <v>42851</v>
          </cell>
        </row>
        <row r="146">
          <cell r="A146">
            <v>42852</v>
          </cell>
        </row>
        <row r="147">
          <cell r="A147">
            <v>42853</v>
          </cell>
        </row>
        <row r="148">
          <cell r="A148">
            <v>42854</v>
          </cell>
        </row>
        <row r="149">
          <cell r="A149">
            <v>42855</v>
          </cell>
        </row>
        <row r="150">
          <cell r="A150">
            <v>42856</v>
          </cell>
        </row>
        <row r="151">
          <cell r="A151">
            <v>42857</v>
          </cell>
        </row>
        <row r="152">
          <cell r="A152">
            <v>42858</v>
          </cell>
        </row>
        <row r="153">
          <cell r="A153">
            <v>42859</v>
          </cell>
        </row>
        <row r="154">
          <cell r="A154">
            <v>42860</v>
          </cell>
        </row>
        <row r="155">
          <cell r="A155">
            <v>42861</v>
          </cell>
        </row>
        <row r="156">
          <cell r="A156">
            <v>42862</v>
          </cell>
        </row>
        <row r="157">
          <cell r="A157">
            <v>42863</v>
          </cell>
        </row>
        <row r="158">
          <cell r="A158">
            <v>42864</v>
          </cell>
        </row>
        <row r="159">
          <cell r="A159">
            <v>42865</v>
          </cell>
        </row>
        <row r="160">
          <cell r="A160">
            <v>42866</v>
          </cell>
        </row>
        <row r="161">
          <cell r="A161">
            <v>42867</v>
          </cell>
        </row>
        <row r="162">
          <cell r="A162">
            <v>42868</v>
          </cell>
        </row>
        <row r="163">
          <cell r="A163">
            <v>42869</v>
          </cell>
        </row>
        <row r="164">
          <cell r="A164">
            <v>42870</v>
          </cell>
        </row>
        <row r="165">
          <cell r="A165">
            <v>42871</v>
          </cell>
        </row>
        <row r="166">
          <cell r="A166">
            <v>42872</v>
          </cell>
        </row>
        <row r="167">
          <cell r="A167">
            <v>42873</v>
          </cell>
        </row>
        <row r="168">
          <cell r="A168">
            <v>42874</v>
          </cell>
        </row>
        <row r="169">
          <cell r="A169">
            <v>42875</v>
          </cell>
        </row>
        <row r="170">
          <cell r="A170">
            <v>42876</v>
          </cell>
        </row>
        <row r="171">
          <cell r="A171">
            <v>42877</v>
          </cell>
        </row>
        <row r="172">
          <cell r="A172">
            <v>42878</v>
          </cell>
        </row>
        <row r="173">
          <cell r="A173">
            <v>42879</v>
          </cell>
        </row>
        <row r="174">
          <cell r="A174">
            <v>42880</v>
          </cell>
        </row>
        <row r="175">
          <cell r="A175">
            <v>42881</v>
          </cell>
        </row>
        <row r="176">
          <cell r="A176">
            <v>42882</v>
          </cell>
        </row>
        <row r="177">
          <cell r="A177">
            <v>42883</v>
          </cell>
        </row>
        <row r="178">
          <cell r="A178">
            <v>42884</v>
          </cell>
        </row>
        <row r="179">
          <cell r="A179">
            <v>42885</v>
          </cell>
        </row>
        <row r="180">
          <cell r="A180">
            <v>42886</v>
          </cell>
        </row>
        <row r="181">
          <cell r="A181">
            <v>42887</v>
          </cell>
        </row>
        <row r="182">
          <cell r="A182">
            <v>42888</v>
          </cell>
        </row>
        <row r="183">
          <cell r="A183">
            <v>42889</v>
          </cell>
        </row>
        <row r="184">
          <cell r="A184">
            <v>42890</v>
          </cell>
        </row>
        <row r="185">
          <cell r="A185">
            <v>42891</v>
          </cell>
        </row>
        <row r="186">
          <cell r="A186">
            <v>42892</v>
          </cell>
        </row>
        <row r="187">
          <cell r="A187">
            <v>42893</v>
          </cell>
        </row>
        <row r="188">
          <cell r="A188">
            <v>42894</v>
          </cell>
        </row>
        <row r="189">
          <cell r="A189">
            <v>42895</v>
          </cell>
        </row>
        <row r="190">
          <cell r="A190">
            <v>42896</v>
          </cell>
        </row>
        <row r="191">
          <cell r="A191">
            <v>42897</v>
          </cell>
        </row>
        <row r="192">
          <cell r="A192">
            <v>42898</v>
          </cell>
        </row>
        <row r="193">
          <cell r="A193">
            <v>42899</v>
          </cell>
        </row>
        <row r="194">
          <cell r="A194">
            <v>42900</v>
          </cell>
        </row>
        <row r="195">
          <cell r="A195">
            <v>42901</v>
          </cell>
        </row>
        <row r="196">
          <cell r="A196">
            <v>42902</v>
          </cell>
        </row>
        <row r="197">
          <cell r="A197">
            <v>42903</v>
          </cell>
        </row>
        <row r="198">
          <cell r="A198">
            <v>42904</v>
          </cell>
        </row>
        <row r="199">
          <cell r="A199">
            <v>42905</v>
          </cell>
        </row>
        <row r="200">
          <cell r="A200">
            <v>42906</v>
          </cell>
        </row>
        <row r="201">
          <cell r="A201">
            <v>42907</v>
          </cell>
        </row>
        <row r="202">
          <cell r="A202">
            <v>42908</v>
          </cell>
        </row>
        <row r="203">
          <cell r="A203">
            <v>42909</v>
          </cell>
        </row>
        <row r="204">
          <cell r="A204">
            <v>42910</v>
          </cell>
        </row>
        <row r="205">
          <cell r="A205">
            <v>42911</v>
          </cell>
        </row>
        <row r="206">
          <cell r="A206">
            <v>42912</v>
          </cell>
        </row>
        <row r="207">
          <cell r="A207">
            <v>42913</v>
          </cell>
        </row>
        <row r="208">
          <cell r="A208">
            <v>42914</v>
          </cell>
        </row>
        <row r="209">
          <cell r="A209">
            <v>42915</v>
          </cell>
        </row>
        <row r="210">
          <cell r="A210">
            <v>42916</v>
          </cell>
        </row>
        <row r="211">
          <cell r="A211">
            <v>42917</v>
          </cell>
        </row>
        <row r="212">
          <cell r="A212">
            <v>42918</v>
          </cell>
        </row>
        <row r="213">
          <cell r="A213">
            <v>42919</v>
          </cell>
        </row>
        <row r="214">
          <cell r="A214">
            <v>42920</v>
          </cell>
        </row>
        <row r="215">
          <cell r="A215">
            <v>42921</v>
          </cell>
        </row>
        <row r="216">
          <cell r="A216">
            <v>42922</v>
          </cell>
        </row>
        <row r="217">
          <cell r="A217">
            <v>42923</v>
          </cell>
        </row>
        <row r="218">
          <cell r="A218">
            <v>42924</v>
          </cell>
        </row>
        <row r="219">
          <cell r="A219">
            <v>42925</v>
          </cell>
        </row>
        <row r="220">
          <cell r="A220">
            <v>42926</v>
          </cell>
        </row>
        <row r="221">
          <cell r="A221">
            <v>42927</v>
          </cell>
        </row>
        <row r="222">
          <cell r="A222">
            <v>42928</v>
          </cell>
        </row>
        <row r="223">
          <cell r="A223">
            <v>42929</v>
          </cell>
        </row>
        <row r="224">
          <cell r="A224">
            <v>42930</v>
          </cell>
        </row>
        <row r="225">
          <cell r="A225">
            <v>42931</v>
          </cell>
        </row>
        <row r="226">
          <cell r="A226">
            <v>42932</v>
          </cell>
        </row>
        <row r="227">
          <cell r="A227">
            <v>42933</v>
          </cell>
        </row>
        <row r="228">
          <cell r="A228">
            <v>42934</v>
          </cell>
        </row>
        <row r="229">
          <cell r="A229">
            <v>42935</v>
          </cell>
        </row>
        <row r="230">
          <cell r="A230">
            <v>42936</v>
          </cell>
        </row>
        <row r="231">
          <cell r="A231">
            <v>42937</v>
          </cell>
        </row>
        <row r="232">
          <cell r="A232">
            <v>42938</v>
          </cell>
        </row>
        <row r="233">
          <cell r="A233">
            <v>42939</v>
          </cell>
        </row>
        <row r="234">
          <cell r="A234">
            <v>42940</v>
          </cell>
        </row>
        <row r="235">
          <cell r="A235">
            <v>42941</v>
          </cell>
        </row>
        <row r="236">
          <cell r="A236">
            <v>42942</v>
          </cell>
        </row>
        <row r="237">
          <cell r="A237">
            <v>42943</v>
          </cell>
        </row>
        <row r="238">
          <cell r="A238">
            <v>42944</v>
          </cell>
        </row>
        <row r="239">
          <cell r="A239">
            <v>42945</v>
          </cell>
        </row>
        <row r="240">
          <cell r="A240">
            <v>42946</v>
          </cell>
        </row>
        <row r="241">
          <cell r="A241">
            <v>42947</v>
          </cell>
        </row>
        <row r="242">
          <cell r="A242">
            <v>42948</v>
          </cell>
        </row>
        <row r="243">
          <cell r="A243">
            <v>42949</v>
          </cell>
        </row>
        <row r="244">
          <cell r="A244">
            <v>42950</v>
          </cell>
        </row>
        <row r="245">
          <cell r="A245">
            <v>42951</v>
          </cell>
        </row>
        <row r="246">
          <cell r="A246">
            <v>42952</v>
          </cell>
        </row>
        <row r="247">
          <cell r="A247">
            <v>42953</v>
          </cell>
        </row>
        <row r="248">
          <cell r="A248">
            <v>42954</v>
          </cell>
        </row>
        <row r="249">
          <cell r="A249">
            <v>42955</v>
          </cell>
        </row>
        <row r="250">
          <cell r="A250">
            <v>42956</v>
          </cell>
        </row>
        <row r="251">
          <cell r="A251">
            <v>42957</v>
          </cell>
        </row>
        <row r="252">
          <cell r="A252">
            <v>42958</v>
          </cell>
        </row>
        <row r="253">
          <cell r="A253">
            <v>42959</v>
          </cell>
        </row>
        <row r="254">
          <cell r="A254">
            <v>42960</v>
          </cell>
        </row>
        <row r="255">
          <cell r="A255">
            <v>42961</v>
          </cell>
        </row>
        <row r="256">
          <cell r="A256">
            <v>42962</v>
          </cell>
        </row>
        <row r="257">
          <cell r="A257">
            <v>42963</v>
          </cell>
        </row>
        <row r="258">
          <cell r="A258">
            <v>42964</v>
          </cell>
        </row>
        <row r="259">
          <cell r="A259">
            <v>42965</v>
          </cell>
        </row>
        <row r="260">
          <cell r="A260">
            <v>42966</v>
          </cell>
        </row>
        <row r="261">
          <cell r="A261">
            <v>42967</v>
          </cell>
        </row>
        <row r="262">
          <cell r="A262">
            <v>42968</v>
          </cell>
        </row>
        <row r="263">
          <cell r="A263">
            <v>42969</v>
          </cell>
        </row>
        <row r="264">
          <cell r="A264">
            <v>42970</v>
          </cell>
        </row>
        <row r="265">
          <cell r="A265">
            <v>42971</v>
          </cell>
        </row>
        <row r="266">
          <cell r="A266">
            <v>42972</v>
          </cell>
        </row>
        <row r="267">
          <cell r="A267">
            <v>42973</v>
          </cell>
        </row>
        <row r="268">
          <cell r="A268">
            <v>42974</v>
          </cell>
        </row>
        <row r="269">
          <cell r="A269">
            <v>42975</v>
          </cell>
        </row>
        <row r="270">
          <cell r="A270">
            <v>42976</v>
          </cell>
        </row>
        <row r="271">
          <cell r="A271">
            <v>42977</v>
          </cell>
        </row>
        <row r="272">
          <cell r="A272">
            <v>42978</v>
          </cell>
        </row>
        <row r="273">
          <cell r="A273">
            <v>42979</v>
          </cell>
        </row>
        <row r="274">
          <cell r="A274">
            <v>42980</v>
          </cell>
        </row>
        <row r="275">
          <cell r="A275">
            <v>42981</v>
          </cell>
        </row>
        <row r="276">
          <cell r="A276">
            <v>42982</v>
          </cell>
        </row>
        <row r="277">
          <cell r="A277">
            <v>42983</v>
          </cell>
        </row>
        <row r="278">
          <cell r="A278">
            <v>42984</v>
          </cell>
        </row>
        <row r="279">
          <cell r="A279">
            <v>42985</v>
          </cell>
        </row>
        <row r="280">
          <cell r="A280">
            <v>42986</v>
          </cell>
        </row>
        <row r="281">
          <cell r="A281">
            <v>42987</v>
          </cell>
        </row>
        <row r="282">
          <cell r="A282">
            <v>42988</v>
          </cell>
        </row>
        <row r="283">
          <cell r="A283">
            <v>42989</v>
          </cell>
        </row>
        <row r="284">
          <cell r="A284">
            <v>42990</v>
          </cell>
        </row>
        <row r="285">
          <cell r="A285">
            <v>42991</v>
          </cell>
        </row>
        <row r="286">
          <cell r="A286">
            <v>42992</v>
          </cell>
        </row>
        <row r="287">
          <cell r="A287">
            <v>42993</v>
          </cell>
        </row>
        <row r="288">
          <cell r="A288">
            <v>42994</v>
          </cell>
        </row>
        <row r="289">
          <cell r="A289">
            <v>42995</v>
          </cell>
        </row>
        <row r="290">
          <cell r="A290">
            <v>42996</v>
          </cell>
        </row>
        <row r="291">
          <cell r="A291">
            <v>42997</v>
          </cell>
        </row>
        <row r="292">
          <cell r="A292">
            <v>42998</v>
          </cell>
        </row>
        <row r="293">
          <cell r="A293">
            <v>42999</v>
          </cell>
        </row>
        <row r="294">
          <cell r="A294">
            <v>43000</v>
          </cell>
        </row>
        <row r="295">
          <cell r="A295">
            <v>43001</v>
          </cell>
        </row>
        <row r="296">
          <cell r="A296">
            <v>43002</v>
          </cell>
        </row>
        <row r="297">
          <cell r="A297">
            <v>43003</v>
          </cell>
        </row>
        <row r="298">
          <cell r="A298">
            <v>43004</v>
          </cell>
        </row>
        <row r="299">
          <cell r="A299">
            <v>43005</v>
          </cell>
        </row>
        <row r="300">
          <cell r="A300">
            <v>43006</v>
          </cell>
        </row>
        <row r="301">
          <cell r="A301">
            <v>43007</v>
          </cell>
        </row>
        <row r="302">
          <cell r="A302">
            <v>43008</v>
          </cell>
        </row>
        <row r="303">
          <cell r="A303">
            <v>43009</v>
          </cell>
        </row>
        <row r="304">
          <cell r="A304">
            <v>43010</v>
          </cell>
        </row>
        <row r="305">
          <cell r="A305">
            <v>43011</v>
          </cell>
        </row>
        <row r="306">
          <cell r="A306">
            <v>43012</v>
          </cell>
        </row>
        <row r="307">
          <cell r="A307">
            <v>43013</v>
          </cell>
        </row>
        <row r="308">
          <cell r="A308">
            <v>43014</v>
          </cell>
        </row>
        <row r="309">
          <cell r="A309">
            <v>43015</v>
          </cell>
        </row>
        <row r="310">
          <cell r="A310">
            <v>43016</v>
          </cell>
        </row>
        <row r="311">
          <cell r="A311">
            <v>43017</v>
          </cell>
        </row>
        <row r="312">
          <cell r="A312">
            <v>43018</v>
          </cell>
        </row>
        <row r="313">
          <cell r="A313">
            <v>43019</v>
          </cell>
        </row>
        <row r="314">
          <cell r="A314">
            <v>43020</v>
          </cell>
        </row>
        <row r="315">
          <cell r="A315">
            <v>43021</v>
          </cell>
        </row>
        <row r="316">
          <cell r="A316">
            <v>43022</v>
          </cell>
        </row>
        <row r="317">
          <cell r="A317">
            <v>43023</v>
          </cell>
        </row>
        <row r="318">
          <cell r="A318">
            <v>43024</v>
          </cell>
        </row>
        <row r="319">
          <cell r="A319">
            <v>43025</v>
          </cell>
        </row>
        <row r="320">
          <cell r="A320">
            <v>43026</v>
          </cell>
        </row>
        <row r="321">
          <cell r="A321">
            <v>43027</v>
          </cell>
        </row>
        <row r="322">
          <cell r="A322">
            <v>43028</v>
          </cell>
        </row>
        <row r="323">
          <cell r="A323">
            <v>43029</v>
          </cell>
        </row>
        <row r="324">
          <cell r="A324">
            <v>43030</v>
          </cell>
        </row>
        <row r="325">
          <cell r="A325">
            <v>43031</v>
          </cell>
        </row>
        <row r="326">
          <cell r="A326">
            <v>43032</v>
          </cell>
        </row>
        <row r="327">
          <cell r="A327">
            <v>43033</v>
          </cell>
        </row>
        <row r="328">
          <cell r="A328">
            <v>43034</v>
          </cell>
        </row>
        <row r="329">
          <cell r="A329">
            <v>43035</v>
          </cell>
        </row>
        <row r="330">
          <cell r="A330">
            <v>43036</v>
          </cell>
        </row>
        <row r="331">
          <cell r="A331">
            <v>43037</v>
          </cell>
        </row>
        <row r="332">
          <cell r="A332">
            <v>43038</v>
          </cell>
        </row>
        <row r="333">
          <cell r="A333">
            <v>43039</v>
          </cell>
        </row>
        <row r="334">
          <cell r="A334">
            <v>43040</v>
          </cell>
        </row>
        <row r="335">
          <cell r="A335">
            <v>43041</v>
          </cell>
        </row>
        <row r="336">
          <cell r="A336">
            <v>43042</v>
          </cell>
        </row>
        <row r="337">
          <cell r="A337">
            <v>43043</v>
          </cell>
        </row>
        <row r="338">
          <cell r="A338">
            <v>43044</v>
          </cell>
        </row>
        <row r="339">
          <cell r="A339">
            <v>43045</v>
          </cell>
        </row>
        <row r="340">
          <cell r="A340">
            <v>43046</v>
          </cell>
        </row>
        <row r="341">
          <cell r="A341">
            <v>43047</v>
          </cell>
        </row>
        <row r="342">
          <cell r="A342">
            <v>43048</v>
          </cell>
        </row>
        <row r="343">
          <cell r="A343">
            <v>43049</v>
          </cell>
        </row>
        <row r="344">
          <cell r="A344">
            <v>43050</v>
          </cell>
        </row>
        <row r="345">
          <cell r="A345">
            <v>43051</v>
          </cell>
        </row>
        <row r="346">
          <cell r="A346">
            <v>43052</v>
          </cell>
        </row>
        <row r="347">
          <cell r="A347">
            <v>43053</v>
          </cell>
        </row>
        <row r="348">
          <cell r="A348">
            <v>43054</v>
          </cell>
        </row>
        <row r="349">
          <cell r="A349">
            <v>43055</v>
          </cell>
        </row>
        <row r="350">
          <cell r="A350">
            <v>43056</v>
          </cell>
        </row>
        <row r="351">
          <cell r="A351">
            <v>43057</v>
          </cell>
        </row>
        <row r="352">
          <cell r="A352">
            <v>43058</v>
          </cell>
        </row>
        <row r="353">
          <cell r="A353">
            <v>43059</v>
          </cell>
        </row>
        <row r="354">
          <cell r="A354">
            <v>43060</v>
          </cell>
        </row>
        <row r="355">
          <cell r="A355">
            <v>43061</v>
          </cell>
        </row>
        <row r="356">
          <cell r="A356">
            <v>43062</v>
          </cell>
        </row>
        <row r="357">
          <cell r="A357">
            <v>43063</v>
          </cell>
        </row>
        <row r="358">
          <cell r="A358">
            <v>43064</v>
          </cell>
        </row>
        <row r="359">
          <cell r="A359">
            <v>43065</v>
          </cell>
        </row>
        <row r="360">
          <cell r="A360">
            <v>43066</v>
          </cell>
        </row>
        <row r="361">
          <cell r="A361">
            <v>43067</v>
          </cell>
        </row>
        <row r="362">
          <cell r="A362">
            <v>43068</v>
          </cell>
        </row>
        <row r="363">
          <cell r="A363">
            <v>43069</v>
          </cell>
        </row>
        <row r="364">
          <cell r="A364">
            <v>43070</v>
          </cell>
        </row>
        <row r="365">
          <cell r="A365">
            <v>43071</v>
          </cell>
        </row>
        <row r="366">
          <cell r="A366">
            <v>43072</v>
          </cell>
        </row>
        <row r="367">
          <cell r="A367">
            <v>43073</v>
          </cell>
        </row>
        <row r="368">
          <cell r="A368">
            <v>43074</v>
          </cell>
        </row>
        <row r="369">
          <cell r="A369">
            <v>43075</v>
          </cell>
        </row>
        <row r="370">
          <cell r="A370">
            <v>43076</v>
          </cell>
        </row>
        <row r="371">
          <cell r="A371">
            <v>43077</v>
          </cell>
        </row>
        <row r="372">
          <cell r="A372">
            <v>43078</v>
          </cell>
        </row>
        <row r="373">
          <cell r="A373">
            <v>43079</v>
          </cell>
        </row>
        <row r="374">
          <cell r="A374">
            <v>43080</v>
          </cell>
        </row>
        <row r="375">
          <cell r="A375">
            <v>43081</v>
          </cell>
        </row>
        <row r="376">
          <cell r="A376">
            <v>43082</v>
          </cell>
        </row>
        <row r="377">
          <cell r="A377">
            <v>43083</v>
          </cell>
        </row>
        <row r="378">
          <cell r="A378">
            <v>43084</v>
          </cell>
        </row>
        <row r="379">
          <cell r="A379">
            <v>43085</v>
          </cell>
        </row>
        <row r="380">
          <cell r="A380">
            <v>43086</v>
          </cell>
        </row>
        <row r="381">
          <cell r="A381">
            <v>43087</v>
          </cell>
        </row>
        <row r="382">
          <cell r="A382">
            <v>43088</v>
          </cell>
        </row>
        <row r="383">
          <cell r="A383">
            <v>43089</v>
          </cell>
        </row>
        <row r="384">
          <cell r="A384">
            <v>43090</v>
          </cell>
        </row>
        <row r="385">
          <cell r="A385">
            <v>43091</v>
          </cell>
        </row>
        <row r="386">
          <cell r="A386">
            <v>43092</v>
          </cell>
        </row>
        <row r="387">
          <cell r="A387">
            <v>43093</v>
          </cell>
        </row>
        <row r="388">
          <cell r="A388">
            <v>43094</v>
          </cell>
        </row>
        <row r="389">
          <cell r="A389">
            <v>43095</v>
          </cell>
        </row>
        <row r="390">
          <cell r="A390">
            <v>43096</v>
          </cell>
        </row>
        <row r="391">
          <cell r="A391">
            <v>43097</v>
          </cell>
        </row>
        <row r="392">
          <cell r="A392">
            <v>43098</v>
          </cell>
        </row>
        <row r="393">
          <cell r="A393">
            <v>43099</v>
          </cell>
        </row>
        <row r="394">
          <cell r="A394">
            <v>43100</v>
          </cell>
        </row>
        <row r="395">
          <cell r="A395">
            <v>43101</v>
          </cell>
        </row>
        <row r="396">
          <cell r="A396">
            <v>43102</v>
          </cell>
        </row>
        <row r="397">
          <cell r="A397">
            <v>43103</v>
          </cell>
        </row>
        <row r="398">
          <cell r="A398">
            <v>43104</v>
          </cell>
        </row>
        <row r="399">
          <cell r="A399">
            <v>43105</v>
          </cell>
        </row>
        <row r="400">
          <cell r="A400">
            <v>43106</v>
          </cell>
        </row>
        <row r="401">
          <cell r="A401">
            <v>43107</v>
          </cell>
        </row>
        <row r="402">
          <cell r="A402">
            <v>43108</v>
          </cell>
        </row>
        <row r="403">
          <cell r="A403">
            <v>43109</v>
          </cell>
        </row>
        <row r="415">
          <cell r="A415" t="str">
            <v>thisday(d)-1</v>
          </cell>
        </row>
        <row r="417">
          <cell r="A417" t="str">
            <v>thisday(d)</v>
          </cell>
        </row>
        <row r="419">
          <cell r="A419" t="str">
            <v>thisday(d)-1</v>
          </cell>
        </row>
      </sheetData>
      <sheetData sheetId="31"/>
      <sheetData sheetId="32">
        <row r="4">
          <cell r="A4">
            <v>42710</v>
          </cell>
        </row>
        <row r="5">
          <cell r="A5">
            <v>42711</v>
          </cell>
        </row>
        <row r="6">
          <cell r="A6">
            <v>42712</v>
          </cell>
        </row>
        <row r="7">
          <cell r="A7">
            <v>42713</v>
          </cell>
        </row>
        <row r="8">
          <cell r="A8">
            <v>42714</v>
          </cell>
        </row>
        <row r="9">
          <cell r="A9">
            <v>42715</v>
          </cell>
        </row>
        <row r="10">
          <cell r="A10">
            <v>42716</v>
          </cell>
        </row>
        <row r="11">
          <cell r="A11">
            <v>42717</v>
          </cell>
        </row>
        <row r="12">
          <cell r="A12">
            <v>42718</v>
          </cell>
        </row>
        <row r="13">
          <cell r="A13">
            <v>42719</v>
          </cell>
        </row>
        <row r="14">
          <cell r="A14">
            <v>42720</v>
          </cell>
        </row>
        <row r="15">
          <cell r="A15">
            <v>42721</v>
          </cell>
        </row>
        <row r="16">
          <cell r="A16">
            <v>42722</v>
          </cell>
        </row>
        <row r="17">
          <cell r="A17">
            <v>42723</v>
          </cell>
        </row>
        <row r="18">
          <cell r="A18">
            <v>42724</v>
          </cell>
        </row>
        <row r="19">
          <cell r="A19">
            <v>42725</v>
          </cell>
        </row>
        <row r="20">
          <cell r="A20">
            <v>42726</v>
          </cell>
        </row>
        <row r="21">
          <cell r="A21">
            <v>42727</v>
          </cell>
        </row>
        <row r="22">
          <cell r="A22">
            <v>42728</v>
          </cell>
        </row>
        <row r="23">
          <cell r="A23">
            <v>42729</v>
          </cell>
        </row>
        <row r="24">
          <cell r="A24">
            <v>42730</v>
          </cell>
        </row>
        <row r="25">
          <cell r="A25">
            <v>42731</v>
          </cell>
        </row>
        <row r="26">
          <cell r="A26">
            <v>42732</v>
          </cell>
        </row>
        <row r="27">
          <cell r="A27">
            <v>42733</v>
          </cell>
        </row>
        <row r="28">
          <cell r="A28">
            <v>42734</v>
          </cell>
        </row>
        <row r="29">
          <cell r="A29">
            <v>42735</v>
          </cell>
        </row>
        <row r="30">
          <cell r="A30">
            <v>42736</v>
          </cell>
        </row>
        <row r="31">
          <cell r="A31">
            <v>42737</v>
          </cell>
        </row>
        <row r="32">
          <cell r="A32">
            <v>42738</v>
          </cell>
        </row>
        <row r="33">
          <cell r="A33">
            <v>42739</v>
          </cell>
        </row>
        <row r="34">
          <cell r="A34">
            <v>42740</v>
          </cell>
        </row>
        <row r="35">
          <cell r="A35">
            <v>42741</v>
          </cell>
        </row>
        <row r="36">
          <cell r="A36">
            <v>42742</v>
          </cell>
        </row>
        <row r="37">
          <cell r="A37">
            <v>42743</v>
          </cell>
        </row>
        <row r="38">
          <cell r="A38">
            <v>42744</v>
          </cell>
        </row>
        <row r="39">
          <cell r="A39">
            <v>42745</v>
          </cell>
        </row>
        <row r="40">
          <cell r="A40">
            <v>42746</v>
          </cell>
        </row>
        <row r="41">
          <cell r="A41">
            <v>42747</v>
          </cell>
        </row>
        <row r="42">
          <cell r="A42">
            <v>42748</v>
          </cell>
        </row>
        <row r="43">
          <cell r="A43">
            <v>42749</v>
          </cell>
        </row>
        <row r="44">
          <cell r="A44">
            <v>42750</v>
          </cell>
        </row>
        <row r="45">
          <cell r="A45">
            <v>42751</v>
          </cell>
        </row>
        <row r="46">
          <cell r="A46">
            <v>42752</v>
          </cell>
        </row>
        <row r="47">
          <cell r="A47">
            <v>42753</v>
          </cell>
        </row>
        <row r="48">
          <cell r="A48">
            <v>42754</v>
          </cell>
        </row>
        <row r="49">
          <cell r="A49">
            <v>42755</v>
          </cell>
        </row>
        <row r="50">
          <cell r="A50">
            <v>42756</v>
          </cell>
        </row>
        <row r="51">
          <cell r="A51">
            <v>42757</v>
          </cell>
        </row>
        <row r="52">
          <cell r="A52">
            <v>42758</v>
          </cell>
        </row>
        <row r="53">
          <cell r="A53">
            <v>42759</v>
          </cell>
        </row>
        <row r="54">
          <cell r="A54">
            <v>42760</v>
          </cell>
        </row>
        <row r="55">
          <cell r="A55">
            <v>42761</v>
          </cell>
        </row>
        <row r="56">
          <cell r="A56">
            <v>42762</v>
          </cell>
        </row>
        <row r="57">
          <cell r="A57">
            <v>42763</v>
          </cell>
        </row>
        <row r="58">
          <cell r="A58">
            <v>42764</v>
          </cell>
        </row>
        <row r="59">
          <cell r="A59">
            <v>42765</v>
          </cell>
        </row>
        <row r="60">
          <cell r="A60">
            <v>42766</v>
          </cell>
        </row>
        <row r="61">
          <cell r="A61">
            <v>42767</v>
          </cell>
        </row>
        <row r="62">
          <cell r="A62">
            <v>42768</v>
          </cell>
        </row>
        <row r="63">
          <cell r="A63">
            <v>42769</v>
          </cell>
        </row>
        <row r="64">
          <cell r="A64">
            <v>42770</v>
          </cell>
        </row>
        <row r="65">
          <cell r="A65">
            <v>42771</v>
          </cell>
        </row>
        <row r="66">
          <cell r="A66">
            <v>42772</v>
          </cell>
        </row>
        <row r="67">
          <cell r="A67">
            <v>42773</v>
          </cell>
        </row>
        <row r="68">
          <cell r="A68">
            <v>42774</v>
          </cell>
        </row>
        <row r="69">
          <cell r="A69">
            <v>42775</v>
          </cell>
        </row>
        <row r="70">
          <cell r="A70">
            <v>42776</v>
          </cell>
        </row>
        <row r="71">
          <cell r="A71">
            <v>42777</v>
          </cell>
        </row>
        <row r="72">
          <cell r="A72">
            <v>42778</v>
          </cell>
        </row>
        <row r="73">
          <cell r="A73">
            <v>42779</v>
          </cell>
        </row>
        <row r="74">
          <cell r="A74">
            <v>42780</v>
          </cell>
        </row>
        <row r="75">
          <cell r="A75">
            <v>42781</v>
          </cell>
        </row>
        <row r="76">
          <cell r="A76">
            <v>42782</v>
          </cell>
        </row>
        <row r="77">
          <cell r="A77">
            <v>42783</v>
          </cell>
        </row>
        <row r="78">
          <cell r="A78">
            <v>42784</v>
          </cell>
        </row>
        <row r="79">
          <cell r="A79">
            <v>42785</v>
          </cell>
        </row>
        <row r="80">
          <cell r="A80">
            <v>42786</v>
          </cell>
        </row>
        <row r="81">
          <cell r="A81">
            <v>42787</v>
          </cell>
        </row>
        <row r="82">
          <cell r="A82">
            <v>42788</v>
          </cell>
        </row>
        <row r="83">
          <cell r="A83">
            <v>42789</v>
          </cell>
        </row>
        <row r="84">
          <cell r="A84">
            <v>42790</v>
          </cell>
        </row>
        <row r="85">
          <cell r="A85">
            <v>42791</v>
          </cell>
        </row>
        <row r="86">
          <cell r="A86">
            <v>42792</v>
          </cell>
        </row>
        <row r="87">
          <cell r="A87">
            <v>42793</v>
          </cell>
        </row>
        <row r="88">
          <cell r="A88">
            <v>42794</v>
          </cell>
        </row>
        <row r="89">
          <cell r="A89">
            <v>42795</v>
          </cell>
        </row>
        <row r="90">
          <cell r="A90">
            <v>42796</v>
          </cell>
        </row>
        <row r="91">
          <cell r="A91">
            <v>42797</v>
          </cell>
        </row>
        <row r="92">
          <cell r="A92">
            <v>42798</v>
          </cell>
        </row>
        <row r="93">
          <cell r="A93">
            <v>42799</v>
          </cell>
        </row>
        <row r="94">
          <cell r="A94">
            <v>42800</v>
          </cell>
        </row>
        <row r="95">
          <cell r="A95">
            <v>42801</v>
          </cell>
        </row>
        <row r="96">
          <cell r="A96">
            <v>42802</v>
          </cell>
        </row>
        <row r="97">
          <cell r="A97">
            <v>42803</v>
          </cell>
        </row>
        <row r="98">
          <cell r="A98">
            <v>42804</v>
          </cell>
        </row>
        <row r="99">
          <cell r="A99">
            <v>42805</v>
          </cell>
        </row>
        <row r="100">
          <cell r="A100">
            <v>42806</v>
          </cell>
        </row>
        <row r="101">
          <cell r="A101">
            <v>42807</v>
          </cell>
        </row>
        <row r="102">
          <cell r="A102">
            <v>42808</v>
          </cell>
        </row>
        <row r="103">
          <cell r="A103">
            <v>42809</v>
          </cell>
        </row>
        <row r="104">
          <cell r="A104">
            <v>42810</v>
          </cell>
        </row>
        <row r="105">
          <cell r="A105">
            <v>42811</v>
          </cell>
        </row>
        <row r="106">
          <cell r="A106">
            <v>42812</v>
          </cell>
        </row>
        <row r="107">
          <cell r="A107">
            <v>42813</v>
          </cell>
        </row>
        <row r="108">
          <cell r="A108">
            <v>42814</v>
          </cell>
        </row>
        <row r="109">
          <cell r="A109">
            <v>42815</v>
          </cell>
        </row>
        <row r="110">
          <cell r="A110">
            <v>42816</v>
          </cell>
        </row>
        <row r="111">
          <cell r="A111">
            <v>42817</v>
          </cell>
        </row>
        <row r="112">
          <cell r="A112">
            <v>42818</v>
          </cell>
        </row>
        <row r="113">
          <cell r="A113">
            <v>42819</v>
          </cell>
        </row>
        <row r="114">
          <cell r="A114">
            <v>42820</v>
          </cell>
        </row>
        <row r="115">
          <cell r="A115">
            <v>42821</v>
          </cell>
        </row>
        <row r="116">
          <cell r="A116">
            <v>42822</v>
          </cell>
        </row>
        <row r="117">
          <cell r="A117">
            <v>42823</v>
          </cell>
        </row>
        <row r="118">
          <cell r="A118">
            <v>42824</v>
          </cell>
        </row>
        <row r="119">
          <cell r="A119">
            <v>42825</v>
          </cell>
        </row>
        <row r="120">
          <cell r="A120">
            <v>42826</v>
          </cell>
        </row>
        <row r="121">
          <cell r="A121">
            <v>42827</v>
          </cell>
        </row>
        <row r="122">
          <cell r="A122">
            <v>42828</v>
          </cell>
        </row>
        <row r="123">
          <cell r="A123">
            <v>42829</v>
          </cell>
        </row>
        <row r="124">
          <cell r="A124">
            <v>42830</v>
          </cell>
        </row>
        <row r="125">
          <cell r="A125">
            <v>42831</v>
          </cell>
        </row>
        <row r="126">
          <cell r="A126">
            <v>42832</v>
          </cell>
        </row>
        <row r="127">
          <cell r="A127">
            <v>42833</v>
          </cell>
        </row>
        <row r="128">
          <cell r="A128">
            <v>42834</v>
          </cell>
        </row>
        <row r="129">
          <cell r="A129">
            <v>42835</v>
          </cell>
        </row>
        <row r="130">
          <cell r="A130">
            <v>42836</v>
          </cell>
        </row>
        <row r="131">
          <cell r="A131">
            <v>42837</v>
          </cell>
        </row>
        <row r="132">
          <cell r="A132">
            <v>42838</v>
          </cell>
        </row>
        <row r="133">
          <cell r="A133">
            <v>42839</v>
          </cell>
        </row>
        <row r="134">
          <cell r="A134">
            <v>42840</v>
          </cell>
        </row>
        <row r="135">
          <cell r="A135">
            <v>42841</v>
          </cell>
        </row>
        <row r="136">
          <cell r="A136">
            <v>42842</v>
          </cell>
        </row>
        <row r="137">
          <cell r="A137">
            <v>42843</v>
          </cell>
        </row>
        <row r="138">
          <cell r="A138">
            <v>42844</v>
          </cell>
        </row>
        <row r="139">
          <cell r="A139">
            <v>42845</v>
          </cell>
        </row>
        <row r="140">
          <cell r="A140">
            <v>42846</v>
          </cell>
        </row>
        <row r="141">
          <cell r="A141">
            <v>42847</v>
          </cell>
        </row>
        <row r="142">
          <cell r="A142">
            <v>42848</v>
          </cell>
        </row>
        <row r="143">
          <cell r="A143">
            <v>42849</v>
          </cell>
        </row>
        <row r="144">
          <cell r="A144">
            <v>42850</v>
          </cell>
        </row>
        <row r="145">
          <cell r="A145">
            <v>42851</v>
          </cell>
        </row>
        <row r="146">
          <cell r="A146">
            <v>42852</v>
          </cell>
        </row>
        <row r="147">
          <cell r="A147">
            <v>42853</v>
          </cell>
        </row>
        <row r="148">
          <cell r="A148">
            <v>42854</v>
          </cell>
        </row>
        <row r="149">
          <cell r="A149">
            <v>42855</v>
          </cell>
        </row>
        <row r="150">
          <cell r="A150">
            <v>42856</v>
          </cell>
        </row>
        <row r="151">
          <cell r="A151">
            <v>42857</v>
          </cell>
        </row>
        <row r="152">
          <cell r="A152">
            <v>42858</v>
          </cell>
        </row>
        <row r="153">
          <cell r="A153">
            <v>42859</v>
          </cell>
        </row>
        <row r="154">
          <cell r="A154">
            <v>42860</v>
          </cell>
        </row>
        <row r="155">
          <cell r="A155">
            <v>42861</v>
          </cell>
        </row>
        <row r="156">
          <cell r="A156">
            <v>42862</v>
          </cell>
        </row>
        <row r="157">
          <cell r="A157">
            <v>42863</v>
          </cell>
        </row>
        <row r="158">
          <cell r="A158">
            <v>42864</v>
          </cell>
        </row>
        <row r="159">
          <cell r="A159">
            <v>42865</v>
          </cell>
        </row>
        <row r="160">
          <cell r="A160">
            <v>42866</v>
          </cell>
        </row>
        <row r="161">
          <cell r="A161">
            <v>42867</v>
          </cell>
        </row>
        <row r="162">
          <cell r="A162">
            <v>42868</v>
          </cell>
        </row>
        <row r="163">
          <cell r="A163">
            <v>42869</v>
          </cell>
        </row>
        <row r="164">
          <cell r="A164">
            <v>42870</v>
          </cell>
        </row>
        <row r="165">
          <cell r="A165">
            <v>42871</v>
          </cell>
        </row>
        <row r="166">
          <cell r="A166">
            <v>42872</v>
          </cell>
        </row>
        <row r="167">
          <cell r="A167">
            <v>42873</v>
          </cell>
        </row>
        <row r="168">
          <cell r="A168">
            <v>42874</v>
          </cell>
        </row>
        <row r="169">
          <cell r="A169">
            <v>42875</v>
          </cell>
        </row>
        <row r="170">
          <cell r="A170">
            <v>42876</v>
          </cell>
        </row>
        <row r="171">
          <cell r="A171">
            <v>42877</v>
          </cell>
        </row>
        <row r="172">
          <cell r="A172">
            <v>42878</v>
          </cell>
        </row>
        <row r="173">
          <cell r="A173">
            <v>42879</v>
          </cell>
        </row>
        <row r="174">
          <cell r="A174">
            <v>42880</v>
          </cell>
        </row>
        <row r="175">
          <cell r="A175">
            <v>42881</v>
          </cell>
        </row>
        <row r="176">
          <cell r="A176">
            <v>42882</v>
          </cell>
        </row>
        <row r="177">
          <cell r="A177">
            <v>42883</v>
          </cell>
        </row>
        <row r="178">
          <cell r="A178">
            <v>42884</v>
          </cell>
        </row>
        <row r="179">
          <cell r="A179">
            <v>42885</v>
          </cell>
        </row>
        <row r="180">
          <cell r="A180">
            <v>42886</v>
          </cell>
        </row>
        <row r="181">
          <cell r="A181">
            <v>42887</v>
          </cell>
        </row>
        <row r="182">
          <cell r="A182">
            <v>42888</v>
          </cell>
        </row>
        <row r="183">
          <cell r="A183">
            <v>42889</v>
          </cell>
        </row>
        <row r="184">
          <cell r="A184">
            <v>42890</v>
          </cell>
        </row>
        <row r="185">
          <cell r="A185">
            <v>42891</v>
          </cell>
        </row>
        <row r="186">
          <cell r="A186">
            <v>42892</v>
          </cell>
        </row>
        <row r="187">
          <cell r="A187">
            <v>42893</v>
          </cell>
        </row>
        <row r="188">
          <cell r="A188">
            <v>42894</v>
          </cell>
        </row>
        <row r="189">
          <cell r="A189">
            <v>42895</v>
          </cell>
        </row>
        <row r="190">
          <cell r="A190">
            <v>42896</v>
          </cell>
        </row>
        <row r="191">
          <cell r="A191">
            <v>42897</v>
          </cell>
        </row>
        <row r="192">
          <cell r="A192">
            <v>42898</v>
          </cell>
        </row>
        <row r="193">
          <cell r="A193">
            <v>42899</v>
          </cell>
        </row>
        <row r="194">
          <cell r="A194">
            <v>42900</v>
          </cell>
        </row>
        <row r="195">
          <cell r="A195">
            <v>42901</v>
          </cell>
        </row>
        <row r="196">
          <cell r="A196">
            <v>42902</v>
          </cell>
        </row>
        <row r="197">
          <cell r="A197">
            <v>42903</v>
          </cell>
        </row>
        <row r="198">
          <cell r="A198">
            <v>42904</v>
          </cell>
        </row>
        <row r="199">
          <cell r="A199">
            <v>42905</v>
          </cell>
        </row>
        <row r="200">
          <cell r="A200">
            <v>42906</v>
          </cell>
        </row>
        <row r="201">
          <cell r="A201">
            <v>42907</v>
          </cell>
        </row>
        <row r="202">
          <cell r="A202">
            <v>42908</v>
          </cell>
        </row>
        <row r="203">
          <cell r="A203">
            <v>42909</v>
          </cell>
        </row>
        <row r="204">
          <cell r="A204">
            <v>42910</v>
          </cell>
        </row>
        <row r="205">
          <cell r="A205">
            <v>42911</v>
          </cell>
        </row>
        <row r="206">
          <cell r="A206">
            <v>42912</v>
          </cell>
        </row>
        <row r="207">
          <cell r="A207">
            <v>42913</v>
          </cell>
        </row>
        <row r="208">
          <cell r="A208">
            <v>42914</v>
          </cell>
        </row>
        <row r="209">
          <cell r="A209">
            <v>42915</v>
          </cell>
        </row>
        <row r="210">
          <cell r="A210">
            <v>42916</v>
          </cell>
        </row>
        <row r="211">
          <cell r="A211">
            <v>42917</v>
          </cell>
        </row>
        <row r="212">
          <cell r="A212">
            <v>42918</v>
          </cell>
        </row>
        <row r="213">
          <cell r="A213">
            <v>42919</v>
          </cell>
        </row>
        <row r="214">
          <cell r="A214">
            <v>42920</v>
          </cell>
        </row>
        <row r="215">
          <cell r="A215">
            <v>42921</v>
          </cell>
        </row>
        <row r="216">
          <cell r="A216">
            <v>42922</v>
          </cell>
        </row>
        <row r="217">
          <cell r="A217">
            <v>42923</v>
          </cell>
        </row>
        <row r="218">
          <cell r="A218">
            <v>42924</v>
          </cell>
        </row>
        <row r="219">
          <cell r="A219">
            <v>42925</v>
          </cell>
        </row>
        <row r="220">
          <cell r="A220">
            <v>42926</v>
          </cell>
        </row>
        <row r="221">
          <cell r="A221">
            <v>42927</v>
          </cell>
        </row>
        <row r="222">
          <cell r="A222">
            <v>42928</v>
          </cell>
        </row>
        <row r="223">
          <cell r="A223">
            <v>42929</v>
          </cell>
        </row>
        <row r="224">
          <cell r="A224">
            <v>42930</v>
          </cell>
        </row>
        <row r="225">
          <cell r="A225">
            <v>42931</v>
          </cell>
        </row>
        <row r="226">
          <cell r="A226">
            <v>42932</v>
          </cell>
        </row>
        <row r="227">
          <cell r="A227">
            <v>42933</v>
          </cell>
        </row>
        <row r="228">
          <cell r="A228">
            <v>42934</v>
          </cell>
        </row>
        <row r="229">
          <cell r="A229">
            <v>42935</v>
          </cell>
        </row>
        <row r="230">
          <cell r="A230">
            <v>42936</v>
          </cell>
        </row>
        <row r="231">
          <cell r="A231">
            <v>42937</v>
          </cell>
        </row>
        <row r="232">
          <cell r="A232">
            <v>42938</v>
          </cell>
        </row>
        <row r="233">
          <cell r="A233">
            <v>42939</v>
          </cell>
        </row>
        <row r="234">
          <cell r="A234">
            <v>42940</v>
          </cell>
        </row>
        <row r="235">
          <cell r="A235">
            <v>42941</v>
          </cell>
        </row>
        <row r="236">
          <cell r="A236">
            <v>42942</v>
          </cell>
        </row>
        <row r="237">
          <cell r="A237">
            <v>42943</v>
          </cell>
        </row>
        <row r="238">
          <cell r="A238">
            <v>42944</v>
          </cell>
        </row>
        <row r="239">
          <cell r="A239">
            <v>42945</v>
          </cell>
        </row>
        <row r="240">
          <cell r="A240">
            <v>42946</v>
          </cell>
        </row>
        <row r="241">
          <cell r="A241">
            <v>42947</v>
          </cell>
        </row>
        <row r="242">
          <cell r="A242">
            <v>42948</v>
          </cell>
        </row>
        <row r="243">
          <cell r="A243">
            <v>42949</v>
          </cell>
        </row>
        <row r="244">
          <cell r="A244">
            <v>42950</v>
          </cell>
        </row>
        <row r="245">
          <cell r="A245">
            <v>42951</v>
          </cell>
        </row>
        <row r="246">
          <cell r="A246">
            <v>42952</v>
          </cell>
        </row>
        <row r="247">
          <cell r="A247">
            <v>42953</v>
          </cell>
        </row>
        <row r="248">
          <cell r="A248">
            <v>42954</v>
          </cell>
        </row>
        <row r="249">
          <cell r="A249">
            <v>42955</v>
          </cell>
        </row>
        <row r="250">
          <cell r="A250">
            <v>42956</v>
          </cell>
        </row>
        <row r="251">
          <cell r="A251">
            <v>42957</v>
          </cell>
        </row>
        <row r="252">
          <cell r="A252">
            <v>42958</v>
          </cell>
        </row>
        <row r="253">
          <cell r="A253">
            <v>42959</v>
          </cell>
        </row>
        <row r="254">
          <cell r="A254">
            <v>42960</v>
          </cell>
        </row>
        <row r="255">
          <cell r="A255">
            <v>42961</v>
          </cell>
        </row>
        <row r="256">
          <cell r="A256">
            <v>42962</v>
          </cell>
        </row>
        <row r="257">
          <cell r="A257">
            <v>42963</v>
          </cell>
        </row>
        <row r="258">
          <cell r="A258">
            <v>42964</v>
          </cell>
        </row>
        <row r="259">
          <cell r="A259">
            <v>42965</v>
          </cell>
        </row>
        <row r="260">
          <cell r="A260">
            <v>42966</v>
          </cell>
        </row>
        <row r="261">
          <cell r="A261">
            <v>42967</v>
          </cell>
        </row>
        <row r="262">
          <cell r="A262">
            <v>42968</v>
          </cell>
        </row>
        <row r="263">
          <cell r="A263">
            <v>42969</v>
          </cell>
        </row>
        <row r="264">
          <cell r="A264">
            <v>42970</v>
          </cell>
        </row>
        <row r="265">
          <cell r="A265">
            <v>42971</v>
          </cell>
        </row>
        <row r="266">
          <cell r="A266">
            <v>42972</v>
          </cell>
        </row>
        <row r="267">
          <cell r="A267">
            <v>42973</v>
          </cell>
        </row>
        <row r="268">
          <cell r="A268">
            <v>42974</v>
          </cell>
        </row>
        <row r="269">
          <cell r="A269">
            <v>42975</v>
          </cell>
        </row>
        <row r="270">
          <cell r="A270">
            <v>42976</v>
          </cell>
        </row>
        <row r="271">
          <cell r="A271">
            <v>42977</v>
          </cell>
        </row>
        <row r="272">
          <cell r="A272">
            <v>42978</v>
          </cell>
        </row>
        <row r="273">
          <cell r="A273">
            <v>42979</v>
          </cell>
        </row>
        <row r="274">
          <cell r="A274">
            <v>42980</v>
          </cell>
        </row>
        <row r="275">
          <cell r="A275">
            <v>42981</v>
          </cell>
        </row>
        <row r="276">
          <cell r="A276">
            <v>42982</v>
          </cell>
        </row>
        <row r="277">
          <cell r="A277">
            <v>42983</v>
          </cell>
        </row>
        <row r="278">
          <cell r="A278">
            <v>42984</v>
          </cell>
        </row>
        <row r="279">
          <cell r="A279">
            <v>42985</v>
          </cell>
        </row>
        <row r="280">
          <cell r="A280">
            <v>42986</v>
          </cell>
        </row>
        <row r="281">
          <cell r="A281">
            <v>42987</v>
          </cell>
        </row>
        <row r="282">
          <cell r="A282">
            <v>42988</v>
          </cell>
        </row>
        <row r="283">
          <cell r="A283">
            <v>42989</v>
          </cell>
        </row>
        <row r="284">
          <cell r="A284">
            <v>42990</v>
          </cell>
        </row>
        <row r="285">
          <cell r="A285">
            <v>42991</v>
          </cell>
        </row>
        <row r="286">
          <cell r="A286">
            <v>42992</v>
          </cell>
        </row>
        <row r="287">
          <cell r="A287">
            <v>42993</v>
          </cell>
        </row>
        <row r="288">
          <cell r="A288">
            <v>42994</v>
          </cell>
        </row>
        <row r="289">
          <cell r="A289">
            <v>42995</v>
          </cell>
        </row>
        <row r="290">
          <cell r="A290">
            <v>42996</v>
          </cell>
        </row>
        <row r="291">
          <cell r="A291">
            <v>42997</v>
          </cell>
        </row>
        <row r="292">
          <cell r="A292">
            <v>42998</v>
          </cell>
        </row>
        <row r="293">
          <cell r="A293">
            <v>42999</v>
          </cell>
        </row>
        <row r="294">
          <cell r="A294">
            <v>43000</v>
          </cell>
        </row>
        <row r="295">
          <cell r="A295">
            <v>43001</v>
          </cell>
        </row>
        <row r="296">
          <cell r="A296">
            <v>43002</v>
          </cell>
        </row>
        <row r="297">
          <cell r="A297">
            <v>43003</v>
          </cell>
        </row>
        <row r="298">
          <cell r="A298">
            <v>43004</v>
          </cell>
        </row>
        <row r="299">
          <cell r="A299">
            <v>43005</v>
          </cell>
        </row>
        <row r="300">
          <cell r="A300">
            <v>43006</v>
          </cell>
        </row>
        <row r="301">
          <cell r="A301">
            <v>43007</v>
          </cell>
        </row>
        <row r="302">
          <cell r="A302">
            <v>43008</v>
          </cell>
        </row>
        <row r="303">
          <cell r="A303">
            <v>43009</v>
          </cell>
        </row>
        <row r="304">
          <cell r="A304">
            <v>43010</v>
          </cell>
        </row>
        <row r="305">
          <cell r="A305">
            <v>43011</v>
          </cell>
        </row>
        <row r="306">
          <cell r="A306">
            <v>43012</v>
          </cell>
        </row>
        <row r="307">
          <cell r="A307">
            <v>43013</v>
          </cell>
        </row>
        <row r="308">
          <cell r="A308">
            <v>43014</v>
          </cell>
        </row>
        <row r="309">
          <cell r="A309">
            <v>43015</v>
          </cell>
        </row>
        <row r="310">
          <cell r="A310">
            <v>43016</v>
          </cell>
        </row>
        <row r="311">
          <cell r="A311">
            <v>43017</v>
          </cell>
        </row>
        <row r="312">
          <cell r="A312">
            <v>43018</v>
          </cell>
        </row>
        <row r="313">
          <cell r="A313">
            <v>43019</v>
          </cell>
        </row>
        <row r="314">
          <cell r="A314">
            <v>43020</v>
          </cell>
        </row>
        <row r="315">
          <cell r="A315">
            <v>43021</v>
          </cell>
        </row>
        <row r="316">
          <cell r="A316">
            <v>43022</v>
          </cell>
        </row>
        <row r="317">
          <cell r="A317">
            <v>43023</v>
          </cell>
        </row>
        <row r="318">
          <cell r="A318">
            <v>43024</v>
          </cell>
        </row>
        <row r="319">
          <cell r="A319">
            <v>43025</v>
          </cell>
        </row>
        <row r="320">
          <cell r="A320">
            <v>43026</v>
          </cell>
        </row>
        <row r="321">
          <cell r="A321">
            <v>43027</v>
          </cell>
        </row>
        <row r="322">
          <cell r="A322">
            <v>43028</v>
          </cell>
        </row>
        <row r="323">
          <cell r="A323">
            <v>43029</v>
          </cell>
        </row>
        <row r="324">
          <cell r="A324">
            <v>43030</v>
          </cell>
        </row>
        <row r="325">
          <cell r="A325">
            <v>43031</v>
          </cell>
        </row>
        <row r="326">
          <cell r="A326">
            <v>43032</v>
          </cell>
        </row>
        <row r="327">
          <cell r="A327">
            <v>43033</v>
          </cell>
        </row>
        <row r="328">
          <cell r="A328">
            <v>43034</v>
          </cell>
        </row>
        <row r="329">
          <cell r="A329">
            <v>43035</v>
          </cell>
        </row>
        <row r="330">
          <cell r="A330">
            <v>43036</v>
          </cell>
        </row>
        <row r="331">
          <cell r="A331">
            <v>43037</v>
          </cell>
        </row>
        <row r="332">
          <cell r="A332">
            <v>43038</v>
          </cell>
        </row>
        <row r="333">
          <cell r="A333">
            <v>43039</v>
          </cell>
        </row>
        <row r="334">
          <cell r="A334">
            <v>43040</v>
          </cell>
        </row>
        <row r="335">
          <cell r="A335">
            <v>43041</v>
          </cell>
        </row>
        <row r="336">
          <cell r="A336">
            <v>43042</v>
          </cell>
        </row>
        <row r="337">
          <cell r="A337">
            <v>43043</v>
          </cell>
        </row>
        <row r="338">
          <cell r="A338">
            <v>43044</v>
          </cell>
        </row>
        <row r="339">
          <cell r="A339">
            <v>43045</v>
          </cell>
        </row>
        <row r="340">
          <cell r="A340">
            <v>43046</v>
          </cell>
        </row>
        <row r="341">
          <cell r="A341">
            <v>43047</v>
          </cell>
        </row>
        <row r="342">
          <cell r="A342">
            <v>43048</v>
          </cell>
        </row>
        <row r="343">
          <cell r="A343">
            <v>43049</v>
          </cell>
        </row>
        <row r="344">
          <cell r="A344">
            <v>43050</v>
          </cell>
        </row>
        <row r="345">
          <cell r="A345">
            <v>43051</v>
          </cell>
        </row>
        <row r="346">
          <cell r="A346">
            <v>43052</v>
          </cell>
        </row>
        <row r="347">
          <cell r="A347">
            <v>43053</v>
          </cell>
        </row>
        <row r="348">
          <cell r="A348">
            <v>43054</v>
          </cell>
        </row>
        <row r="349">
          <cell r="A349">
            <v>43055</v>
          </cell>
        </row>
        <row r="350">
          <cell r="A350">
            <v>43056</v>
          </cell>
        </row>
        <row r="351">
          <cell r="A351">
            <v>43057</v>
          </cell>
        </row>
        <row r="352">
          <cell r="A352">
            <v>43058</v>
          </cell>
        </row>
        <row r="353">
          <cell r="A353">
            <v>43059</v>
          </cell>
        </row>
        <row r="354">
          <cell r="A354">
            <v>43060</v>
          </cell>
        </row>
        <row r="355">
          <cell r="A355">
            <v>43061</v>
          </cell>
        </row>
        <row r="356">
          <cell r="A356">
            <v>43062</v>
          </cell>
        </row>
        <row r="357">
          <cell r="A357">
            <v>43063</v>
          </cell>
        </row>
        <row r="358">
          <cell r="A358">
            <v>43064</v>
          </cell>
        </row>
        <row r="359">
          <cell r="A359">
            <v>43065</v>
          </cell>
        </row>
        <row r="360">
          <cell r="A360">
            <v>43066</v>
          </cell>
        </row>
        <row r="361">
          <cell r="A361">
            <v>43067</v>
          </cell>
        </row>
        <row r="362">
          <cell r="A362">
            <v>43068</v>
          </cell>
        </row>
        <row r="363">
          <cell r="A363">
            <v>43069</v>
          </cell>
        </row>
        <row r="364">
          <cell r="A364">
            <v>43070</v>
          </cell>
        </row>
        <row r="365">
          <cell r="A365">
            <v>43071</v>
          </cell>
        </row>
        <row r="366">
          <cell r="A366">
            <v>43072</v>
          </cell>
        </row>
        <row r="367">
          <cell r="A367">
            <v>43073</v>
          </cell>
        </row>
        <row r="368">
          <cell r="A368">
            <v>43074</v>
          </cell>
        </row>
        <row r="369">
          <cell r="A369">
            <v>43075</v>
          </cell>
        </row>
        <row r="370">
          <cell r="A370">
            <v>43076</v>
          </cell>
        </row>
        <row r="371">
          <cell r="A371">
            <v>43077</v>
          </cell>
        </row>
        <row r="372">
          <cell r="A372">
            <v>43078</v>
          </cell>
        </row>
        <row r="373">
          <cell r="A373">
            <v>43079</v>
          </cell>
        </row>
        <row r="374">
          <cell r="A374">
            <v>43080</v>
          </cell>
        </row>
        <row r="375">
          <cell r="A375">
            <v>43081</v>
          </cell>
        </row>
        <row r="376">
          <cell r="A376">
            <v>43082</v>
          </cell>
        </row>
        <row r="377">
          <cell r="A377">
            <v>43083</v>
          </cell>
        </row>
        <row r="378">
          <cell r="A378">
            <v>43084</v>
          </cell>
        </row>
        <row r="379">
          <cell r="A379">
            <v>43085</v>
          </cell>
        </row>
        <row r="380">
          <cell r="A380">
            <v>43086</v>
          </cell>
        </row>
        <row r="381">
          <cell r="A381">
            <v>43087</v>
          </cell>
        </row>
        <row r="382">
          <cell r="A382">
            <v>43088</v>
          </cell>
        </row>
        <row r="383">
          <cell r="A383">
            <v>43089</v>
          </cell>
        </row>
        <row r="384">
          <cell r="A384">
            <v>43090</v>
          </cell>
        </row>
        <row r="385">
          <cell r="A385">
            <v>43091</v>
          </cell>
        </row>
        <row r="386">
          <cell r="A386">
            <v>43092</v>
          </cell>
        </row>
        <row r="387">
          <cell r="A387">
            <v>43093</v>
          </cell>
        </row>
        <row r="388">
          <cell r="A388">
            <v>43094</v>
          </cell>
        </row>
        <row r="389">
          <cell r="A389">
            <v>43095</v>
          </cell>
        </row>
        <row r="390">
          <cell r="A390">
            <v>43096</v>
          </cell>
        </row>
        <row r="391">
          <cell r="A391">
            <v>43097</v>
          </cell>
        </row>
        <row r="392">
          <cell r="A392">
            <v>43098</v>
          </cell>
        </row>
        <row r="393">
          <cell r="A393">
            <v>43099</v>
          </cell>
        </row>
        <row r="394">
          <cell r="A394">
            <v>43100</v>
          </cell>
        </row>
        <row r="395">
          <cell r="A395">
            <v>43101</v>
          </cell>
        </row>
        <row r="396">
          <cell r="A396">
            <v>43102</v>
          </cell>
        </row>
        <row r="397">
          <cell r="A397">
            <v>43103</v>
          </cell>
        </row>
        <row r="398">
          <cell r="A398">
            <v>43104</v>
          </cell>
        </row>
        <row r="399">
          <cell r="A399">
            <v>43105</v>
          </cell>
        </row>
        <row r="400">
          <cell r="A400">
            <v>43106</v>
          </cell>
        </row>
        <row r="401">
          <cell r="A401">
            <v>43107</v>
          </cell>
        </row>
        <row r="402">
          <cell r="A402">
            <v>43108</v>
          </cell>
        </row>
        <row r="403">
          <cell r="A403">
            <v>43109</v>
          </cell>
        </row>
        <row r="415">
          <cell r="A415" t="str">
            <v>thisday(d)-1</v>
          </cell>
        </row>
        <row r="417">
          <cell r="A417" t="str">
            <v>thisday(d)</v>
          </cell>
        </row>
        <row r="419">
          <cell r="A419" t="str">
            <v>thisday(d)-1</v>
          </cell>
        </row>
      </sheetData>
      <sheetData sheetId="33"/>
      <sheetData sheetId="34"/>
      <sheetData sheetId="35">
        <row r="4">
          <cell r="A4">
            <v>39814</v>
          </cell>
        </row>
      </sheetData>
      <sheetData sheetId="36" refreshError="1"/>
      <sheetData sheetId="37">
        <row r="4">
          <cell r="A4">
            <v>39447</v>
          </cell>
        </row>
        <row r="5">
          <cell r="A5">
            <v>39448</v>
          </cell>
        </row>
        <row r="6">
          <cell r="A6">
            <v>39449</v>
          </cell>
        </row>
        <row r="7">
          <cell r="A7">
            <v>39450</v>
          </cell>
        </row>
        <row r="8">
          <cell r="A8">
            <v>39451</v>
          </cell>
        </row>
        <row r="9">
          <cell r="A9">
            <v>39452</v>
          </cell>
        </row>
        <row r="10">
          <cell r="A10">
            <v>39453</v>
          </cell>
        </row>
        <row r="11">
          <cell r="A11">
            <v>39454</v>
          </cell>
        </row>
        <row r="12">
          <cell r="A12">
            <v>39455</v>
          </cell>
        </row>
        <row r="13">
          <cell r="A13">
            <v>39456</v>
          </cell>
        </row>
        <row r="14">
          <cell r="A14">
            <v>39457</v>
          </cell>
        </row>
        <row r="15">
          <cell r="A15">
            <v>39458</v>
          </cell>
        </row>
        <row r="16">
          <cell r="A16">
            <v>39459</v>
          </cell>
        </row>
        <row r="17">
          <cell r="A17">
            <v>39460</v>
          </cell>
        </row>
        <row r="18">
          <cell r="A18">
            <v>39461</v>
          </cell>
        </row>
        <row r="19">
          <cell r="A19">
            <v>39462</v>
          </cell>
        </row>
        <row r="20">
          <cell r="A20">
            <v>39463</v>
          </cell>
        </row>
        <row r="21">
          <cell r="A21">
            <v>39464</v>
          </cell>
        </row>
        <row r="22">
          <cell r="A22">
            <v>39465</v>
          </cell>
        </row>
        <row r="23">
          <cell r="A23">
            <v>39466</v>
          </cell>
        </row>
        <row r="24">
          <cell r="A24">
            <v>39467</v>
          </cell>
        </row>
        <row r="25">
          <cell r="A25">
            <v>39468</v>
          </cell>
        </row>
        <row r="26">
          <cell r="A26">
            <v>39469</v>
          </cell>
        </row>
        <row r="27">
          <cell r="A27">
            <v>39470</v>
          </cell>
        </row>
        <row r="28">
          <cell r="A28">
            <v>39471</v>
          </cell>
        </row>
        <row r="29">
          <cell r="A29">
            <v>39472</v>
          </cell>
        </row>
        <row r="30">
          <cell r="A30">
            <v>39473</v>
          </cell>
        </row>
        <row r="31">
          <cell r="A31">
            <v>39474</v>
          </cell>
        </row>
        <row r="32">
          <cell r="A32">
            <v>39475</v>
          </cell>
        </row>
        <row r="33">
          <cell r="A33">
            <v>39476</v>
          </cell>
        </row>
        <row r="34">
          <cell r="A34">
            <v>39477</v>
          </cell>
        </row>
        <row r="35">
          <cell r="A35">
            <v>39478</v>
          </cell>
        </row>
        <row r="36">
          <cell r="A36">
            <v>39479</v>
          </cell>
        </row>
        <row r="37">
          <cell r="A37">
            <v>39480</v>
          </cell>
        </row>
        <row r="38">
          <cell r="A38">
            <v>39481</v>
          </cell>
        </row>
        <row r="39">
          <cell r="A39">
            <v>39482</v>
          </cell>
        </row>
        <row r="40">
          <cell r="A40">
            <v>39483</v>
          </cell>
        </row>
        <row r="41">
          <cell r="A41">
            <v>39484</v>
          </cell>
        </row>
        <row r="42">
          <cell r="A42">
            <v>39485</v>
          </cell>
        </row>
        <row r="43">
          <cell r="A43">
            <v>39486</v>
          </cell>
        </row>
        <row r="44">
          <cell r="A44">
            <v>39487</v>
          </cell>
        </row>
        <row r="45">
          <cell r="A45">
            <v>39488</v>
          </cell>
        </row>
        <row r="46">
          <cell r="A46">
            <v>39489</v>
          </cell>
        </row>
        <row r="47">
          <cell r="A47">
            <v>39490</v>
          </cell>
        </row>
        <row r="48">
          <cell r="A48">
            <v>39491</v>
          </cell>
        </row>
        <row r="49">
          <cell r="A49">
            <v>39492</v>
          </cell>
        </row>
        <row r="50">
          <cell r="A50">
            <v>39493</v>
          </cell>
        </row>
        <row r="51">
          <cell r="A51">
            <v>39494</v>
          </cell>
        </row>
        <row r="52">
          <cell r="A52">
            <v>39495</v>
          </cell>
        </row>
        <row r="53">
          <cell r="A53">
            <v>39496</v>
          </cell>
        </row>
        <row r="54">
          <cell r="A54">
            <v>39497</v>
          </cell>
        </row>
        <row r="55">
          <cell r="A55">
            <v>39498</v>
          </cell>
        </row>
        <row r="56">
          <cell r="A56">
            <v>39499</v>
          </cell>
        </row>
        <row r="57">
          <cell r="A57">
            <v>39500</v>
          </cell>
        </row>
        <row r="58">
          <cell r="A58">
            <v>39501</v>
          </cell>
        </row>
        <row r="59">
          <cell r="A59">
            <v>39502</v>
          </cell>
        </row>
        <row r="60">
          <cell r="A60">
            <v>39503</v>
          </cell>
        </row>
        <row r="61">
          <cell r="A61">
            <v>39504</v>
          </cell>
        </row>
        <row r="62">
          <cell r="A62">
            <v>39505</v>
          </cell>
        </row>
        <row r="63">
          <cell r="A63">
            <v>39506</v>
          </cell>
        </row>
        <row r="64">
          <cell r="A64">
            <v>39507</v>
          </cell>
        </row>
        <row r="65">
          <cell r="A65">
            <v>39508</v>
          </cell>
        </row>
        <row r="66">
          <cell r="A66">
            <v>39509</v>
          </cell>
        </row>
        <row r="67">
          <cell r="A67">
            <v>39510</v>
          </cell>
        </row>
        <row r="68">
          <cell r="A68">
            <v>39511</v>
          </cell>
        </row>
        <row r="69">
          <cell r="A69">
            <v>39512</v>
          </cell>
        </row>
        <row r="70">
          <cell r="A70">
            <v>39513</v>
          </cell>
        </row>
        <row r="71">
          <cell r="A71">
            <v>39514</v>
          </cell>
        </row>
        <row r="72">
          <cell r="A72">
            <v>39515</v>
          </cell>
        </row>
        <row r="73">
          <cell r="A73">
            <v>39516</v>
          </cell>
        </row>
        <row r="74">
          <cell r="A74">
            <v>39517</v>
          </cell>
        </row>
        <row r="75">
          <cell r="A75">
            <v>39518</v>
          </cell>
        </row>
        <row r="76">
          <cell r="A76">
            <v>39519</v>
          </cell>
        </row>
        <row r="77">
          <cell r="A77">
            <v>39520</v>
          </cell>
        </row>
        <row r="78">
          <cell r="A78">
            <v>39521</v>
          </cell>
        </row>
        <row r="79">
          <cell r="A79">
            <v>39522</v>
          </cell>
        </row>
        <row r="80">
          <cell r="A80">
            <v>39523</v>
          </cell>
        </row>
        <row r="81">
          <cell r="A81">
            <v>39524</v>
          </cell>
        </row>
        <row r="82">
          <cell r="A82">
            <v>39525</v>
          </cell>
        </row>
        <row r="83">
          <cell r="A83">
            <v>39526</v>
          </cell>
        </row>
        <row r="84">
          <cell r="A84">
            <v>39527</v>
          </cell>
        </row>
        <row r="85">
          <cell r="A85">
            <v>39528</v>
          </cell>
        </row>
        <row r="86">
          <cell r="A86">
            <v>39529</v>
          </cell>
        </row>
        <row r="87">
          <cell r="A87">
            <v>39530</v>
          </cell>
        </row>
        <row r="88">
          <cell r="A88">
            <v>39531</v>
          </cell>
        </row>
        <row r="89">
          <cell r="A89">
            <v>39532</v>
          </cell>
        </row>
        <row r="90">
          <cell r="A90">
            <v>39533</v>
          </cell>
        </row>
        <row r="91">
          <cell r="A91">
            <v>39534</v>
          </cell>
        </row>
        <row r="92">
          <cell r="A92">
            <v>39535</v>
          </cell>
        </row>
        <row r="93">
          <cell r="A93">
            <v>39536</v>
          </cell>
        </row>
        <row r="94">
          <cell r="A94">
            <v>39537</v>
          </cell>
        </row>
        <row r="95">
          <cell r="A95">
            <v>39538</v>
          </cell>
        </row>
        <row r="96">
          <cell r="A96">
            <v>39539</v>
          </cell>
        </row>
        <row r="97">
          <cell r="A97">
            <v>39540</v>
          </cell>
        </row>
        <row r="98">
          <cell r="A98">
            <v>39541</v>
          </cell>
        </row>
        <row r="99">
          <cell r="A99">
            <v>39542</v>
          </cell>
        </row>
        <row r="100">
          <cell r="A100">
            <v>39543</v>
          </cell>
        </row>
        <row r="101">
          <cell r="A101">
            <v>39544</v>
          </cell>
        </row>
        <row r="102">
          <cell r="A102">
            <v>39545</v>
          </cell>
        </row>
        <row r="103">
          <cell r="A103">
            <v>39546</v>
          </cell>
        </row>
        <row r="104">
          <cell r="A104">
            <v>39547</v>
          </cell>
        </row>
        <row r="105">
          <cell r="A105">
            <v>39548</v>
          </cell>
        </row>
        <row r="106">
          <cell r="A106">
            <v>39549</v>
          </cell>
        </row>
        <row r="107">
          <cell r="A107">
            <v>39550</v>
          </cell>
        </row>
        <row r="108">
          <cell r="A108">
            <v>39551</v>
          </cell>
        </row>
        <row r="109">
          <cell r="A109">
            <v>39552</v>
          </cell>
        </row>
        <row r="110">
          <cell r="A110">
            <v>39553</v>
          </cell>
        </row>
        <row r="111">
          <cell r="A111">
            <v>39554</v>
          </cell>
        </row>
        <row r="112">
          <cell r="A112">
            <v>39555</v>
          </cell>
        </row>
        <row r="113">
          <cell r="A113">
            <v>39556</v>
          </cell>
        </row>
        <row r="114">
          <cell r="A114">
            <v>39557</v>
          </cell>
        </row>
        <row r="115">
          <cell r="A115">
            <v>39558</v>
          </cell>
        </row>
        <row r="116">
          <cell r="A116">
            <v>39559</v>
          </cell>
        </row>
        <row r="117">
          <cell r="A117">
            <v>39560</v>
          </cell>
        </row>
        <row r="118">
          <cell r="A118">
            <v>39561</v>
          </cell>
        </row>
        <row r="119">
          <cell r="A119">
            <v>39562</v>
          </cell>
        </row>
        <row r="120">
          <cell r="A120">
            <v>39563</v>
          </cell>
        </row>
        <row r="121">
          <cell r="A121">
            <v>39564</v>
          </cell>
        </row>
        <row r="122">
          <cell r="A122">
            <v>39565</v>
          </cell>
        </row>
        <row r="123">
          <cell r="A123">
            <v>39566</v>
          </cell>
        </row>
        <row r="124">
          <cell r="A124">
            <v>39567</v>
          </cell>
        </row>
        <row r="125">
          <cell r="A125">
            <v>39568</v>
          </cell>
        </row>
        <row r="126">
          <cell r="A126">
            <v>39569</v>
          </cell>
        </row>
        <row r="127">
          <cell r="A127">
            <v>39570</v>
          </cell>
        </row>
        <row r="128">
          <cell r="A128">
            <v>39571</v>
          </cell>
        </row>
        <row r="129">
          <cell r="A129">
            <v>39572</v>
          </cell>
        </row>
        <row r="130">
          <cell r="A130">
            <v>39573</v>
          </cell>
        </row>
        <row r="131">
          <cell r="A131">
            <v>39574</v>
          </cell>
        </row>
        <row r="132">
          <cell r="A132">
            <v>39575</v>
          </cell>
        </row>
        <row r="133">
          <cell r="A133">
            <v>39576</v>
          </cell>
        </row>
        <row r="134">
          <cell r="A134">
            <v>39577</v>
          </cell>
        </row>
        <row r="135">
          <cell r="A135">
            <v>39578</v>
          </cell>
        </row>
        <row r="136">
          <cell r="A136">
            <v>39579</v>
          </cell>
        </row>
        <row r="137">
          <cell r="A137">
            <v>39580</v>
          </cell>
        </row>
        <row r="138">
          <cell r="A138">
            <v>39581</v>
          </cell>
        </row>
        <row r="139">
          <cell r="A139">
            <v>39582</v>
          </cell>
        </row>
        <row r="140">
          <cell r="A140">
            <v>39583</v>
          </cell>
        </row>
        <row r="141">
          <cell r="A141">
            <v>39584</v>
          </cell>
        </row>
        <row r="142">
          <cell r="A142">
            <v>39585</v>
          </cell>
        </row>
        <row r="143">
          <cell r="A143">
            <v>39586</v>
          </cell>
        </row>
        <row r="144">
          <cell r="A144">
            <v>39587</v>
          </cell>
        </row>
        <row r="145">
          <cell r="A145">
            <v>39588</v>
          </cell>
        </row>
        <row r="146">
          <cell r="A146">
            <v>39589</v>
          </cell>
        </row>
        <row r="147">
          <cell r="A147">
            <v>39590</v>
          </cell>
        </row>
        <row r="148">
          <cell r="A148">
            <v>39591</v>
          </cell>
        </row>
        <row r="149">
          <cell r="A149">
            <v>39592</v>
          </cell>
        </row>
        <row r="150">
          <cell r="A150">
            <v>39593</v>
          </cell>
        </row>
        <row r="151">
          <cell r="A151">
            <v>39594</v>
          </cell>
        </row>
        <row r="152">
          <cell r="A152">
            <v>39595</v>
          </cell>
        </row>
        <row r="153">
          <cell r="A153">
            <v>39596</v>
          </cell>
        </row>
        <row r="154">
          <cell r="A154">
            <v>39597</v>
          </cell>
        </row>
        <row r="155">
          <cell r="A155">
            <v>39598</v>
          </cell>
        </row>
        <row r="156">
          <cell r="A156">
            <v>39599</v>
          </cell>
        </row>
        <row r="157">
          <cell r="A157">
            <v>39600</v>
          </cell>
        </row>
        <row r="158">
          <cell r="A158">
            <v>39601</v>
          </cell>
        </row>
        <row r="159">
          <cell r="A159">
            <v>39602</v>
          </cell>
        </row>
        <row r="160">
          <cell r="A160">
            <v>39603</v>
          </cell>
        </row>
        <row r="161">
          <cell r="A161">
            <v>39604</v>
          </cell>
        </row>
        <row r="162">
          <cell r="A162">
            <v>39605</v>
          </cell>
        </row>
        <row r="163">
          <cell r="A163">
            <v>39606</v>
          </cell>
        </row>
        <row r="164">
          <cell r="A164">
            <v>39607</v>
          </cell>
        </row>
        <row r="165">
          <cell r="A165">
            <v>39608</v>
          </cell>
        </row>
        <row r="166">
          <cell r="A166">
            <v>39609</v>
          </cell>
        </row>
        <row r="167">
          <cell r="A167">
            <v>39610</v>
          </cell>
        </row>
        <row r="168">
          <cell r="A168">
            <v>39611</v>
          </cell>
        </row>
        <row r="169">
          <cell r="A169">
            <v>39612</v>
          </cell>
        </row>
        <row r="170">
          <cell r="A170">
            <v>39613</v>
          </cell>
        </row>
        <row r="171">
          <cell r="A171">
            <v>39614</v>
          </cell>
        </row>
        <row r="172">
          <cell r="A172">
            <v>39615</v>
          </cell>
        </row>
        <row r="173">
          <cell r="A173">
            <v>39616</v>
          </cell>
        </row>
        <row r="174">
          <cell r="A174">
            <v>39617</v>
          </cell>
        </row>
        <row r="175">
          <cell r="A175">
            <v>39618</v>
          </cell>
        </row>
        <row r="176">
          <cell r="A176">
            <v>39619</v>
          </cell>
        </row>
        <row r="177">
          <cell r="A177">
            <v>39620</v>
          </cell>
        </row>
        <row r="178">
          <cell r="A178">
            <v>39621</v>
          </cell>
        </row>
        <row r="179">
          <cell r="A179">
            <v>39622</v>
          </cell>
        </row>
        <row r="180">
          <cell r="A180">
            <v>39623</v>
          </cell>
        </row>
        <row r="181">
          <cell r="A181">
            <v>39624</v>
          </cell>
        </row>
        <row r="182">
          <cell r="A182">
            <v>39625</v>
          </cell>
        </row>
        <row r="183">
          <cell r="A183">
            <v>39626</v>
          </cell>
        </row>
        <row r="184">
          <cell r="A184">
            <v>39627</v>
          </cell>
        </row>
        <row r="185">
          <cell r="A185">
            <v>39628</v>
          </cell>
        </row>
        <row r="186">
          <cell r="A186">
            <v>39629</v>
          </cell>
        </row>
        <row r="187">
          <cell r="A187">
            <v>39630</v>
          </cell>
        </row>
        <row r="188">
          <cell r="A188">
            <v>39631</v>
          </cell>
        </row>
        <row r="189">
          <cell r="A189">
            <v>39632</v>
          </cell>
        </row>
        <row r="190">
          <cell r="A190">
            <v>39633</v>
          </cell>
        </row>
        <row r="191">
          <cell r="A191">
            <v>39634</v>
          </cell>
        </row>
        <row r="192">
          <cell r="A192">
            <v>39635</v>
          </cell>
        </row>
        <row r="193">
          <cell r="A193">
            <v>39636</v>
          </cell>
        </row>
        <row r="194">
          <cell r="A194">
            <v>39637</v>
          </cell>
        </row>
        <row r="195">
          <cell r="A195">
            <v>39638</v>
          </cell>
        </row>
        <row r="196">
          <cell r="A196">
            <v>39639</v>
          </cell>
        </row>
        <row r="197">
          <cell r="A197">
            <v>39640</v>
          </cell>
        </row>
        <row r="198">
          <cell r="A198">
            <v>39641</v>
          </cell>
        </row>
        <row r="199">
          <cell r="A199">
            <v>39642</v>
          </cell>
        </row>
        <row r="200">
          <cell r="A200">
            <v>39643</v>
          </cell>
        </row>
        <row r="201">
          <cell r="A201">
            <v>39644</v>
          </cell>
        </row>
        <row r="202">
          <cell r="A202">
            <v>39645</v>
          </cell>
        </row>
        <row r="203">
          <cell r="A203">
            <v>39646</v>
          </cell>
        </row>
        <row r="204">
          <cell r="A204">
            <v>39647</v>
          </cell>
        </row>
        <row r="205">
          <cell r="A205">
            <v>39648</v>
          </cell>
        </row>
        <row r="206">
          <cell r="A206">
            <v>39649</v>
          </cell>
        </row>
        <row r="207">
          <cell r="A207">
            <v>39650</v>
          </cell>
        </row>
        <row r="208">
          <cell r="A208">
            <v>39651</v>
          </cell>
        </row>
        <row r="209">
          <cell r="A209">
            <v>39652</v>
          </cell>
        </row>
        <row r="210">
          <cell r="A210">
            <v>39653</v>
          </cell>
        </row>
        <row r="211">
          <cell r="A211">
            <v>39654</v>
          </cell>
        </row>
        <row r="212">
          <cell r="A212">
            <v>39655</v>
          </cell>
        </row>
        <row r="213">
          <cell r="A213">
            <v>39656</v>
          </cell>
        </row>
        <row r="214">
          <cell r="A214">
            <v>39657</v>
          </cell>
        </row>
        <row r="215">
          <cell r="A215">
            <v>39658</v>
          </cell>
        </row>
        <row r="216">
          <cell r="A216">
            <v>39659</v>
          </cell>
        </row>
        <row r="217">
          <cell r="A217">
            <v>39660</v>
          </cell>
        </row>
        <row r="218">
          <cell r="A218">
            <v>39661</v>
          </cell>
        </row>
        <row r="219">
          <cell r="A219">
            <v>39662</v>
          </cell>
        </row>
        <row r="220">
          <cell r="A220">
            <v>39663</v>
          </cell>
        </row>
        <row r="221">
          <cell r="A221">
            <v>39664</v>
          </cell>
        </row>
        <row r="222">
          <cell r="A222">
            <v>39665</v>
          </cell>
        </row>
        <row r="223">
          <cell r="A223">
            <v>39666</v>
          </cell>
        </row>
        <row r="224">
          <cell r="A224">
            <v>39667</v>
          </cell>
        </row>
        <row r="225">
          <cell r="A225">
            <v>39668</v>
          </cell>
        </row>
        <row r="226">
          <cell r="A226">
            <v>39669</v>
          </cell>
        </row>
        <row r="227">
          <cell r="A227">
            <v>39670</v>
          </cell>
        </row>
        <row r="228">
          <cell r="A228">
            <v>39671</v>
          </cell>
        </row>
        <row r="229">
          <cell r="A229">
            <v>39672</v>
          </cell>
        </row>
        <row r="230">
          <cell r="A230">
            <v>39673</v>
          </cell>
        </row>
        <row r="231">
          <cell r="A231">
            <v>39674</v>
          </cell>
        </row>
        <row r="232">
          <cell r="A232">
            <v>39675</v>
          </cell>
        </row>
        <row r="233">
          <cell r="A233">
            <v>39676</v>
          </cell>
        </row>
        <row r="234">
          <cell r="A234">
            <v>39677</v>
          </cell>
        </row>
        <row r="235">
          <cell r="A235">
            <v>39678</v>
          </cell>
        </row>
        <row r="236">
          <cell r="A236">
            <v>39679</v>
          </cell>
        </row>
        <row r="237">
          <cell r="A237">
            <v>39680</v>
          </cell>
        </row>
        <row r="238">
          <cell r="A238">
            <v>39681</v>
          </cell>
        </row>
        <row r="239">
          <cell r="A239">
            <v>39682</v>
          </cell>
        </row>
        <row r="240">
          <cell r="A240">
            <v>39683</v>
          </cell>
        </row>
        <row r="241">
          <cell r="A241">
            <v>39684</v>
          </cell>
        </row>
        <row r="242">
          <cell r="A242">
            <v>39685</v>
          </cell>
        </row>
        <row r="243">
          <cell r="A243">
            <v>39686</v>
          </cell>
        </row>
        <row r="244">
          <cell r="A244">
            <v>39687</v>
          </cell>
        </row>
        <row r="245">
          <cell r="A245">
            <v>39688</v>
          </cell>
        </row>
        <row r="246">
          <cell r="A246">
            <v>39689</v>
          </cell>
        </row>
        <row r="247">
          <cell r="A247">
            <v>39690</v>
          </cell>
        </row>
        <row r="248">
          <cell r="A248">
            <v>39691</v>
          </cell>
        </row>
        <row r="249">
          <cell r="A249">
            <v>39692</v>
          </cell>
        </row>
        <row r="250">
          <cell r="A250">
            <v>39693</v>
          </cell>
        </row>
        <row r="251">
          <cell r="A251">
            <v>39694</v>
          </cell>
        </row>
        <row r="252">
          <cell r="A252">
            <v>39695</v>
          </cell>
        </row>
        <row r="253">
          <cell r="A253">
            <v>39696</v>
          </cell>
        </row>
        <row r="254">
          <cell r="A254">
            <v>39697</v>
          </cell>
        </row>
        <row r="255">
          <cell r="A255">
            <v>39698</v>
          </cell>
        </row>
        <row r="256">
          <cell r="A256">
            <v>39699</v>
          </cell>
        </row>
        <row r="257">
          <cell r="A257">
            <v>39700</v>
          </cell>
        </row>
        <row r="258">
          <cell r="A258">
            <v>39701</v>
          </cell>
        </row>
        <row r="259">
          <cell r="A259">
            <v>39702</v>
          </cell>
        </row>
        <row r="260">
          <cell r="A260">
            <v>39703</v>
          </cell>
        </row>
        <row r="261">
          <cell r="A261">
            <v>39704</v>
          </cell>
        </row>
        <row r="262">
          <cell r="A262">
            <v>39705</v>
          </cell>
        </row>
        <row r="263">
          <cell r="A263">
            <v>39706</v>
          </cell>
        </row>
        <row r="264">
          <cell r="A264">
            <v>39707</v>
          </cell>
        </row>
        <row r="265">
          <cell r="A265">
            <v>39708</v>
          </cell>
        </row>
        <row r="266">
          <cell r="A266">
            <v>39709</v>
          </cell>
        </row>
        <row r="267">
          <cell r="A267">
            <v>39710</v>
          </cell>
        </row>
        <row r="268">
          <cell r="A268">
            <v>39711</v>
          </cell>
        </row>
        <row r="269">
          <cell r="A269">
            <v>39712</v>
          </cell>
        </row>
        <row r="270">
          <cell r="A270">
            <v>39713</v>
          </cell>
        </row>
        <row r="271">
          <cell r="A271">
            <v>39714</v>
          </cell>
        </row>
        <row r="272">
          <cell r="A272">
            <v>39715</v>
          </cell>
        </row>
        <row r="273">
          <cell r="A273">
            <v>39716</v>
          </cell>
        </row>
        <row r="274">
          <cell r="A274">
            <v>39717</v>
          </cell>
        </row>
        <row r="275">
          <cell r="A275">
            <v>39718</v>
          </cell>
        </row>
        <row r="276">
          <cell r="A276">
            <v>39719</v>
          </cell>
        </row>
        <row r="277">
          <cell r="A277">
            <v>39720</v>
          </cell>
        </row>
        <row r="278">
          <cell r="A278">
            <v>39721</v>
          </cell>
        </row>
        <row r="279">
          <cell r="A279">
            <v>39722</v>
          </cell>
        </row>
        <row r="280">
          <cell r="A280">
            <v>39723</v>
          </cell>
        </row>
        <row r="281">
          <cell r="A281">
            <v>39724</v>
          </cell>
        </row>
        <row r="282">
          <cell r="A282">
            <v>39725</v>
          </cell>
        </row>
        <row r="283">
          <cell r="A283">
            <v>39726</v>
          </cell>
        </row>
        <row r="284">
          <cell r="A284">
            <v>39727</v>
          </cell>
        </row>
        <row r="285">
          <cell r="A285">
            <v>39728</v>
          </cell>
        </row>
        <row r="286">
          <cell r="A286">
            <v>39729</v>
          </cell>
        </row>
        <row r="287">
          <cell r="A287">
            <v>39730</v>
          </cell>
        </row>
        <row r="288">
          <cell r="A288">
            <v>39731</v>
          </cell>
        </row>
        <row r="289">
          <cell r="A289">
            <v>39732</v>
          </cell>
        </row>
        <row r="290">
          <cell r="A290">
            <v>39733</v>
          </cell>
        </row>
        <row r="291">
          <cell r="A291">
            <v>39734</v>
          </cell>
        </row>
        <row r="292">
          <cell r="A292">
            <v>39735</v>
          </cell>
        </row>
        <row r="293">
          <cell r="A293">
            <v>39736</v>
          </cell>
        </row>
        <row r="294">
          <cell r="A294">
            <v>39737</v>
          </cell>
        </row>
        <row r="295">
          <cell r="A295">
            <v>39738</v>
          </cell>
        </row>
        <row r="296">
          <cell r="A296">
            <v>39739</v>
          </cell>
        </row>
        <row r="297">
          <cell r="A297">
            <v>39740</v>
          </cell>
        </row>
        <row r="298">
          <cell r="A298">
            <v>39741</v>
          </cell>
        </row>
        <row r="299">
          <cell r="A299">
            <v>39742</v>
          </cell>
        </row>
        <row r="300">
          <cell r="A300">
            <v>39743</v>
          </cell>
        </row>
        <row r="301">
          <cell r="A301">
            <v>39744</v>
          </cell>
        </row>
        <row r="302">
          <cell r="A302">
            <v>39745</v>
          </cell>
        </row>
        <row r="303">
          <cell r="A303">
            <v>39746</v>
          </cell>
        </row>
        <row r="304">
          <cell r="A304">
            <v>39747</v>
          </cell>
        </row>
        <row r="305">
          <cell r="A305">
            <v>39748</v>
          </cell>
        </row>
        <row r="306">
          <cell r="A306">
            <v>39749</v>
          </cell>
        </row>
        <row r="307">
          <cell r="A307">
            <v>39750</v>
          </cell>
        </row>
        <row r="308">
          <cell r="A308">
            <v>39751</v>
          </cell>
        </row>
        <row r="309">
          <cell r="A309">
            <v>39752</v>
          </cell>
        </row>
        <row r="310">
          <cell r="A310">
            <v>39753</v>
          </cell>
        </row>
        <row r="311">
          <cell r="A311">
            <v>39754</v>
          </cell>
        </row>
        <row r="312">
          <cell r="A312">
            <v>39755</v>
          </cell>
        </row>
        <row r="313">
          <cell r="A313">
            <v>39756</v>
          </cell>
        </row>
        <row r="314">
          <cell r="A314">
            <v>39757</v>
          </cell>
        </row>
        <row r="315">
          <cell r="A315">
            <v>39758</v>
          </cell>
        </row>
        <row r="316">
          <cell r="A316">
            <v>39759</v>
          </cell>
        </row>
        <row r="317">
          <cell r="A317">
            <v>39760</v>
          </cell>
        </row>
        <row r="318">
          <cell r="A318">
            <v>39761</v>
          </cell>
        </row>
        <row r="319">
          <cell r="A319">
            <v>39762</v>
          </cell>
        </row>
        <row r="320">
          <cell r="A320">
            <v>39763</v>
          </cell>
        </row>
        <row r="321">
          <cell r="A321">
            <v>39764</v>
          </cell>
        </row>
        <row r="322">
          <cell r="A322">
            <v>39765</v>
          </cell>
        </row>
        <row r="323">
          <cell r="A323">
            <v>39766</v>
          </cell>
        </row>
        <row r="324">
          <cell r="A324">
            <v>39767</v>
          </cell>
        </row>
        <row r="325">
          <cell r="A325">
            <v>39768</v>
          </cell>
        </row>
        <row r="326">
          <cell r="A326">
            <v>39769</v>
          </cell>
        </row>
        <row r="327">
          <cell r="A327">
            <v>39770</v>
          </cell>
        </row>
        <row r="328">
          <cell r="A328">
            <v>39771</v>
          </cell>
        </row>
        <row r="329">
          <cell r="A329">
            <v>39772</v>
          </cell>
        </row>
        <row r="330">
          <cell r="A330">
            <v>39773</v>
          </cell>
        </row>
        <row r="331">
          <cell r="A331">
            <v>39774</v>
          </cell>
        </row>
        <row r="332">
          <cell r="A332">
            <v>39775</v>
          </cell>
        </row>
        <row r="333">
          <cell r="A333">
            <v>39776</v>
          </cell>
        </row>
        <row r="334">
          <cell r="A334">
            <v>39777</v>
          </cell>
        </row>
        <row r="335">
          <cell r="A335">
            <v>39778</v>
          </cell>
        </row>
        <row r="336">
          <cell r="A336">
            <v>39779</v>
          </cell>
        </row>
        <row r="337">
          <cell r="A337">
            <v>39780</v>
          </cell>
        </row>
        <row r="338">
          <cell r="A338">
            <v>39781</v>
          </cell>
        </row>
        <row r="339">
          <cell r="A339">
            <v>39782</v>
          </cell>
        </row>
        <row r="340">
          <cell r="A340">
            <v>39783</v>
          </cell>
        </row>
        <row r="341">
          <cell r="A341">
            <v>39784</v>
          </cell>
        </row>
        <row r="342">
          <cell r="A342">
            <v>39785</v>
          </cell>
        </row>
        <row r="343">
          <cell r="A343">
            <v>39786</v>
          </cell>
        </row>
        <row r="344">
          <cell r="A344">
            <v>39787</v>
          </cell>
        </row>
        <row r="345">
          <cell r="A345">
            <v>39788</v>
          </cell>
        </row>
        <row r="346">
          <cell r="A346">
            <v>39789</v>
          </cell>
        </row>
        <row r="347">
          <cell r="A347">
            <v>39790</v>
          </cell>
        </row>
        <row r="348">
          <cell r="A348">
            <v>39791</v>
          </cell>
        </row>
        <row r="349">
          <cell r="A349">
            <v>39792</v>
          </cell>
        </row>
        <row r="350">
          <cell r="A350">
            <v>39793</v>
          </cell>
        </row>
        <row r="351">
          <cell r="A351">
            <v>39794</v>
          </cell>
        </row>
        <row r="352">
          <cell r="A352">
            <v>39795</v>
          </cell>
        </row>
        <row r="353">
          <cell r="A353">
            <v>39796</v>
          </cell>
        </row>
        <row r="354">
          <cell r="A354">
            <v>39797</v>
          </cell>
        </row>
        <row r="355">
          <cell r="A355">
            <v>39798</v>
          </cell>
        </row>
        <row r="356">
          <cell r="A356">
            <v>39799</v>
          </cell>
        </row>
        <row r="357">
          <cell r="A357">
            <v>39800</v>
          </cell>
        </row>
        <row r="358">
          <cell r="A358">
            <v>39801</v>
          </cell>
        </row>
        <row r="359">
          <cell r="A359">
            <v>39802</v>
          </cell>
        </row>
        <row r="360">
          <cell r="A360">
            <v>39803</v>
          </cell>
        </row>
        <row r="361">
          <cell r="A361">
            <v>39804</v>
          </cell>
        </row>
        <row r="362">
          <cell r="A362">
            <v>39805</v>
          </cell>
        </row>
        <row r="363">
          <cell r="A363">
            <v>39806</v>
          </cell>
        </row>
        <row r="364">
          <cell r="A364">
            <v>39807</v>
          </cell>
        </row>
        <row r="365">
          <cell r="A365">
            <v>39808</v>
          </cell>
        </row>
        <row r="366">
          <cell r="A366">
            <v>39809</v>
          </cell>
        </row>
        <row r="367">
          <cell r="A367">
            <v>39810</v>
          </cell>
        </row>
        <row r="368">
          <cell r="A368">
            <v>39811</v>
          </cell>
        </row>
        <row r="369">
          <cell r="A369">
            <v>39812</v>
          </cell>
        </row>
        <row r="370">
          <cell r="A370">
            <v>39813</v>
          </cell>
        </row>
        <row r="371">
          <cell r="A371">
            <v>39814</v>
          </cell>
        </row>
        <row r="372">
          <cell r="A372">
            <v>39815</v>
          </cell>
        </row>
        <row r="373">
          <cell r="A373">
            <v>39816</v>
          </cell>
        </row>
        <row r="374">
          <cell r="A374">
            <v>39817</v>
          </cell>
        </row>
        <row r="375">
          <cell r="A375">
            <v>39818</v>
          </cell>
        </row>
        <row r="376">
          <cell r="A376">
            <v>39819</v>
          </cell>
        </row>
        <row r="377">
          <cell r="A377">
            <v>39820</v>
          </cell>
        </row>
        <row r="378">
          <cell r="A378">
            <v>39821</v>
          </cell>
        </row>
        <row r="379">
          <cell r="A379">
            <v>39822</v>
          </cell>
        </row>
        <row r="380">
          <cell r="A380">
            <v>39823</v>
          </cell>
        </row>
        <row r="381">
          <cell r="A381">
            <v>39824</v>
          </cell>
        </row>
        <row r="382">
          <cell r="A382">
            <v>39825</v>
          </cell>
        </row>
        <row r="383">
          <cell r="A383">
            <v>39826</v>
          </cell>
        </row>
        <row r="384">
          <cell r="A384">
            <v>39827</v>
          </cell>
        </row>
        <row r="385">
          <cell r="A385">
            <v>39828</v>
          </cell>
        </row>
        <row r="386">
          <cell r="A386">
            <v>39829</v>
          </cell>
        </row>
        <row r="387">
          <cell r="A387">
            <v>39830</v>
          </cell>
        </row>
        <row r="388">
          <cell r="A388">
            <v>39831</v>
          </cell>
        </row>
        <row r="389">
          <cell r="A389">
            <v>39832</v>
          </cell>
        </row>
        <row r="390">
          <cell r="A390">
            <v>39833</v>
          </cell>
        </row>
        <row r="391">
          <cell r="A391">
            <v>39834</v>
          </cell>
        </row>
        <row r="392">
          <cell r="A392">
            <v>39835</v>
          </cell>
        </row>
        <row r="393">
          <cell r="A393">
            <v>39836</v>
          </cell>
        </row>
        <row r="394">
          <cell r="A394">
            <v>39837</v>
          </cell>
        </row>
        <row r="395">
          <cell r="A395">
            <v>39838</v>
          </cell>
        </row>
        <row r="396">
          <cell r="A396">
            <v>39839</v>
          </cell>
        </row>
        <row r="397">
          <cell r="A397">
            <v>39840</v>
          </cell>
        </row>
        <row r="398">
          <cell r="A398">
            <v>39841</v>
          </cell>
        </row>
        <row r="399">
          <cell r="A399">
            <v>39842</v>
          </cell>
        </row>
        <row r="400">
          <cell r="A400">
            <v>39843</v>
          </cell>
        </row>
        <row r="401">
          <cell r="A401">
            <v>39844</v>
          </cell>
        </row>
        <row r="402">
          <cell r="A402">
            <v>39845</v>
          </cell>
        </row>
        <row r="403">
          <cell r="A403">
            <v>39846</v>
          </cell>
        </row>
        <row r="404">
          <cell r="A404">
            <v>39847</v>
          </cell>
        </row>
        <row r="405">
          <cell r="A405">
            <v>39848</v>
          </cell>
        </row>
        <row r="406">
          <cell r="A406">
            <v>39849</v>
          </cell>
        </row>
        <row r="407">
          <cell r="A407">
            <v>39850</v>
          </cell>
        </row>
        <row r="408">
          <cell r="A408">
            <v>39851</v>
          </cell>
        </row>
        <row r="409">
          <cell r="A409">
            <v>39852</v>
          </cell>
        </row>
        <row r="410">
          <cell r="A410">
            <v>39853</v>
          </cell>
        </row>
        <row r="411">
          <cell r="A411">
            <v>39854</v>
          </cell>
        </row>
        <row r="412">
          <cell r="A412">
            <v>39855</v>
          </cell>
        </row>
        <row r="413">
          <cell r="A413">
            <v>39856</v>
          </cell>
        </row>
        <row r="414">
          <cell r="A414">
            <v>39857</v>
          </cell>
        </row>
        <row r="415">
          <cell r="A415">
            <v>39858</v>
          </cell>
        </row>
        <row r="416">
          <cell r="A416">
            <v>39859</v>
          </cell>
        </row>
        <row r="417">
          <cell r="A417">
            <v>39860</v>
          </cell>
        </row>
        <row r="418">
          <cell r="A418">
            <v>39861</v>
          </cell>
        </row>
        <row r="419">
          <cell r="A419">
            <v>39862</v>
          </cell>
        </row>
        <row r="420">
          <cell r="A420">
            <v>39863</v>
          </cell>
        </row>
        <row r="421">
          <cell r="A421">
            <v>39864</v>
          </cell>
        </row>
        <row r="422">
          <cell r="A422">
            <v>39865</v>
          </cell>
        </row>
        <row r="423">
          <cell r="A423">
            <v>39866</v>
          </cell>
        </row>
        <row r="424">
          <cell r="A424">
            <v>39867</v>
          </cell>
        </row>
        <row r="425">
          <cell r="A425">
            <v>39868</v>
          </cell>
        </row>
        <row r="426">
          <cell r="A426">
            <v>39869</v>
          </cell>
        </row>
        <row r="427">
          <cell r="A427">
            <v>39870</v>
          </cell>
        </row>
        <row r="428">
          <cell r="A428">
            <v>39871</v>
          </cell>
        </row>
        <row r="429">
          <cell r="A429">
            <v>39872</v>
          </cell>
        </row>
        <row r="430">
          <cell r="A430">
            <v>39873</v>
          </cell>
        </row>
        <row r="431">
          <cell r="A431">
            <v>39874</v>
          </cell>
        </row>
        <row r="432">
          <cell r="A432">
            <v>39875</v>
          </cell>
        </row>
        <row r="433">
          <cell r="A433">
            <v>39876</v>
          </cell>
        </row>
        <row r="434">
          <cell r="A434">
            <v>39877</v>
          </cell>
        </row>
        <row r="435">
          <cell r="A435">
            <v>39878</v>
          </cell>
        </row>
        <row r="436">
          <cell r="A436">
            <v>39879</v>
          </cell>
        </row>
        <row r="437">
          <cell r="A437">
            <v>39880</v>
          </cell>
        </row>
        <row r="438">
          <cell r="A438">
            <v>39881</v>
          </cell>
        </row>
        <row r="439">
          <cell r="A439">
            <v>39882</v>
          </cell>
        </row>
        <row r="440">
          <cell r="A440">
            <v>39883</v>
          </cell>
        </row>
        <row r="441">
          <cell r="A441">
            <v>39884</v>
          </cell>
        </row>
        <row r="442">
          <cell r="A442">
            <v>39885</v>
          </cell>
        </row>
        <row r="443">
          <cell r="A443">
            <v>39886</v>
          </cell>
        </row>
        <row r="444">
          <cell r="A444">
            <v>39887</v>
          </cell>
        </row>
        <row r="445">
          <cell r="A445">
            <v>39888</v>
          </cell>
        </row>
        <row r="446">
          <cell r="A446">
            <v>39889</v>
          </cell>
        </row>
        <row r="447">
          <cell r="A447">
            <v>39890</v>
          </cell>
        </row>
        <row r="448">
          <cell r="A448">
            <v>39891</v>
          </cell>
        </row>
        <row r="449">
          <cell r="A449">
            <v>39892</v>
          </cell>
        </row>
        <row r="450">
          <cell r="A450">
            <v>39893</v>
          </cell>
        </row>
        <row r="451">
          <cell r="A451">
            <v>39894</v>
          </cell>
        </row>
        <row r="452">
          <cell r="A452">
            <v>39895</v>
          </cell>
        </row>
        <row r="453">
          <cell r="A453">
            <v>39896</v>
          </cell>
        </row>
        <row r="454">
          <cell r="A454">
            <v>39897</v>
          </cell>
        </row>
        <row r="455">
          <cell r="A455">
            <v>39898</v>
          </cell>
        </row>
        <row r="456">
          <cell r="A456">
            <v>39899</v>
          </cell>
        </row>
        <row r="457">
          <cell r="A457">
            <v>39900</v>
          </cell>
        </row>
        <row r="458">
          <cell r="A458">
            <v>39901</v>
          </cell>
        </row>
        <row r="459">
          <cell r="A459">
            <v>39902</v>
          </cell>
        </row>
        <row r="460">
          <cell r="A460">
            <v>39903</v>
          </cell>
        </row>
        <row r="461">
          <cell r="A461">
            <v>39904</v>
          </cell>
        </row>
        <row r="462">
          <cell r="A462">
            <v>39905</v>
          </cell>
        </row>
        <row r="463">
          <cell r="A463">
            <v>39906</v>
          </cell>
        </row>
        <row r="464">
          <cell r="A464">
            <v>39907</v>
          </cell>
        </row>
        <row r="465">
          <cell r="A465">
            <v>39908</v>
          </cell>
        </row>
        <row r="466">
          <cell r="A466">
            <v>39909</v>
          </cell>
        </row>
        <row r="467">
          <cell r="A467">
            <v>39910</v>
          </cell>
        </row>
        <row r="468">
          <cell r="A468">
            <v>39911</v>
          </cell>
        </row>
        <row r="469">
          <cell r="A469">
            <v>39912</v>
          </cell>
        </row>
        <row r="470">
          <cell r="A470">
            <v>39913</v>
          </cell>
        </row>
        <row r="471">
          <cell r="A471">
            <v>39914</v>
          </cell>
        </row>
        <row r="472">
          <cell r="A472">
            <v>39915</v>
          </cell>
        </row>
        <row r="473">
          <cell r="A473">
            <v>39916</v>
          </cell>
        </row>
        <row r="474">
          <cell r="A474">
            <v>39917</v>
          </cell>
        </row>
        <row r="475">
          <cell r="A475">
            <v>39918</v>
          </cell>
        </row>
        <row r="476">
          <cell r="A476">
            <v>39919</v>
          </cell>
        </row>
        <row r="477">
          <cell r="A477">
            <v>39920</v>
          </cell>
        </row>
        <row r="478">
          <cell r="A478">
            <v>39921</v>
          </cell>
        </row>
        <row r="479">
          <cell r="A479">
            <v>39922</v>
          </cell>
        </row>
        <row r="480">
          <cell r="A480">
            <v>39923</v>
          </cell>
        </row>
        <row r="481">
          <cell r="A481">
            <v>39924</v>
          </cell>
        </row>
        <row r="482">
          <cell r="A482">
            <v>39925</v>
          </cell>
        </row>
        <row r="483">
          <cell r="A483">
            <v>39926</v>
          </cell>
        </row>
        <row r="484">
          <cell r="A484">
            <v>39927</v>
          </cell>
        </row>
        <row r="485">
          <cell r="A485">
            <v>39928</v>
          </cell>
        </row>
        <row r="486">
          <cell r="A486">
            <v>39929</v>
          </cell>
        </row>
        <row r="487">
          <cell r="A487">
            <v>39930</v>
          </cell>
        </row>
        <row r="488">
          <cell r="A488">
            <v>39931</v>
          </cell>
        </row>
        <row r="489">
          <cell r="A489">
            <v>39932</v>
          </cell>
        </row>
        <row r="490">
          <cell r="A490">
            <v>39933</v>
          </cell>
        </row>
        <row r="491">
          <cell r="A491">
            <v>39934</v>
          </cell>
        </row>
        <row r="492">
          <cell r="A492">
            <v>39935</v>
          </cell>
        </row>
        <row r="493">
          <cell r="A493">
            <v>39936</v>
          </cell>
        </row>
        <row r="494">
          <cell r="A494">
            <v>39937</v>
          </cell>
        </row>
        <row r="495">
          <cell r="A495">
            <v>39938</v>
          </cell>
        </row>
        <row r="496">
          <cell r="A496">
            <v>39939</v>
          </cell>
        </row>
        <row r="497">
          <cell r="A497">
            <v>39940</v>
          </cell>
        </row>
        <row r="498">
          <cell r="A498">
            <v>39941</v>
          </cell>
        </row>
        <row r="499">
          <cell r="A499">
            <v>39942</v>
          </cell>
        </row>
        <row r="500">
          <cell r="A500">
            <v>39943</v>
          </cell>
        </row>
        <row r="501">
          <cell r="A501">
            <v>39944</v>
          </cell>
        </row>
        <row r="502">
          <cell r="A502">
            <v>39945</v>
          </cell>
        </row>
        <row r="503">
          <cell r="A503">
            <v>39946</v>
          </cell>
        </row>
        <row r="504">
          <cell r="A504">
            <v>39947</v>
          </cell>
        </row>
        <row r="505">
          <cell r="A505">
            <v>39948</v>
          </cell>
        </row>
        <row r="506">
          <cell r="A506">
            <v>39949</v>
          </cell>
        </row>
        <row r="507">
          <cell r="A507">
            <v>39950</v>
          </cell>
        </row>
        <row r="508">
          <cell r="A508">
            <v>39951</v>
          </cell>
        </row>
        <row r="509">
          <cell r="A509">
            <v>39952</v>
          </cell>
        </row>
        <row r="510">
          <cell r="A510">
            <v>39953</v>
          </cell>
        </row>
        <row r="511">
          <cell r="A511">
            <v>39954</v>
          </cell>
        </row>
        <row r="512">
          <cell r="A512">
            <v>39955</v>
          </cell>
        </row>
        <row r="513">
          <cell r="A513">
            <v>39956</v>
          </cell>
        </row>
        <row r="514">
          <cell r="A514">
            <v>39957</v>
          </cell>
        </row>
        <row r="515">
          <cell r="A515">
            <v>39958</v>
          </cell>
        </row>
        <row r="516">
          <cell r="A516">
            <v>39959</v>
          </cell>
        </row>
        <row r="517">
          <cell r="A517">
            <v>39960</v>
          </cell>
        </row>
        <row r="518">
          <cell r="A518">
            <v>39961</v>
          </cell>
        </row>
        <row r="519">
          <cell r="A519">
            <v>39962</v>
          </cell>
        </row>
        <row r="520">
          <cell r="A520">
            <v>39963</v>
          </cell>
        </row>
        <row r="521">
          <cell r="A521">
            <v>39964</v>
          </cell>
        </row>
        <row r="522">
          <cell r="A522">
            <v>39965</v>
          </cell>
        </row>
        <row r="523">
          <cell r="A523">
            <v>39966</v>
          </cell>
        </row>
        <row r="524">
          <cell r="A524">
            <v>39967</v>
          </cell>
        </row>
        <row r="525">
          <cell r="A525">
            <v>39968</v>
          </cell>
        </row>
        <row r="526">
          <cell r="A526">
            <v>39969</v>
          </cell>
        </row>
        <row r="527">
          <cell r="A527">
            <v>39970</v>
          </cell>
        </row>
        <row r="528">
          <cell r="A528">
            <v>39971</v>
          </cell>
        </row>
        <row r="529">
          <cell r="A529">
            <v>39972</v>
          </cell>
        </row>
        <row r="530">
          <cell r="A530">
            <v>39973</v>
          </cell>
        </row>
        <row r="531">
          <cell r="A531">
            <v>39974</v>
          </cell>
        </row>
        <row r="532">
          <cell r="A532">
            <v>39975</v>
          </cell>
        </row>
        <row r="533">
          <cell r="A533">
            <v>39976</v>
          </cell>
        </row>
        <row r="534">
          <cell r="A534">
            <v>39977</v>
          </cell>
        </row>
        <row r="535">
          <cell r="A535">
            <v>39978</v>
          </cell>
        </row>
        <row r="536">
          <cell r="A536">
            <v>39979</v>
          </cell>
        </row>
        <row r="537">
          <cell r="A537">
            <v>39980</v>
          </cell>
        </row>
        <row r="538">
          <cell r="A538">
            <v>39981</v>
          </cell>
        </row>
        <row r="539">
          <cell r="A539">
            <v>39982</v>
          </cell>
        </row>
        <row r="540">
          <cell r="A540">
            <v>39983</v>
          </cell>
        </row>
        <row r="541">
          <cell r="A541">
            <v>39984</v>
          </cell>
        </row>
        <row r="542">
          <cell r="A542">
            <v>39985</v>
          </cell>
        </row>
        <row r="543">
          <cell r="A543">
            <v>39986</v>
          </cell>
        </row>
        <row r="544">
          <cell r="A544">
            <v>39987</v>
          </cell>
        </row>
        <row r="545">
          <cell r="A545">
            <v>39988</v>
          </cell>
        </row>
        <row r="546">
          <cell r="A546">
            <v>39989</v>
          </cell>
        </row>
        <row r="547">
          <cell r="A547">
            <v>39990</v>
          </cell>
        </row>
        <row r="548">
          <cell r="A548">
            <v>39991</v>
          </cell>
        </row>
        <row r="549">
          <cell r="A549">
            <v>39992</v>
          </cell>
        </row>
        <row r="550">
          <cell r="A550">
            <v>39993</v>
          </cell>
        </row>
        <row r="551">
          <cell r="A551">
            <v>39994</v>
          </cell>
        </row>
        <row r="552">
          <cell r="A552">
            <v>39995</v>
          </cell>
        </row>
        <row r="553">
          <cell r="A553">
            <v>39996</v>
          </cell>
        </row>
        <row r="554">
          <cell r="A554">
            <v>39997</v>
          </cell>
        </row>
        <row r="555">
          <cell r="A555">
            <v>39998</v>
          </cell>
        </row>
        <row r="556">
          <cell r="A556">
            <v>39999</v>
          </cell>
        </row>
        <row r="557">
          <cell r="A557">
            <v>40000</v>
          </cell>
        </row>
        <row r="558">
          <cell r="A558">
            <v>40001</v>
          </cell>
        </row>
        <row r="559">
          <cell r="A559">
            <v>40002</v>
          </cell>
        </row>
        <row r="560">
          <cell r="A560">
            <v>40003</v>
          </cell>
        </row>
        <row r="561">
          <cell r="A561">
            <v>40004</v>
          </cell>
        </row>
        <row r="562">
          <cell r="A562">
            <v>40005</v>
          </cell>
        </row>
        <row r="563">
          <cell r="A563">
            <v>40006</v>
          </cell>
        </row>
        <row r="564">
          <cell r="A564">
            <v>40007</v>
          </cell>
        </row>
        <row r="565">
          <cell r="A565">
            <v>40008</v>
          </cell>
        </row>
        <row r="566">
          <cell r="A566">
            <v>40009</v>
          </cell>
        </row>
        <row r="567">
          <cell r="A567">
            <v>40010</v>
          </cell>
        </row>
        <row r="568">
          <cell r="A568">
            <v>40011</v>
          </cell>
        </row>
        <row r="569">
          <cell r="A569">
            <v>40012</v>
          </cell>
        </row>
        <row r="570">
          <cell r="A570">
            <v>40013</v>
          </cell>
        </row>
        <row r="571">
          <cell r="A571">
            <v>40014</v>
          </cell>
        </row>
        <row r="572">
          <cell r="A572">
            <v>40015</v>
          </cell>
        </row>
        <row r="573">
          <cell r="A573">
            <v>40016</v>
          </cell>
        </row>
        <row r="574">
          <cell r="A574">
            <v>40017</v>
          </cell>
        </row>
        <row r="575">
          <cell r="A575">
            <v>40018</v>
          </cell>
        </row>
        <row r="576">
          <cell r="A576">
            <v>40019</v>
          </cell>
        </row>
        <row r="577">
          <cell r="A577">
            <v>40020</v>
          </cell>
        </row>
        <row r="578">
          <cell r="A578">
            <v>40021</v>
          </cell>
        </row>
        <row r="579">
          <cell r="A579">
            <v>40022</v>
          </cell>
        </row>
        <row r="580">
          <cell r="A580">
            <v>40023</v>
          </cell>
        </row>
        <row r="581">
          <cell r="A581">
            <v>40024</v>
          </cell>
        </row>
        <row r="582">
          <cell r="A582">
            <v>40025</v>
          </cell>
        </row>
        <row r="583">
          <cell r="A583">
            <v>40026</v>
          </cell>
        </row>
        <row r="584">
          <cell r="A584">
            <v>40027</v>
          </cell>
        </row>
        <row r="585">
          <cell r="A585">
            <v>40028</v>
          </cell>
        </row>
        <row r="586">
          <cell r="A586">
            <v>40029</v>
          </cell>
        </row>
        <row r="587">
          <cell r="A587">
            <v>40030</v>
          </cell>
        </row>
        <row r="588">
          <cell r="A588">
            <v>40031</v>
          </cell>
        </row>
        <row r="589">
          <cell r="A589">
            <v>40032</v>
          </cell>
        </row>
        <row r="590">
          <cell r="A590">
            <v>40033</v>
          </cell>
        </row>
        <row r="591">
          <cell r="A591">
            <v>40034</v>
          </cell>
        </row>
        <row r="592">
          <cell r="A592">
            <v>40035</v>
          </cell>
        </row>
        <row r="593">
          <cell r="A593">
            <v>40036</v>
          </cell>
        </row>
        <row r="594">
          <cell r="A594">
            <v>40037</v>
          </cell>
        </row>
        <row r="595">
          <cell r="A595">
            <v>40038</v>
          </cell>
        </row>
        <row r="596">
          <cell r="A596">
            <v>40039</v>
          </cell>
        </row>
        <row r="597">
          <cell r="A597">
            <v>40040</v>
          </cell>
        </row>
        <row r="598">
          <cell r="A598">
            <v>40041</v>
          </cell>
        </row>
        <row r="599">
          <cell r="A599">
            <v>40042</v>
          </cell>
        </row>
        <row r="600">
          <cell r="A600">
            <v>40043</v>
          </cell>
        </row>
        <row r="601">
          <cell r="A601">
            <v>40044</v>
          </cell>
        </row>
        <row r="602">
          <cell r="A602">
            <v>40045</v>
          </cell>
        </row>
        <row r="603">
          <cell r="A603">
            <v>40046</v>
          </cell>
        </row>
        <row r="604">
          <cell r="A604">
            <v>40047</v>
          </cell>
        </row>
        <row r="605">
          <cell r="A605">
            <v>40048</v>
          </cell>
        </row>
        <row r="606">
          <cell r="A606">
            <v>40049</v>
          </cell>
        </row>
        <row r="607">
          <cell r="A607">
            <v>40050</v>
          </cell>
        </row>
        <row r="608">
          <cell r="A608">
            <v>40051</v>
          </cell>
        </row>
        <row r="609">
          <cell r="A609">
            <v>40052</v>
          </cell>
        </row>
        <row r="610">
          <cell r="A610">
            <v>40053</v>
          </cell>
        </row>
        <row r="611">
          <cell r="A611">
            <v>40054</v>
          </cell>
        </row>
        <row r="612">
          <cell r="A612">
            <v>40055</v>
          </cell>
        </row>
        <row r="613">
          <cell r="A613">
            <v>40056</v>
          </cell>
        </row>
        <row r="614">
          <cell r="A614">
            <v>40057</v>
          </cell>
        </row>
        <row r="615">
          <cell r="A615">
            <v>40058</v>
          </cell>
        </row>
        <row r="616">
          <cell r="A616">
            <v>40059</v>
          </cell>
        </row>
        <row r="617">
          <cell r="A617">
            <v>40060</v>
          </cell>
        </row>
        <row r="618">
          <cell r="A618">
            <v>40061</v>
          </cell>
        </row>
        <row r="619">
          <cell r="A619">
            <v>40062</v>
          </cell>
        </row>
        <row r="620">
          <cell r="A620">
            <v>40063</v>
          </cell>
        </row>
        <row r="621">
          <cell r="A621">
            <v>40064</v>
          </cell>
        </row>
        <row r="622">
          <cell r="A622">
            <v>40065</v>
          </cell>
        </row>
        <row r="623">
          <cell r="A623">
            <v>40066</v>
          </cell>
        </row>
        <row r="624">
          <cell r="A624">
            <v>40067</v>
          </cell>
        </row>
        <row r="625">
          <cell r="A625">
            <v>40068</v>
          </cell>
        </row>
        <row r="626">
          <cell r="A626">
            <v>40069</v>
          </cell>
        </row>
        <row r="627">
          <cell r="A627">
            <v>40070</v>
          </cell>
        </row>
        <row r="628">
          <cell r="A628">
            <v>40071</v>
          </cell>
        </row>
        <row r="629">
          <cell r="A629">
            <v>40072</v>
          </cell>
        </row>
        <row r="630">
          <cell r="A630">
            <v>40073</v>
          </cell>
        </row>
        <row r="631">
          <cell r="A631">
            <v>40074</v>
          </cell>
        </row>
        <row r="632">
          <cell r="A632">
            <v>40075</v>
          </cell>
        </row>
        <row r="633">
          <cell r="A633">
            <v>40076</v>
          </cell>
        </row>
        <row r="634">
          <cell r="A634">
            <v>40077</v>
          </cell>
        </row>
        <row r="635">
          <cell r="A635">
            <v>40078</v>
          </cell>
        </row>
        <row r="636">
          <cell r="A636">
            <v>40079</v>
          </cell>
        </row>
        <row r="637">
          <cell r="A637">
            <v>40080</v>
          </cell>
        </row>
        <row r="638">
          <cell r="A638">
            <v>40081</v>
          </cell>
        </row>
        <row r="639">
          <cell r="A639">
            <v>40082</v>
          </cell>
        </row>
        <row r="640">
          <cell r="A640">
            <v>40083</v>
          </cell>
        </row>
        <row r="641">
          <cell r="A641">
            <v>40084</v>
          </cell>
        </row>
        <row r="642">
          <cell r="A642">
            <v>40085</v>
          </cell>
        </row>
        <row r="643">
          <cell r="A643">
            <v>40086</v>
          </cell>
        </row>
        <row r="644">
          <cell r="A644">
            <v>40087</v>
          </cell>
        </row>
        <row r="645">
          <cell r="A645">
            <v>40088</v>
          </cell>
        </row>
        <row r="646">
          <cell r="A646">
            <v>40089</v>
          </cell>
        </row>
        <row r="647">
          <cell r="A647">
            <v>40090</v>
          </cell>
        </row>
        <row r="648">
          <cell r="A648">
            <v>40091</v>
          </cell>
        </row>
        <row r="649">
          <cell r="A649">
            <v>40092</v>
          </cell>
        </row>
        <row r="650">
          <cell r="A650">
            <v>40093</v>
          </cell>
        </row>
        <row r="651">
          <cell r="A651">
            <v>40094</v>
          </cell>
        </row>
        <row r="652">
          <cell r="A652">
            <v>40095</v>
          </cell>
        </row>
        <row r="653">
          <cell r="A653">
            <v>40096</v>
          </cell>
        </row>
        <row r="654">
          <cell r="A654">
            <v>40097</v>
          </cell>
        </row>
        <row r="655">
          <cell r="A655">
            <v>40098</v>
          </cell>
        </row>
        <row r="656">
          <cell r="A656">
            <v>40099</v>
          </cell>
        </row>
        <row r="657">
          <cell r="A657">
            <v>40100</v>
          </cell>
        </row>
        <row r="658">
          <cell r="A658">
            <v>40101</v>
          </cell>
        </row>
        <row r="659">
          <cell r="A659">
            <v>40102</v>
          </cell>
        </row>
        <row r="660">
          <cell r="A660">
            <v>40103</v>
          </cell>
        </row>
        <row r="661">
          <cell r="A661">
            <v>40104</v>
          </cell>
        </row>
        <row r="662">
          <cell r="A662">
            <v>40105</v>
          </cell>
        </row>
        <row r="663">
          <cell r="A663">
            <v>40106</v>
          </cell>
        </row>
        <row r="664">
          <cell r="A664">
            <v>40107</v>
          </cell>
        </row>
        <row r="665">
          <cell r="A665">
            <v>40108</v>
          </cell>
        </row>
        <row r="666">
          <cell r="A666">
            <v>40109</v>
          </cell>
        </row>
        <row r="667">
          <cell r="A667">
            <v>40110</v>
          </cell>
        </row>
        <row r="668">
          <cell r="A668">
            <v>40111</v>
          </cell>
        </row>
        <row r="669">
          <cell r="A669">
            <v>40112</v>
          </cell>
        </row>
        <row r="670">
          <cell r="A670">
            <v>40113</v>
          </cell>
        </row>
        <row r="671">
          <cell r="A671">
            <v>40114</v>
          </cell>
        </row>
        <row r="672">
          <cell r="A672">
            <v>40115</v>
          </cell>
        </row>
        <row r="673">
          <cell r="A673">
            <v>40116</v>
          </cell>
        </row>
        <row r="674">
          <cell r="A674">
            <v>40117</v>
          </cell>
        </row>
        <row r="675">
          <cell r="A675">
            <v>40118</v>
          </cell>
        </row>
        <row r="676">
          <cell r="A676">
            <v>40119</v>
          </cell>
        </row>
        <row r="677">
          <cell r="A677">
            <v>40120</v>
          </cell>
        </row>
        <row r="678">
          <cell r="A678">
            <v>40121</v>
          </cell>
        </row>
        <row r="679">
          <cell r="A679">
            <v>40122</v>
          </cell>
        </row>
        <row r="680">
          <cell r="A680">
            <v>40123</v>
          </cell>
        </row>
        <row r="681">
          <cell r="A681">
            <v>40124</v>
          </cell>
        </row>
        <row r="682">
          <cell r="A682">
            <v>40125</v>
          </cell>
        </row>
        <row r="683">
          <cell r="A683">
            <v>40126</v>
          </cell>
        </row>
        <row r="684">
          <cell r="A684">
            <v>40127</v>
          </cell>
        </row>
        <row r="685">
          <cell r="A685">
            <v>40128</v>
          </cell>
        </row>
        <row r="686">
          <cell r="A686">
            <v>40129</v>
          </cell>
        </row>
        <row r="687">
          <cell r="A687">
            <v>40130</v>
          </cell>
        </row>
        <row r="688">
          <cell r="A688">
            <v>40131</v>
          </cell>
        </row>
        <row r="689">
          <cell r="A689">
            <v>40132</v>
          </cell>
        </row>
        <row r="690">
          <cell r="A690">
            <v>40133</v>
          </cell>
        </row>
        <row r="691">
          <cell r="A691">
            <v>40134</v>
          </cell>
        </row>
        <row r="692">
          <cell r="A692">
            <v>40135</v>
          </cell>
        </row>
        <row r="693">
          <cell r="A693">
            <v>40136</v>
          </cell>
        </row>
        <row r="694">
          <cell r="A694">
            <v>40137</v>
          </cell>
        </row>
        <row r="695">
          <cell r="A695">
            <v>40138</v>
          </cell>
        </row>
        <row r="696">
          <cell r="A696">
            <v>40139</v>
          </cell>
        </row>
        <row r="697">
          <cell r="A697">
            <v>40140</v>
          </cell>
        </row>
        <row r="698">
          <cell r="A698">
            <v>40141</v>
          </cell>
        </row>
        <row r="699">
          <cell r="A699">
            <v>40142</v>
          </cell>
        </row>
        <row r="700">
          <cell r="A700">
            <v>40143</v>
          </cell>
        </row>
        <row r="701">
          <cell r="A701">
            <v>40144</v>
          </cell>
        </row>
        <row r="702">
          <cell r="A702">
            <v>40145</v>
          </cell>
        </row>
        <row r="703">
          <cell r="A703">
            <v>40146</v>
          </cell>
        </row>
        <row r="704">
          <cell r="A704">
            <v>40147</v>
          </cell>
        </row>
        <row r="705">
          <cell r="A705">
            <v>40148</v>
          </cell>
        </row>
        <row r="706">
          <cell r="A706">
            <v>40149</v>
          </cell>
        </row>
        <row r="707">
          <cell r="A707">
            <v>40150</v>
          </cell>
        </row>
        <row r="708">
          <cell r="A708">
            <v>40151</v>
          </cell>
        </row>
        <row r="709">
          <cell r="A709">
            <v>40152</v>
          </cell>
        </row>
        <row r="710">
          <cell r="A710">
            <v>40153</v>
          </cell>
        </row>
        <row r="711">
          <cell r="A711">
            <v>40154</v>
          </cell>
        </row>
        <row r="712">
          <cell r="A712">
            <v>40155</v>
          </cell>
        </row>
        <row r="713">
          <cell r="A713">
            <v>40156</v>
          </cell>
        </row>
        <row r="714">
          <cell r="A714">
            <v>40157</v>
          </cell>
        </row>
        <row r="715">
          <cell r="A715">
            <v>40158</v>
          </cell>
        </row>
        <row r="716">
          <cell r="A716">
            <v>40159</v>
          </cell>
        </row>
        <row r="717">
          <cell r="A717">
            <v>40160</v>
          </cell>
        </row>
        <row r="718">
          <cell r="A718">
            <v>40161</v>
          </cell>
        </row>
        <row r="719">
          <cell r="A719">
            <v>40162</v>
          </cell>
        </row>
        <row r="720">
          <cell r="A720">
            <v>40163</v>
          </cell>
        </row>
        <row r="721">
          <cell r="A721">
            <v>40164</v>
          </cell>
        </row>
        <row r="722">
          <cell r="A722">
            <v>40165</v>
          </cell>
        </row>
        <row r="723">
          <cell r="A723">
            <v>40166</v>
          </cell>
        </row>
        <row r="724">
          <cell r="A724">
            <v>40167</v>
          </cell>
        </row>
        <row r="725">
          <cell r="A725">
            <v>40168</v>
          </cell>
        </row>
        <row r="726">
          <cell r="A726">
            <v>40169</v>
          </cell>
        </row>
        <row r="727">
          <cell r="A727">
            <v>40170</v>
          </cell>
        </row>
        <row r="728">
          <cell r="A728">
            <v>40171</v>
          </cell>
        </row>
        <row r="729">
          <cell r="A729">
            <v>40172</v>
          </cell>
        </row>
        <row r="730">
          <cell r="A730">
            <v>40173</v>
          </cell>
        </row>
        <row r="731">
          <cell r="A731">
            <v>40174</v>
          </cell>
        </row>
        <row r="732">
          <cell r="A732">
            <v>40175</v>
          </cell>
        </row>
        <row r="733">
          <cell r="A733">
            <v>40176</v>
          </cell>
        </row>
        <row r="734">
          <cell r="A734">
            <v>40177</v>
          </cell>
        </row>
        <row r="735">
          <cell r="A735">
            <v>40178</v>
          </cell>
        </row>
        <row r="736">
          <cell r="A736">
            <v>40179</v>
          </cell>
        </row>
        <row r="737">
          <cell r="A737">
            <v>40180</v>
          </cell>
        </row>
        <row r="738">
          <cell r="A738">
            <v>40181</v>
          </cell>
        </row>
        <row r="739">
          <cell r="A739">
            <v>40182</v>
          </cell>
        </row>
        <row r="740">
          <cell r="A740">
            <v>40183</v>
          </cell>
        </row>
        <row r="741">
          <cell r="A741">
            <v>40184</v>
          </cell>
        </row>
        <row r="742">
          <cell r="A742">
            <v>40185</v>
          </cell>
        </row>
        <row r="743">
          <cell r="A743">
            <v>40186</v>
          </cell>
        </row>
        <row r="744">
          <cell r="A744">
            <v>40187</v>
          </cell>
        </row>
        <row r="745">
          <cell r="A745">
            <v>40188</v>
          </cell>
        </row>
        <row r="746">
          <cell r="A746">
            <v>40189</v>
          </cell>
        </row>
        <row r="747">
          <cell r="A747">
            <v>40190</v>
          </cell>
        </row>
        <row r="748">
          <cell r="A748">
            <v>40191</v>
          </cell>
        </row>
        <row r="749">
          <cell r="A749">
            <v>40192</v>
          </cell>
        </row>
        <row r="750">
          <cell r="A750">
            <v>40193</v>
          </cell>
        </row>
        <row r="751">
          <cell r="A751">
            <v>40194</v>
          </cell>
        </row>
        <row r="752">
          <cell r="A752">
            <v>40195</v>
          </cell>
        </row>
        <row r="753">
          <cell r="A753">
            <v>40196</v>
          </cell>
        </row>
        <row r="754">
          <cell r="A754">
            <v>40197</v>
          </cell>
        </row>
        <row r="755">
          <cell r="A755">
            <v>40198</v>
          </cell>
        </row>
        <row r="756">
          <cell r="A756">
            <v>40199</v>
          </cell>
        </row>
        <row r="757">
          <cell r="A757">
            <v>40200</v>
          </cell>
        </row>
        <row r="758">
          <cell r="A758">
            <v>40201</v>
          </cell>
        </row>
        <row r="759">
          <cell r="A759">
            <v>40202</v>
          </cell>
        </row>
        <row r="760">
          <cell r="A760">
            <v>40203</v>
          </cell>
        </row>
        <row r="761">
          <cell r="A761">
            <v>40204</v>
          </cell>
        </row>
        <row r="762">
          <cell r="A762">
            <v>40205</v>
          </cell>
        </row>
        <row r="763">
          <cell r="A763">
            <v>40206</v>
          </cell>
        </row>
        <row r="764">
          <cell r="A764">
            <v>40207</v>
          </cell>
        </row>
        <row r="765">
          <cell r="A765">
            <v>40208</v>
          </cell>
        </row>
        <row r="766">
          <cell r="A766">
            <v>40209</v>
          </cell>
        </row>
        <row r="767">
          <cell r="A767">
            <v>40210</v>
          </cell>
        </row>
        <row r="768">
          <cell r="A768">
            <v>40211</v>
          </cell>
        </row>
        <row r="769">
          <cell r="A769">
            <v>40212</v>
          </cell>
        </row>
        <row r="770">
          <cell r="A770">
            <v>40213</v>
          </cell>
        </row>
        <row r="771">
          <cell r="A771">
            <v>40214</v>
          </cell>
        </row>
        <row r="772">
          <cell r="A772">
            <v>40215</v>
          </cell>
        </row>
        <row r="773">
          <cell r="A773">
            <v>40216</v>
          </cell>
        </row>
        <row r="774">
          <cell r="A774">
            <v>40217</v>
          </cell>
        </row>
        <row r="775">
          <cell r="A775">
            <v>40218</v>
          </cell>
        </row>
        <row r="776">
          <cell r="A776">
            <v>40219</v>
          </cell>
        </row>
        <row r="777">
          <cell r="A777">
            <v>40220</v>
          </cell>
        </row>
        <row r="778">
          <cell r="A778">
            <v>40221</v>
          </cell>
        </row>
        <row r="779">
          <cell r="A779">
            <v>40222</v>
          </cell>
        </row>
        <row r="780">
          <cell r="A780">
            <v>40223</v>
          </cell>
        </row>
        <row r="781">
          <cell r="A781">
            <v>40224</v>
          </cell>
        </row>
        <row r="782">
          <cell r="A782">
            <v>40225</v>
          </cell>
        </row>
        <row r="783">
          <cell r="A783">
            <v>40226</v>
          </cell>
        </row>
        <row r="784">
          <cell r="A784">
            <v>40227</v>
          </cell>
        </row>
        <row r="785">
          <cell r="A785">
            <v>40228</v>
          </cell>
        </row>
        <row r="786">
          <cell r="A786">
            <v>40229</v>
          </cell>
        </row>
        <row r="787">
          <cell r="A787">
            <v>40230</v>
          </cell>
        </row>
        <row r="788">
          <cell r="A788">
            <v>40231</v>
          </cell>
        </row>
        <row r="789">
          <cell r="A789">
            <v>40232</v>
          </cell>
        </row>
        <row r="790">
          <cell r="A790">
            <v>40233</v>
          </cell>
        </row>
        <row r="791">
          <cell r="A791">
            <v>40234</v>
          </cell>
        </row>
        <row r="792">
          <cell r="A792">
            <v>40235</v>
          </cell>
        </row>
        <row r="793">
          <cell r="A793">
            <v>40236</v>
          </cell>
        </row>
        <row r="794">
          <cell r="A794">
            <v>40237</v>
          </cell>
        </row>
        <row r="795">
          <cell r="A795">
            <v>40238</v>
          </cell>
        </row>
        <row r="796">
          <cell r="A796">
            <v>40239</v>
          </cell>
        </row>
        <row r="797">
          <cell r="A797">
            <v>40240</v>
          </cell>
        </row>
        <row r="798">
          <cell r="A798">
            <v>40241</v>
          </cell>
        </row>
        <row r="799">
          <cell r="A799">
            <v>40242</v>
          </cell>
        </row>
        <row r="800">
          <cell r="A800">
            <v>40243</v>
          </cell>
        </row>
        <row r="801">
          <cell r="A801">
            <v>40244</v>
          </cell>
        </row>
        <row r="802">
          <cell r="A802">
            <v>40245</v>
          </cell>
        </row>
        <row r="803">
          <cell r="A803">
            <v>40246</v>
          </cell>
        </row>
        <row r="804">
          <cell r="A804">
            <v>40247</v>
          </cell>
        </row>
        <row r="805">
          <cell r="A805">
            <v>40248</v>
          </cell>
        </row>
        <row r="806">
          <cell r="A806">
            <v>40249</v>
          </cell>
        </row>
        <row r="807">
          <cell r="A807">
            <v>40250</v>
          </cell>
        </row>
        <row r="808">
          <cell r="A808">
            <v>40251</v>
          </cell>
        </row>
        <row r="809">
          <cell r="A809">
            <v>40252</v>
          </cell>
        </row>
        <row r="810">
          <cell r="A810">
            <v>40253</v>
          </cell>
        </row>
        <row r="811">
          <cell r="A811">
            <v>40254</v>
          </cell>
        </row>
        <row r="812">
          <cell r="A812">
            <v>40255</v>
          </cell>
        </row>
        <row r="813">
          <cell r="A813">
            <v>40256</v>
          </cell>
        </row>
        <row r="814">
          <cell r="A814">
            <v>40257</v>
          </cell>
        </row>
        <row r="815">
          <cell r="A815">
            <v>40258</v>
          </cell>
        </row>
        <row r="816">
          <cell r="A816">
            <v>40259</v>
          </cell>
        </row>
        <row r="817">
          <cell r="A817">
            <v>40260</v>
          </cell>
        </row>
        <row r="818">
          <cell r="A818">
            <v>40261</v>
          </cell>
        </row>
        <row r="819">
          <cell r="A819">
            <v>40262</v>
          </cell>
        </row>
        <row r="820">
          <cell r="A820">
            <v>40263</v>
          </cell>
        </row>
        <row r="821">
          <cell r="A821">
            <v>40264</v>
          </cell>
        </row>
        <row r="822">
          <cell r="A822">
            <v>40265</v>
          </cell>
        </row>
        <row r="823">
          <cell r="A823">
            <v>40266</v>
          </cell>
        </row>
        <row r="824">
          <cell r="A824">
            <v>40267</v>
          </cell>
        </row>
        <row r="825">
          <cell r="A825">
            <v>40268</v>
          </cell>
        </row>
        <row r="826">
          <cell r="A826">
            <v>40269</v>
          </cell>
        </row>
        <row r="827">
          <cell r="A827">
            <v>40270</v>
          </cell>
        </row>
        <row r="828">
          <cell r="A828">
            <v>40271</v>
          </cell>
        </row>
        <row r="829">
          <cell r="A829">
            <v>40272</v>
          </cell>
        </row>
        <row r="830">
          <cell r="A830">
            <v>40273</v>
          </cell>
        </row>
        <row r="831">
          <cell r="A831">
            <v>40274</v>
          </cell>
        </row>
        <row r="832">
          <cell r="A832">
            <v>40275</v>
          </cell>
        </row>
        <row r="833">
          <cell r="A833">
            <v>40276</v>
          </cell>
        </row>
        <row r="834">
          <cell r="A834">
            <v>40277</v>
          </cell>
        </row>
        <row r="835">
          <cell r="A835">
            <v>40278</v>
          </cell>
        </row>
        <row r="836">
          <cell r="A836">
            <v>40279</v>
          </cell>
        </row>
        <row r="837">
          <cell r="A837">
            <v>40280</v>
          </cell>
        </row>
        <row r="838">
          <cell r="A838">
            <v>40281</v>
          </cell>
        </row>
        <row r="839">
          <cell r="A839">
            <v>40282</v>
          </cell>
        </row>
        <row r="840">
          <cell r="A840">
            <v>40283</v>
          </cell>
        </row>
        <row r="841">
          <cell r="A841">
            <v>40284</v>
          </cell>
        </row>
        <row r="842">
          <cell r="A842">
            <v>40285</v>
          </cell>
        </row>
        <row r="843">
          <cell r="A843">
            <v>40286</v>
          </cell>
        </row>
        <row r="844">
          <cell r="A844">
            <v>40287</v>
          </cell>
        </row>
        <row r="845">
          <cell r="A845">
            <v>40288</v>
          </cell>
        </row>
        <row r="846">
          <cell r="A846">
            <v>40289</v>
          </cell>
        </row>
        <row r="847">
          <cell r="A847">
            <v>40290</v>
          </cell>
        </row>
        <row r="848">
          <cell r="A848">
            <v>40291</v>
          </cell>
        </row>
        <row r="849">
          <cell r="A849">
            <v>40292</v>
          </cell>
        </row>
        <row r="850">
          <cell r="A850">
            <v>40293</v>
          </cell>
        </row>
        <row r="851">
          <cell r="A851">
            <v>40294</v>
          </cell>
        </row>
        <row r="852">
          <cell r="A852">
            <v>40295</v>
          </cell>
        </row>
        <row r="853">
          <cell r="A853">
            <v>40296</v>
          </cell>
        </row>
        <row r="854">
          <cell r="A854">
            <v>40297</v>
          </cell>
        </row>
        <row r="855">
          <cell r="A855">
            <v>40298</v>
          </cell>
        </row>
        <row r="856">
          <cell r="A856">
            <v>40299</v>
          </cell>
        </row>
        <row r="857">
          <cell r="A857">
            <v>40300</v>
          </cell>
        </row>
        <row r="858">
          <cell r="A858">
            <v>40301</v>
          </cell>
        </row>
        <row r="859">
          <cell r="A859">
            <v>40302</v>
          </cell>
        </row>
        <row r="860">
          <cell r="A860">
            <v>40303</v>
          </cell>
        </row>
        <row r="861">
          <cell r="A861">
            <v>40304</v>
          </cell>
        </row>
        <row r="862">
          <cell r="A862">
            <v>40305</v>
          </cell>
        </row>
        <row r="863">
          <cell r="A863">
            <v>40306</v>
          </cell>
        </row>
        <row r="864">
          <cell r="A864">
            <v>40307</v>
          </cell>
        </row>
        <row r="865">
          <cell r="A865">
            <v>40308</v>
          </cell>
        </row>
        <row r="866">
          <cell r="A866">
            <v>40309</v>
          </cell>
        </row>
        <row r="867">
          <cell r="A867">
            <v>40310</v>
          </cell>
        </row>
        <row r="868">
          <cell r="A868">
            <v>40311</v>
          </cell>
        </row>
        <row r="869">
          <cell r="A869">
            <v>40312</v>
          </cell>
        </row>
        <row r="870">
          <cell r="A870">
            <v>40313</v>
          </cell>
        </row>
        <row r="871">
          <cell r="A871">
            <v>40314</v>
          </cell>
        </row>
        <row r="872">
          <cell r="A872">
            <v>40315</v>
          </cell>
        </row>
        <row r="873">
          <cell r="A873">
            <v>40316</v>
          </cell>
        </row>
        <row r="874">
          <cell r="A874">
            <v>40317</v>
          </cell>
        </row>
        <row r="875">
          <cell r="A875">
            <v>40318</v>
          </cell>
        </row>
        <row r="876">
          <cell r="A876">
            <v>40319</v>
          </cell>
        </row>
        <row r="877">
          <cell r="A877">
            <v>40320</v>
          </cell>
        </row>
        <row r="878">
          <cell r="A878">
            <v>40321</v>
          </cell>
        </row>
        <row r="879">
          <cell r="A879">
            <v>40322</v>
          </cell>
        </row>
        <row r="880">
          <cell r="A880">
            <v>40323</v>
          </cell>
        </row>
        <row r="881">
          <cell r="A881">
            <v>40324</v>
          </cell>
        </row>
        <row r="882">
          <cell r="A882">
            <v>40325</v>
          </cell>
        </row>
        <row r="883">
          <cell r="A883">
            <v>40326</v>
          </cell>
        </row>
        <row r="884">
          <cell r="A884">
            <v>40327</v>
          </cell>
        </row>
        <row r="885">
          <cell r="A885">
            <v>40328</v>
          </cell>
        </row>
        <row r="886">
          <cell r="A886">
            <v>40329</v>
          </cell>
        </row>
        <row r="887">
          <cell r="A887">
            <v>40330</v>
          </cell>
        </row>
        <row r="888">
          <cell r="A888">
            <v>40331</v>
          </cell>
        </row>
        <row r="889">
          <cell r="A889">
            <v>40332</v>
          </cell>
        </row>
        <row r="890">
          <cell r="A890">
            <v>40333</v>
          </cell>
        </row>
        <row r="891">
          <cell r="A891">
            <v>40334</v>
          </cell>
        </row>
        <row r="892">
          <cell r="A892">
            <v>40335</v>
          </cell>
        </row>
        <row r="893">
          <cell r="A893">
            <v>40336</v>
          </cell>
        </row>
        <row r="894">
          <cell r="A894">
            <v>40337</v>
          </cell>
        </row>
        <row r="895">
          <cell r="A895">
            <v>40338</v>
          </cell>
        </row>
        <row r="896">
          <cell r="A896">
            <v>40339</v>
          </cell>
        </row>
        <row r="897">
          <cell r="A897">
            <v>40340</v>
          </cell>
        </row>
        <row r="898">
          <cell r="A898">
            <v>40341</v>
          </cell>
        </row>
        <row r="899">
          <cell r="A899">
            <v>40342</v>
          </cell>
        </row>
        <row r="900">
          <cell r="A900">
            <v>40343</v>
          </cell>
        </row>
        <row r="901">
          <cell r="A901">
            <v>40344</v>
          </cell>
        </row>
        <row r="902">
          <cell r="A902">
            <v>40345</v>
          </cell>
        </row>
        <row r="903">
          <cell r="A903">
            <v>40346</v>
          </cell>
        </row>
        <row r="904">
          <cell r="A904">
            <v>40347</v>
          </cell>
        </row>
        <row r="905">
          <cell r="A905">
            <v>40348</v>
          </cell>
        </row>
        <row r="906">
          <cell r="A906">
            <v>40349</v>
          </cell>
        </row>
        <row r="907">
          <cell r="A907">
            <v>40350</v>
          </cell>
        </row>
        <row r="908">
          <cell r="A908">
            <v>40351</v>
          </cell>
        </row>
        <row r="909">
          <cell r="A909">
            <v>40352</v>
          </cell>
        </row>
        <row r="910">
          <cell r="A910">
            <v>40353</v>
          </cell>
        </row>
        <row r="911">
          <cell r="A911">
            <v>40354</v>
          </cell>
        </row>
        <row r="912">
          <cell r="A912">
            <v>40355</v>
          </cell>
        </row>
        <row r="913">
          <cell r="A913">
            <v>40356</v>
          </cell>
        </row>
        <row r="914">
          <cell r="A914">
            <v>40357</v>
          </cell>
        </row>
        <row r="915">
          <cell r="A915">
            <v>40358</v>
          </cell>
        </row>
        <row r="916">
          <cell r="A916">
            <v>40359</v>
          </cell>
        </row>
        <row r="917">
          <cell r="A917">
            <v>40360</v>
          </cell>
        </row>
        <row r="918">
          <cell r="A918">
            <v>40361</v>
          </cell>
        </row>
        <row r="919">
          <cell r="A919">
            <v>40362</v>
          </cell>
        </row>
        <row r="920">
          <cell r="A920">
            <v>40363</v>
          </cell>
        </row>
        <row r="921">
          <cell r="A921">
            <v>40364</v>
          </cell>
        </row>
        <row r="922">
          <cell r="A922">
            <v>40365</v>
          </cell>
        </row>
        <row r="923">
          <cell r="A923">
            <v>40366</v>
          </cell>
        </row>
        <row r="924">
          <cell r="A924">
            <v>40367</v>
          </cell>
        </row>
        <row r="925">
          <cell r="A925">
            <v>40368</v>
          </cell>
        </row>
        <row r="926">
          <cell r="A926">
            <v>40369</v>
          </cell>
        </row>
        <row r="927">
          <cell r="A927">
            <v>40370</v>
          </cell>
        </row>
        <row r="928">
          <cell r="A928">
            <v>40371</v>
          </cell>
        </row>
        <row r="929">
          <cell r="A929">
            <v>40372</v>
          </cell>
        </row>
        <row r="930">
          <cell r="A930">
            <v>40373</v>
          </cell>
        </row>
        <row r="931">
          <cell r="A931">
            <v>40374</v>
          </cell>
        </row>
        <row r="932">
          <cell r="A932">
            <v>40375</v>
          </cell>
        </row>
        <row r="933">
          <cell r="A933">
            <v>40376</v>
          </cell>
        </row>
        <row r="934">
          <cell r="A934">
            <v>40377</v>
          </cell>
        </row>
        <row r="935">
          <cell r="A935">
            <v>40378</v>
          </cell>
        </row>
        <row r="936">
          <cell r="A936">
            <v>40379</v>
          </cell>
        </row>
        <row r="937">
          <cell r="A937">
            <v>40380</v>
          </cell>
        </row>
        <row r="938">
          <cell r="A938">
            <v>40381</v>
          </cell>
        </row>
        <row r="939">
          <cell r="A939">
            <v>40382</v>
          </cell>
        </row>
        <row r="940">
          <cell r="A940">
            <v>40383</v>
          </cell>
        </row>
        <row r="941">
          <cell r="A941">
            <v>40384</v>
          </cell>
        </row>
        <row r="942">
          <cell r="A942">
            <v>40385</v>
          </cell>
        </row>
        <row r="943">
          <cell r="A943">
            <v>40386</v>
          </cell>
        </row>
        <row r="944">
          <cell r="A944">
            <v>40387</v>
          </cell>
        </row>
        <row r="945">
          <cell r="A945">
            <v>40388</v>
          </cell>
        </row>
        <row r="946">
          <cell r="A946">
            <v>40389</v>
          </cell>
        </row>
        <row r="947">
          <cell r="A947">
            <v>40390</v>
          </cell>
        </row>
        <row r="948">
          <cell r="A948">
            <v>40391</v>
          </cell>
        </row>
        <row r="949">
          <cell r="A949">
            <v>40392</v>
          </cell>
        </row>
        <row r="950">
          <cell r="A950">
            <v>40393</v>
          </cell>
        </row>
        <row r="951">
          <cell r="A951">
            <v>40394</v>
          </cell>
        </row>
        <row r="952">
          <cell r="A952">
            <v>40395</v>
          </cell>
        </row>
        <row r="953">
          <cell r="A953">
            <v>40396</v>
          </cell>
        </row>
        <row r="954">
          <cell r="A954">
            <v>40397</v>
          </cell>
        </row>
        <row r="955">
          <cell r="A955">
            <v>40398</v>
          </cell>
        </row>
        <row r="956">
          <cell r="A956">
            <v>40399</v>
          </cell>
        </row>
        <row r="957">
          <cell r="A957">
            <v>40400</v>
          </cell>
        </row>
        <row r="958">
          <cell r="A958">
            <v>40401</v>
          </cell>
        </row>
        <row r="959">
          <cell r="A959">
            <v>40402</v>
          </cell>
        </row>
        <row r="960">
          <cell r="A960">
            <v>40403</v>
          </cell>
        </row>
        <row r="961">
          <cell r="A961">
            <v>40404</v>
          </cell>
        </row>
        <row r="962">
          <cell r="A962">
            <v>40405</v>
          </cell>
        </row>
        <row r="963">
          <cell r="A963">
            <v>40406</v>
          </cell>
        </row>
        <row r="964">
          <cell r="A964">
            <v>40407</v>
          </cell>
        </row>
        <row r="965">
          <cell r="A965">
            <v>40408</v>
          </cell>
        </row>
        <row r="966">
          <cell r="A966">
            <v>40409</v>
          </cell>
        </row>
        <row r="967">
          <cell r="A967">
            <v>40410</v>
          </cell>
        </row>
        <row r="968">
          <cell r="A968">
            <v>40411</v>
          </cell>
        </row>
        <row r="969">
          <cell r="A969">
            <v>40412</v>
          </cell>
        </row>
        <row r="970">
          <cell r="A970">
            <v>40413</v>
          </cell>
        </row>
        <row r="971">
          <cell r="A971">
            <v>40414</v>
          </cell>
        </row>
        <row r="972">
          <cell r="A972">
            <v>40415</v>
          </cell>
        </row>
        <row r="973">
          <cell r="A973">
            <v>40416</v>
          </cell>
        </row>
        <row r="974">
          <cell r="A974">
            <v>40417</v>
          </cell>
        </row>
        <row r="975">
          <cell r="A975">
            <v>40418</v>
          </cell>
        </row>
        <row r="976">
          <cell r="A976">
            <v>40419</v>
          </cell>
        </row>
        <row r="977">
          <cell r="A977">
            <v>40420</v>
          </cell>
        </row>
        <row r="978">
          <cell r="A978">
            <v>40421</v>
          </cell>
        </row>
        <row r="979">
          <cell r="A979">
            <v>40422</v>
          </cell>
        </row>
        <row r="980">
          <cell r="A980">
            <v>40423</v>
          </cell>
        </row>
        <row r="981">
          <cell r="A981">
            <v>40424</v>
          </cell>
        </row>
        <row r="982">
          <cell r="A982">
            <v>40425</v>
          </cell>
        </row>
        <row r="983">
          <cell r="A983">
            <v>40426</v>
          </cell>
        </row>
        <row r="984">
          <cell r="A984">
            <v>40427</v>
          </cell>
        </row>
        <row r="985">
          <cell r="A985">
            <v>40428</v>
          </cell>
        </row>
        <row r="986">
          <cell r="A986">
            <v>40429</v>
          </cell>
        </row>
        <row r="987">
          <cell r="A987">
            <v>40430</v>
          </cell>
        </row>
        <row r="988">
          <cell r="A988">
            <v>40431</v>
          </cell>
        </row>
        <row r="989">
          <cell r="A989">
            <v>40432</v>
          </cell>
        </row>
        <row r="990">
          <cell r="A990">
            <v>40433</v>
          </cell>
        </row>
        <row r="991">
          <cell r="A991">
            <v>40434</v>
          </cell>
        </row>
        <row r="992">
          <cell r="A992">
            <v>40435</v>
          </cell>
        </row>
        <row r="993">
          <cell r="A993">
            <v>40436</v>
          </cell>
        </row>
        <row r="994">
          <cell r="A994">
            <v>40437</v>
          </cell>
        </row>
        <row r="995">
          <cell r="A995">
            <v>40438</v>
          </cell>
        </row>
        <row r="996">
          <cell r="A996">
            <v>40439</v>
          </cell>
        </row>
        <row r="997">
          <cell r="A997">
            <v>40440</v>
          </cell>
        </row>
        <row r="998">
          <cell r="A998">
            <v>40441</v>
          </cell>
        </row>
        <row r="999">
          <cell r="A999">
            <v>40442</v>
          </cell>
        </row>
        <row r="1000">
          <cell r="A1000">
            <v>40443</v>
          </cell>
        </row>
        <row r="1001">
          <cell r="A1001">
            <v>40444</v>
          </cell>
        </row>
        <row r="1002">
          <cell r="A1002">
            <v>40445</v>
          </cell>
        </row>
        <row r="1003">
          <cell r="A1003">
            <v>40446</v>
          </cell>
        </row>
        <row r="1004">
          <cell r="A1004">
            <v>40447</v>
          </cell>
        </row>
        <row r="1005">
          <cell r="A1005">
            <v>40448</v>
          </cell>
        </row>
        <row r="1006">
          <cell r="A1006">
            <v>40449</v>
          </cell>
        </row>
        <row r="1007">
          <cell r="A1007">
            <v>40450</v>
          </cell>
        </row>
        <row r="1008">
          <cell r="A1008">
            <v>40451</v>
          </cell>
        </row>
        <row r="1009">
          <cell r="A1009">
            <v>40452</v>
          </cell>
        </row>
        <row r="1010">
          <cell r="A1010">
            <v>40453</v>
          </cell>
        </row>
        <row r="1011">
          <cell r="A1011">
            <v>40454</v>
          </cell>
        </row>
        <row r="1012">
          <cell r="A1012">
            <v>40455</v>
          </cell>
        </row>
        <row r="1013">
          <cell r="A1013">
            <v>40456</v>
          </cell>
        </row>
        <row r="1014">
          <cell r="A1014">
            <v>40457</v>
          </cell>
        </row>
        <row r="1015">
          <cell r="A1015">
            <v>40458</v>
          </cell>
        </row>
        <row r="1016">
          <cell r="A1016">
            <v>40459</v>
          </cell>
        </row>
        <row r="1017">
          <cell r="A1017">
            <v>40460</v>
          </cell>
        </row>
        <row r="1018">
          <cell r="A1018">
            <v>40461</v>
          </cell>
        </row>
        <row r="1019">
          <cell r="A1019">
            <v>40462</v>
          </cell>
        </row>
        <row r="1020">
          <cell r="A1020">
            <v>40463</v>
          </cell>
        </row>
        <row r="1021">
          <cell r="A1021">
            <v>40464</v>
          </cell>
        </row>
        <row r="1022">
          <cell r="A1022">
            <v>40465</v>
          </cell>
        </row>
        <row r="1023">
          <cell r="A1023">
            <v>40466</v>
          </cell>
        </row>
        <row r="1024">
          <cell r="A1024">
            <v>40467</v>
          </cell>
        </row>
        <row r="1025">
          <cell r="A1025">
            <v>40468</v>
          </cell>
        </row>
        <row r="1026">
          <cell r="A1026">
            <v>40469</v>
          </cell>
        </row>
        <row r="1027">
          <cell r="A1027">
            <v>40470</v>
          </cell>
        </row>
        <row r="1028">
          <cell r="A1028">
            <v>40471</v>
          </cell>
        </row>
        <row r="1029">
          <cell r="A1029">
            <v>40472</v>
          </cell>
        </row>
        <row r="1030">
          <cell r="A1030">
            <v>40473</v>
          </cell>
        </row>
        <row r="1031">
          <cell r="A1031">
            <v>40474</v>
          </cell>
        </row>
        <row r="1032">
          <cell r="A1032">
            <v>40475</v>
          </cell>
        </row>
        <row r="1033">
          <cell r="A1033">
            <v>40476</v>
          </cell>
        </row>
        <row r="1034">
          <cell r="A1034">
            <v>40477</v>
          </cell>
        </row>
        <row r="1035">
          <cell r="A1035">
            <v>40478</v>
          </cell>
        </row>
        <row r="1036">
          <cell r="A1036">
            <v>40479</v>
          </cell>
        </row>
        <row r="1037">
          <cell r="A1037">
            <v>40480</v>
          </cell>
        </row>
        <row r="1038">
          <cell r="A1038">
            <v>40481</v>
          </cell>
        </row>
        <row r="1039">
          <cell r="A1039">
            <v>40482</v>
          </cell>
        </row>
        <row r="1040">
          <cell r="A1040">
            <v>40483</v>
          </cell>
        </row>
        <row r="1041">
          <cell r="A1041">
            <v>40484</v>
          </cell>
        </row>
        <row r="1042">
          <cell r="A1042">
            <v>40485</v>
          </cell>
        </row>
        <row r="1043">
          <cell r="A1043">
            <v>40486</v>
          </cell>
        </row>
        <row r="1044">
          <cell r="A1044">
            <v>40487</v>
          </cell>
        </row>
        <row r="1045">
          <cell r="A1045">
            <v>40488</v>
          </cell>
        </row>
        <row r="1046">
          <cell r="A1046">
            <v>40489</v>
          </cell>
        </row>
        <row r="1047">
          <cell r="A1047">
            <v>40490</v>
          </cell>
        </row>
        <row r="1048">
          <cell r="A1048">
            <v>40491</v>
          </cell>
        </row>
        <row r="1049">
          <cell r="A1049">
            <v>40492</v>
          </cell>
        </row>
        <row r="1050">
          <cell r="A1050">
            <v>40493</v>
          </cell>
        </row>
        <row r="1051">
          <cell r="A1051">
            <v>40494</v>
          </cell>
        </row>
        <row r="1052">
          <cell r="A1052">
            <v>40495</v>
          </cell>
        </row>
        <row r="1053">
          <cell r="A1053">
            <v>40496</v>
          </cell>
        </row>
        <row r="1054">
          <cell r="A1054">
            <v>40497</v>
          </cell>
        </row>
        <row r="1055">
          <cell r="A1055">
            <v>40498</v>
          </cell>
        </row>
        <row r="1056">
          <cell r="A1056">
            <v>40499</v>
          </cell>
        </row>
        <row r="1057">
          <cell r="A1057">
            <v>40500</v>
          </cell>
        </row>
        <row r="1058">
          <cell r="A1058">
            <v>40501</v>
          </cell>
        </row>
        <row r="1059">
          <cell r="A1059">
            <v>40502</v>
          </cell>
        </row>
        <row r="1060">
          <cell r="A1060">
            <v>40503</v>
          </cell>
        </row>
        <row r="1061">
          <cell r="A1061">
            <v>40504</v>
          </cell>
        </row>
        <row r="1062">
          <cell r="A1062">
            <v>40505</v>
          </cell>
        </row>
        <row r="1063">
          <cell r="A1063">
            <v>40506</v>
          </cell>
        </row>
        <row r="1064">
          <cell r="A1064">
            <v>40507</v>
          </cell>
        </row>
        <row r="1065">
          <cell r="A1065">
            <v>40508</v>
          </cell>
        </row>
        <row r="1066">
          <cell r="A1066">
            <v>40509</v>
          </cell>
        </row>
        <row r="1067">
          <cell r="A1067">
            <v>40510</v>
          </cell>
        </row>
        <row r="1068">
          <cell r="A1068">
            <v>40511</v>
          </cell>
        </row>
        <row r="1069">
          <cell r="A1069">
            <v>40512</v>
          </cell>
        </row>
        <row r="1070">
          <cell r="A1070">
            <v>40513</v>
          </cell>
        </row>
        <row r="1071">
          <cell r="A1071">
            <v>40514</v>
          </cell>
        </row>
        <row r="1072">
          <cell r="A1072">
            <v>40515</v>
          </cell>
        </row>
        <row r="1073">
          <cell r="A1073">
            <v>40516</v>
          </cell>
        </row>
        <row r="1074">
          <cell r="A1074">
            <v>40517</v>
          </cell>
        </row>
        <row r="1075">
          <cell r="A1075">
            <v>40518</v>
          </cell>
        </row>
        <row r="1076">
          <cell r="A1076">
            <v>40519</v>
          </cell>
        </row>
        <row r="1077">
          <cell r="A1077">
            <v>40520</v>
          </cell>
        </row>
        <row r="1078">
          <cell r="A1078">
            <v>40521</v>
          </cell>
        </row>
        <row r="1079">
          <cell r="A1079">
            <v>40522</v>
          </cell>
        </row>
        <row r="1080">
          <cell r="A1080">
            <v>40523</v>
          </cell>
        </row>
        <row r="1081">
          <cell r="A1081">
            <v>40524</v>
          </cell>
        </row>
        <row r="1082">
          <cell r="A1082">
            <v>40525</v>
          </cell>
        </row>
        <row r="1083">
          <cell r="A1083">
            <v>40526</v>
          </cell>
        </row>
        <row r="1084">
          <cell r="A1084">
            <v>40527</v>
          </cell>
        </row>
        <row r="1085">
          <cell r="A1085">
            <v>40528</v>
          </cell>
        </row>
        <row r="1086">
          <cell r="A1086">
            <v>40529</v>
          </cell>
        </row>
        <row r="1087">
          <cell r="A1087">
            <v>40530</v>
          </cell>
        </row>
        <row r="1088">
          <cell r="A1088">
            <v>40531</v>
          </cell>
        </row>
        <row r="1089">
          <cell r="A1089">
            <v>40532</v>
          </cell>
        </row>
        <row r="1090">
          <cell r="A1090">
            <v>40533</v>
          </cell>
        </row>
        <row r="1091">
          <cell r="A1091">
            <v>40534</v>
          </cell>
        </row>
        <row r="1092">
          <cell r="A1092">
            <v>40535</v>
          </cell>
        </row>
        <row r="1093">
          <cell r="A1093">
            <v>40536</v>
          </cell>
        </row>
        <row r="1094">
          <cell r="A1094">
            <v>40537</v>
          </cell>
        </row>
        <row r="1095">
          <cell r="A1095">
            <v>40538</v>
          </cell>
        </row>
        <row r="1096">
          <cell r="A1096">
            <v>40539</v>
          </cell>
        </row>
        <row r="1097">
          <cell r="A1097">
            <v>40540</v>
          </cell>
        </row>
        <row r="1098">
          <cell r="A1098">
            <v>40541</v>
          </cell>
        </row>
        <row r="1099">
          <cell r="A1099">
            <v>40542</v>
          </cell>
        </row>
        <row r="1100">
          <cell r="A1100">
            <v>40543</v>
          </cell>
        </row>
        <row r="1101">
          <cell r="A1101">
            <v>40544</v>
          </cell>
        </row>
        <row r="1102">
          <cell r="A1102">
            <v>40545</v>
          </cell>
        </row>
        <row r="1103">
          <cell r="A1103">
            <v>40546</v>
          </cell>
        </row>
        <row r="1104">
          <cell r="A1104">
            <v>40547</v>
          </cell>
        </row>
        <row r="1105">
          <cell r="A1105">
            <v>40548</v>
          </cell>
        </row>
        <row r="1106">
          <cell r="A1106">
            <v>40549</v>
          </cell>
        </row>
        <row r="1107">
          <cell r="A1107">
            <v>40550</v>
          </cell>
        </row>
        <row r="1108">
          <cell r="A1108">
            <v>40551</v>
          </cell>
        </row>
        <row r="1109">
          <cell r="A1109">
            <v>40552</v>
          </cell>
        </row>
        <row r="1110">
          <cell r="A1110">
            <v>40553</v>
          </cell>
        </row>
        <row r="1111">
          <cell r="A1111">
            <v>40554</v>
          </cell>
        </row>
        <row r="1112">
          <cell r="A1112">
            <v>40555</v>
          </cell>
        </row>
        <row r="1113">
          <cell r="A1113">
            <v>40556</v>
          </cell>
        </row>
        <row r="1114">
          <cell r="A1114">
            <v>40557</v>
          </cell>
        </row>
        <row r="1115">
          <cell r="A1115">
            <v>40558</v>
          </cell>
        </row>
        <row r="1116">
          <cell r="A1116">
            <v>40559</v>
          </cell>
        </row>
        <row r="1117">
          <cell r="A1117">
            <v>40560</v>
          </cell>
        </row>
        <row r="1118">
          <cell r="A1118">
            <v>40561</v>
          </cell>
        </row>
        <row r="1119">
          <cell r="A1119">
            <v>40562</v>
          </cell>
        </row>
        <row r="1120">
          <cell r="A1120">
            <v>40563</v>
          </cell>
        </row>
        <row r="1121">
          <cell r="A1121">
            <v>40564</v>
          </cell>
        </row>
        <row r="1122">
          <cell r="A1122">
            <v>40565</v>
          </cell>
        </row>
        <row r="1123">
          <cell r="A1123">
            <v>40566</v>
          </cell>
        </row>
        <row r="1124">
          <cell r="A1124">
            <v>40567</v>
          </cell>
        </row>
        <row r="1125">
          <cell r="A1125">
            <v>40568</v>
          </cell>
        </row>
        <row r="1126">
          <cell r="A1126">
            <v>40569</v>
          </cell>
        </row>
        <row r="1127">
          <cell r="A1127">
            <v>40570</v>
          </cell>
        </row>
        <row r="1128">
          <cell r="A1128">
            <v>40571</v>
          </cell>
        </row>
        <row r="1129">
          <cell r="A1129">
            <v>40572</v>
          </cell>
        </row>
        <row r="1130">
          <cell r="A1130">
            <v>40573</v>
          </cell>
        </row>
        <row r="1131">
          <cell r="A1131">
            <v>40574</v>
          </cell>
        </row>
        <row r="1132">
          <cell r="A1132">
            <v>40575</v>
          </cell>
        </row>
        <row r="1133">
          <cell r="A1133">
            <v>40576</v>
          </cell>
        </row>
        <row r="1134">
          <cell r="A1134">
            <v>40577</v>
          </cell>
        </row>
        <row r="1135">
          <cell r="A1135">
            <v>40578</v>
          </cell>
        </row>
        <row r="1136">
          <cell r="A1136">
            <v>40579</v>
          </cell>
        </row>
        <row r="1137">
          <cell r="A1137">
            <v>40580</v>
          </cell>
        </row>
        <row r="1138">
          <cell r="A1138">
            <v>40581</v>
          </cell>
        </row>
        <row r="1139">
          <cell r="A1139">
            <v>40582</v>
          </cell>
        </row>
        <row r="1140">
          <cell r="A1140">
            <v>40583</v>
          </cell>
        </row>
        <row r="1141">
          <cell r="A1141">
            <v>40584</v>
          </cell>
        </row>
        <row r="1142">
          <cell r="A1142">
            <v>40585</v>
          </cell>
        </row>
        <row r="1143">
          <cell r="A1143">
            <v>40586</v>
          </cell>
        </row>
        <row r="1144">
          <cell r="A1144">
            <v>40587</v>
          </cell>
        </row>
        <row r="1145">
          <cell r="A1145">
            <v>40588</v>
          </cell>
        </row>
        <row r="1146">
          <cell r="A1146">
            <v>40589</v>
          </cell>
        </row>
        <row r="1147">
          <cell r="A1147">
            <v>40590</v>
          </cell>
        </row>
        <row r="1148">
          <cell r="A1148">
            <v>40591</v>
          </cell>
        </row>
        <row r="1149">
          <cell r="A1149">
            <v>40592</v>
          </cell>
        </row>
        <row r="1150">
          <cell r="A1150">
            <v>40593</v>
          </cell>
        </row>
        <row r="1151">
          <cell r="A1151">
            <v>40594</v>
          </cell>
        </row>
        <row r="1152">
          <cell r="A1152">
            <v>40595</v>
          </cell>
        </row>
        <row r="1153">
          <cell r="A1153">
            <v>40596</v>
          </cell>
        </row>
        <row r="1154">
          <cell r="A1154">
            <v>40597</v>
          </cell>
        </row>
        <row r="1155">
          <cell r="A1155">
            <v>40598</v>
          </cell>
        </row>
        <row r="1156">
          <cell r="A1156">
            <v>40599</v>
          </cell>
        </row>
        <row r="1157">
          <cell r="A1157">
            <v>40600</v>
          </cell>
        </row>
        <row r="1158">
          <cell r="A1158">
            <v>40601</v>
          </cell>
        </row>
        <row r="1159">
          <cell r="A1159">
            <v>40602</v>
          </cell>
        </row>
        <row r="1160">
          <cell r="A1160">
            <v>40603</v>
          </cell>
        </row>
        <row r="1161">
          <cell r="A1161">
            <v>40604</v>
          </cell>
        </row>
        <row r="1162">
          <cell r="A1162">
            <v>40605</v>
          </cell>
        </row>
        <row r="1163">
          <cell r="A1163">
            <v>40606</v>
          </cell>
        </row>
        <row r="1164">
          <cell r="A1164">
            <v>40607</v>
          </cell>
        </row>
        <row r="1165">
          <cell r="A1165">
            <v>40608</v>
          </cell>
        </row>
        <row r="1166">
          <cell r="A1166">
            <v>40609</v>
          </cell>
        </row>
        <row r="1167">
          <cell r="A1167">
            <v>40610</v>
          </cell>
        </row>
        <row r="1168">
          <cell r="A1168">
            <v>40611</v>
          </cell>
        </row>
        <row r="1169">
          <cell r="A1169">
            <v>40612</v>
          </cell>
        </row>
        <row r="1170">
          <cell r="A1170">
            <v>40613</v>
          </cell>
        </row>
        <row r="1171">
          <cell r="A1171">
            <v>40614</v>
          </cell>
        </row>
        <row r="1172">
          <cell r="A1172">
            <v>40615</v>
          </cell>
        </row>
        <row r="1173">
          <cell r="A1173">
            <v>40616</v>
          </cell>
        </row>
        <row r="1174">
          <cell r="A1174">
            <v>40617</v>
          </cell>
        </row>
        <row r="1175">
          <cell r="A1175">
            <v>40618</v>
          </cell>
        </row>
        <row r="1176">
          <cell r="A1176">
            <v>40619</v>
          </cell>
        </row>
        <row r="1177">
          <cell r="A1177">
            <v>40620</v>
          </cell>
        </row>
        <row r="1178">
          <cell r="A1178">
            <v>40621</v>
          </cell>
        </row>
        <row r="1179">
          <cell r="A1179">
            <v>40622</v>
          </cell>
        </row>
        <row r="1180">
          <cell r="A1180">
            <v>40623</v>
          </cell>
        </row>
        <row r="1181">
          <cell r="A1181">
            <v>40624</v>
          </cell>
        </row>
        <row r="1182">
          <cell r="A1182">
            <v>40625</v>
          </cell>
        </row>
        <row r="1183">
          <cell r="A1183">
            <v>40626</v>
          </cell>
        </row>
        <row r="1184">
          <cell r="A1184">
            <v>40627</v>
          </cell>
        </row>
        <row r="1185">
          <cell r="A1185">
            <v>40628</v>
          </cell>
        </row>
        <row r="1186">
          <cell r="A1186">
            <v>40629</v>
          </cell>
        </row>
        <row r="1187">
          <cell r="A1187">
            <v>40630</v>
          </cell>
        </row>
        <row r="1188">
          <cell r="A1188">
            <v>40631</v>
          </cell>
        </row>
        <row r="1189">
          <cell r="A1189">
            <v>40632</v>
          </cell>
        </row>
        <row r="1190">
          <cell r="A1190">
            <v>40633</v>
          </cell>
        </row>
        <row r="1191">
          <cell r="A1191">
            <v>40634</v>
          </cell>
        </row>
        <row r="1192">
          <cell r="A1192">
            <v>40635</v>
          </cell>
        </row>
        <row r="1193">
          <cell r="A1193">
            <v>40636</v>
          </cell>
        </row>
        <row r="1194">
          <cell r="A1194">
            <v>40637</v>
          </cell>
        </row>
        <row r="1195">
          <cell r="A1195">
            <v>40638</v>
          </cell>
        </row>
        <row r="1196">
          <cell r="A1196">
            <v>40639</v>
          </cell>
        </row>
        <row r="1197">
          <cell r="A1197">
            <v>40640</v>
          </cell>
        </row>
        <row r="1198">
          <cell r="A1198">
            <v>40641</v>
          </cell>
        </row>
        <row r="1199">
          <cell r="A1199">
            <v>40642</v>
          </cell>
        </row>
        <row r="1200">
          <cell r="A1200">
            <v>40643</v>
          </cell>
        </row>
        <row r="1201">
          <cell r="A1201">
            <v>40644</v>
          </cell>
        </row>
        <row r="1202">
          <cell r="A1202">
            <v>40645</v>
          </cell>
        </row>
        <row r="1203">
          <cell r="A1203">
            <v>40646</v>
          </cell>
        </row>
        <row r="1204">
          <cell r="A1204">
            <v>40647</v>
          </cell>
        </row>
        <row r="1205">
          <cell r="A1205">
            <v>40648</v>
          </cell>
        </row>
        <row r="1206">
          <cell r="A1206">
            <v>40649</v>
          </cell>
        </row>
        <row r="1207">
          <cell r="A1207">
            <v>40650</v>
          </cell>
        </row>
        <row r="1208">
          <cell r="A1208">
            <v>40651</v>
          </cell>
        </row>
        <row r="1209">
          <cell r="A1209">
            <v>40652</v>
          </cell>
        </row>
        <row r="1210">
          <cell r="A1210">
            <v>40653</v>
          </cell>
        </row>
        <row r="1211">
          <cell r="A1211">
            <v>40654</v>
          </cell>
        </row>
        <row r="1212">
          <cell r="A1212">
            <v>40655</v>
          </cell>
        </row>
        <row r="1213">
          <cell r="A1213">
            <v>40656</v>
          </cell>
        </row>
        <row r="1214">
          <cell r="A1214">
            <v>40657</v>
          </cell>
        </row>
        <row r="1215">
          <cell r="A1215">
            <v>40658</v>
          </cell>
        </row>
        <row r="1216">
          <cell r="A1216">
            <v>40659</v>
          </cell>
        </row>
        <row r="1217">
          <cell r="A1217">
            <v>40660</v>
          </cell>
        </row>
        <row r="1218">
          <cell r="A1218">
            <v>40661</v>
          </cell>
        </row>
        <row r="1219">
          <cell r="A1219">
            <v>40662</v>
          </cell>
        </row>
        <row r="1220">
          <cell r="A1220">
            <v>40663</v>
          </cell>
        </row>
        <row r="1221">
          <cell r="A1221">
            <v>40664</v>
          </cell>
        </row>
        <row r="1222">
          <cell r="A1222">
            <v>40665</v>
          </cell>
        </row>
        <row r="1223">
          <cell r="A1223">
            <v>40666</v>
          </cell>
        </row>
        <row r="1224">
          <cell r="A1224">
            <v>40667</v>
          </cell>
        </row>
        <row r="1225">
          <cell r="A1225">
            <v>40668</v>
          </cell>
        </row>
        <row r="1226">
          <cell r="A1226">
            <v>40669</v>
          </cell>
        </row>
        <row r="1227">
          <cell r="A1227">
            <v>40670</v>
          </cell>
        </row>
        <row r="1228">
          <cell r="A1228">
            <v>40671</v>
          </cell>
        </row>
        <row r="1229">
          <cell r="A1229">
            <v>40672</v>
          </cell>
        </row>
        <row r="1230">
          <cell r="A1230">
            <v>40673</v>
          </cell>
        </row>
        <row r="1231">
          <cell r="A1231">
            <v>40674</v>
          </cell>
        </row>
        <row r="1232">
          <cell r="A1232">
            <v>40675</v>
          </cell>
        </row>
        <row r="1233">
          <cell r="A1233">
            <v>40676</v>
          </cell>
        </row>
        <row r="1234">
          <cell r="A1234">
            <v>40677</v>
          </cell>
        </row>
        <row r="1235">
          <cell r="A1235">
            <v>40678</v>
          </cell>
        </row>
        <row r="1236">
          <cell r="A1236">
            <v>40679</v>
          </cell>
        </row>
        <row r="1237">
          <cell r="A1237">
            <v>40680</v>
          </cell>
        </row>
        <row r="1238">
          <cell r="A1238">
            <v>40681</v>
          </cell>
        </row>
        <row r="1239">
          <cell r="A1239">
            <v>40682</v>
          </cell>
        </row>
        <row r="1240">
          <cell r="A1240">
            <v>40683</v>
          </cell>
        </row>
        <row r="1241">
          <cell r="A1241">
            <v>40684</v>
          </cell>
        </row>
        <row r="1242">
          <cell r="A1242">
            <v>40685</v>
          </cell>
        </row>
        <row r="1243">
          <cell r="A1243">
            <v>40686</v>
          </cell>
        </row>
        <row r="1244">
          <cell r="A1244">
            <v>40687</v>
          </cell>
        </row>
        <row r="1245">
          <cell r="A1245">
            <v>40688</v>
          </cell>
        </row>
        <row r="1246">
          <cell r="A1246">
            <v>40689</v>
          </cell>
        </row>
        <row r="1247">
          <cell r="A1247">
            <v>40690</v>
          </cell>
        </row>
        <row r="1248">
          <cell r="A1248">
            <v>40691</v>
          </cell>
        </row>
        <row r="1249">
          <cell r="A1249">
            <v>40692</v>
          </cell>
        </row>
        <row r="1250">
          <cell r="A1250">
            <v>40693</v>
          </cell>
        </row>
        <row r="1251">
          <cell r="A1251">
            <v>40694</v>
          </cell>
        </row>
        <row r="1252">
          <cell r="A1252">
            <v>40695</v>
          </cell>
        </row>
        <row r="1253">
          <cell r="A1253">
            <v>40696</v>
          </cell>
        </row>
        <row r="1254">
          <cell r="A1254">
            <v>40697</v>
          </cell>
        </row>
        <row r="1255">
          <cell r="A1255">
            <v>40698</v>
          </cell>
        </row>
        <row r="1256">
          <cell r="A1256">
            <v>40699</v>
          </cell>
        </row>
        <row r="1257">
          <cell r="A1257">
            <v>40700</v>
          </cell>
        </row>
        <row r="1258">
          <cell r="A1258">
            <v>40701</v>
          </cell>
        </row>
        <row r="1259">
          <cell r="A1259">
            <v>40702</v>
          </cell>
        </row>
        <row r="1260">
          <cell r="A1260">
            <v>40703</v>
          </cell>
        </row>
        <row r="1261">
          <cell r="A1261">
            <v>40704</v>
          </cell>
        </row>
        <row r="1262">
          <cell r="A1262">
            <v>40705</v>
          </cell>
        </row>
        <row r="1263">
          <cell r="A1263">
            <v>40706</v>
          </cell>
        </row>
        <row r="1264">
          <cell r="A1264">
            <v>40707</v>
          </cell>
        </row>
        <row r="1265">
          <cell r="A1265">
            <v>40708</v>
          </cell>
        </row>
        <row r="1266">
          <cell r="A1266">
            <v>40709</v>
          </cell>
        </row>
        <row r="1267">
          <cell r="A1267">
            <v>40710</v>
          </cell>
        </row>
        <row r="1268">
          <cell r="A1268">
            <v>40711</v>
          </cell>
        </row>
        <row r="1269">
          <cell r="A1269">
            <v>40712</v>
          </cell>
        </row>
        <row r="1270">
          <cell r="A1270">
            <v>40713</v>
          </cell>
        </row>
        <row r="1271">
          <cell r="A1271">
            <v>40714</v>
          </cell>
        </row>
        <row r="1272">
          <cell r="A1272">
            <v>40715</v>
          </cell>
        </row>
        <row r="1273">
          <cell r="A1273">
            <v>40716</v>
          </cell>
        </row>
        <row r="1274">
          <cell r="A1274">
            <v>40717</v>
          </cell>
        </row>
        <row r="1275">
          <cell r="A1275">
            <v>40718</v>
          </cell>
        </row>
        <row r="1276">
          <cell r="A1276">
            <v>40719</v>
          </cell>
        </row>
        <row r="1277">
          <cell r="A1277">
            <v>40720</v>
          </cell>
        </row>
        <row r="1278">
          <cell r="A1278">
            <v>40721</v>
          </cell>
        </row>
        <row r="1279">
          <cell r="A1279">
            <v>40722</v>
          </cell>
        </row>
        <row r="1280">
          <cell r="A1280">
            <v>40723</v>
          </cell>
        </row>
        <row r="1281">
          <cell r="A1281">
            <v>40724</v>
          </cell>
        </row>
        <row r="1282">
          <cell r="A1282">
            <v>40725</v>
          </cell>
        </row>
        <row r="1283">
          <cell r="A1283">
            <v>40726</v>
          </cell>
        </row>
        <row r="1284">
          <cell r="A1284">
            <v>40727</v>
          </cell>
        </row>
        <row r="1285">
          <cell r="A1285">
            <v>40728</v>
          </cell>
        </row>
        <row r="1286">
          <cell r="A1286">
            <v>40729</v>
          </cell>
        </row>
        <row r="1287">
          <cell r="A1287">
            <v>40730</v>
          </cell>
        </row>
        <row r="1288">
          <cell r="A1288">
            <v>40731</v>
          </cell>
        </row>
        <row r="1289">
          <cell r="A1289">
            <v>40732</v>
          </cell>
        </row>
        <row r="1290">
          <cell r="A1290">
            <v>40733</v>
          </cell>
        </row>
        <row r="1291">
          <cell r="A1291">
            <v>40734</v>
          </cell>
        </row>
        <row r="1292">
          <cell r="A1292">
            <v>40735</v>
          </cell>
        </row>
        <row r="1293">
          <cell r="A1293">
            <v>40736</v>
          </cell>
        </row>
        <row r="1294">
          <cell r="A1294">
            <v>40737</v>
          </cell>
        </row>
        <row r="1295">
          <cell r="A1295">
            <v>40738</v>
          </cell>
        </row>
        <row r="1296">
          <cell r="A1296">
            <v>40739</v>
          </cell>
        </row>
        <row r="1297">
          <cell r="A1297">
            <v>40740</v>
          </cell>
        </row>
        <row r="1298">
          <cell r="A1298">
            <v>40741</v>
          </cell>
        </row>
        <row r="1299">
          <cell r="A1299">
            <v>40742</v>
          </cell>
        </row>
        <row r="1300">
          <cell r="A1300">
            <v>40743</v>
          </cell>
        </row>
        <row r="1301">
          <cell r="A1301">
            <v>40744</v>
          </cell>
        </row>
        <row r="1302">
          <cell r="A1302">
            <v>40745</v>
          </cell>
        </row>
        <row r="1303">
          <cell r="A1303">
            <v>40746</v>
          </cell>
        </row>
        <row r="1304">
          <cell r="A1304">
            <v>40747</v>
          </cell>
        </row>
        <row r="1305">
          <cell r="A1305">
            <v>40748</v>
          </cell>
        </row>
        <row r="1306">
          <cell r="A1306">
            <v>40749</v>
          </cell>
        </row>
        <row r="1307">
          <cell r="A1307">
            <v>40750</v>
          </cell>
        </row>
        <row r="1308">
          <cell r="A1308">
            <v>40751</v>
          </cell>
        </row>
        <row r="1309">
          <cell r="A1309">
            <v>40752</v>
          </cell>
        </row>
        <row r="1310">
          <cell r="A1310">
            <v>40753</v>
          </cell>
        </row>
        <row r="1311">
          <cell r="A1311">
            <v>40754</v>
          </cell>
        </row>
        <row r="1312">
          <cell r="A1312">
            <v>40755</v>
          </cell>
        </row>
        <row r="1313">
          <cell r="A1313">
            <v>40756</v>
          </cell>
        </row>
        <row r="1314">
          <cell r="A1314">
            <v>40757</v>
          </cell>
        </row>
        <row r="1315">
          <cell r="A1315">
            <v>40758</v>
          </cell>
        </row>
        <row r="1316">
          <cell r="A1316">
            <v>40759</v>
          </cell>
        </row>
        <row r="1317">
          <cell r="A1317">
            <v>40760</v>
          </cell>
        </row>
        <row r="1318">
          <cell r="A1318">
            <v>40761</v>
          </cell>
        </row>
        <row r="1319">
          <cell r="A1319">
            <v>40762</v>
          </cell>
        </row>
        <row r="1320">
          <cell r="A1320">
            <v>40763</v>
          </cell>
        </row>
        <row r="1321">
          <cell r="A1321">
            <v>40764</v>
          </cell>
        </row>
        <row r="1322">
          <cell r="A1322">
            <v>40765</v>
          </cell>
        </row>
        <row r="1323">
          <cell r="A1323">
            <v>40766</v>
          </cell>
        </row>
        <row r="1324">
          <cell r="A1324">
            <v>40767</v>
          </cell>
        </row>
        <row r="1325">
          <cell r="A1325">
            <v>40768</v>
          </cell>
        </row>
        <row r="1326">
          <cell r="A1326">
            <v>40769</v>
          </cell>
        </row>
        <row r="1327">
          <cell r="A1327">
            <v>40770</v>
          </cell>
        </row>
        <row r="1328">
          <cell r="A1328">
            <v>40771</v>
          </cell>
        </row>
        <row r="1329">
          <cell r="A1329">
            <v>40772</v>
          </cell>
        </row>
        <row r="1330">
          <cell r="A1330">
            <v>40773</v>
          </cell>
        </row>
        <row r="1331">
          <cell r="A1331">
            <v>40774</v>
          </cell>
        </row>
        <row r="1332">
          <cell r="A1332">
            <v>40775</v>
          </cell>
        </row>
        <row r="1333">
          <cell r="A1333">
            <v>40776</v>
          </cell>
        </row>
        <row r="1334">
          <cell r="A1334">
            <v>40777</v>
          </cell>
        </row>
        <row r="1335">
          <cell r="A1335">
            <v>40778</v>
          </cell>
        </row>
        <row r="1336">
          <cell r="A1336">
            <v>40779</v>
          </cell>
        </row>
        <row r="1337">
          <cell r="A1337">
            <v>40780</v>
          </cell>
        </row>
        <row r="1338">
          <cell r="A1338">
            <v>40781</v>
          </cell>
        </row>
        <row r="1339">
          <cell r="A1339">
            <v>40782</v>
          </cell>
        </row>
        <row r="1340">
          <cell r="A1340">
            <v>40783</v>
          </cell>
        </row>
        <row r="1341">
          <cell r="A1341">
            <v>40784</v>
          </cell>
        </row>
        <row r="1342">
          <cell r="A1342">
            <v>40785</v>
          </cell>
        </row>
        <row r="1343">
          <cell r="A1343">
            <v>40786</v>
          </cell>
        </row>
        <row r="1344">
          <cell r="A1344">
            <v>40787</v>
          </cell>
        </row>
        <row r="1345">
          <cell r="A1345">
            <v>40788</v>
          </cell>
        </row>
        <row r="1346">
          <cell r="A1346">
            <v>40789</v>
          </cell>
        </row>
        <row r="1347">
          <cell r="A1347">
            <v>40790</v>
          </cell>
        </row>
        <row r="1348">
          <cell r="A1348">
            <v>40791</v>
          </cell>
        </row>
        <row r="1349">
          <cell r="A1349">
            <v>40792</v>
          </cell>
        </row>
        <row r="1350">
          <cell r="A1350">
            <v>40793</v>
          </cell>
        </row>
        <row r="1351">
          <cell r="A1351">
            <v>40794</v>
          </cell>
        </row>
        <row r="1352">
          <cell r="A1352">
            <v>40795</v>
          </cell>
        </row>
        <row r="1353">
          <cell r="A1353">
            <v>40796</v>
          </cell>
        </row>
        <row r="1354">
          <cell r="A1354">
            <v>40797</v>
          </cell>
        </row>
        <row r="1355">
          <cell r="A1355">
            <v>40798</v>
          </cell>
        </row>
        <row r="1356">
          <cell r="A1356">
            <v>40799</v>
          </cell>
        </row>
        <row r="1357">
          <cell r="A1357">
            <v>40800</v>
          </cell>
        </row>
        <row r="1358">
          <cell r="A1358">
            <v>40801</v>
          </cell>
        </row>
        <row r="1359">
          <cell r="A1359">
            <v>40802</v>
          </cell>
        </row>
        <row r="1360">
          <cell r="A1360">
            <v>40803</v>
          </cell>
        </row>
        <row r="1361">
          <cell r="A1361">
            <v>40804</v>
          </cell>
        </row>
        <row r="1362">
          <cell r="A1362">
            <v>40805</v>
          </cell>
        </row>
        <row r="1363">
          <cell r="A1363">
            <v>40806</v>
          </cell>
        </row>
        <row r="1364">
          <cell r="A1364">
            <v>40807</v>
          </cell>
        </row>
        <row r="1365">
          <cell r="A1365">
            <v>40808</v>
          </cell>
        </row>
        <row r="1366">
          <cell r="A1366">
            <v>40809</v>
          </cell>
        </row>
        <row r="1367">
          <cell r="A1367">
            <v>40810</v>
          </cell>
        </row>
        <row r="1368">
          <cell r="A1368">
            <v>40811</v>
          </cell>
        </row>
        <row r="1369">
          <cell r="A1369">
            <v>40812</v>
          </cell>
        </row>
        <row r="1370">
          <cell r="A1370">
            <v>40813</v>
          </cell>
        </row>
        <row r="1371">
          <cell r="A1371">
            <v>40814</v>
          </cell>
        </row>
        <row r="1372">
          <cell r="A1372">
            <v>40815</v>
          </cell>
        </row>
        <row r="1373">
          <cell r="A1373">
            <v>40816</v>
          </cell>
        </row>
        <row r="1374">
          <cell r="A1374">
            <v>40817</v>
          </cell>
        </row>
        <row r="1375">
          <cell r="A1375">
            <v>40818</v>
          </cell>
        </row>
        <row r="1376">
          <cell r="A1376">
            <v>40819</v>
          </cell>
        </row>
        <row r="1377">
          <cell r="A1377">
            <v>40820</v>
          </cell>
        </row>
        <row r="1378">
          <cell r="A1378">
            <v>40821</v>
          </cell>
        </row>
        <row r="1379">
          <cell r="A1379">
            <v>40822</v>
          </cell>
        </row>
        <row r="1380">
          <cell r="A1380">
            <v>40823</v>
          </cell>
        </row>
        <row r="1381">
          <cell r="A1381">
            <v>40824</v>
          </cell>
        </row>
        <row r="1382">
          <cell r="A1382">
            <v>40825</v>
          </cell>
        </row>
        <row r="1383">
          <cell r="A1383">
            <v>40826</v>
          </cell>
        </row>
        <row r="1384">
          <cell r="A1384">
            <v>40827</v>
          </cell>
        </row>
        <row r="1385">
          <cell r="A1385">
            <v>40828</v>
          </cell>
        </row>
        <row r="1386">
          <cell r="A1386">
            <v>40829</v>
          </cell>
        </row>
        <row r="1387">
          <cell r="A1387">
            <v>40830</v>
          </cell>
        </row>
        <row r="1388">
          <cell r="A1388">
            <v>40831</v>
          </cell>
        </row>
        <row r="1389">
          <cell r="A1389">
            <v>40832</v>
          </cell>
        </row>
        <row r="1390">
          <cell r="A1390">
            <v>40833</v>
          </cell>
        </row>
        <row r="1391">
          <cell r="A1391">
            <v>40834</v>
          </cell>
        </row>
        <row r="1392">
          <cell r="A1392">
            <v>40835</v>
          </cell>
        </row>
        <row r="1393">
          <cell r="A1393">
            <v>40836</v>
          </cell>
        </row>
        <row r="1394">
          <cell r="A1394">
            <v>40837</v>
          </cell>
        </row>
        <row r="1395">
          <cell r="A1395">
            <v>40838</v>
          </cell>
        </row>
        <row r="1396">
          <cell r="A1396">
            <v>40839</v>
          </cell>
        </row>
        <row r="1397">
          <cell r="A1397">
            <v>40840</v>
          </cell>
        </row>
        <row r="1398">
          <cell r="A1398">
            <v>40841</v>
          </cell>
        </row>
        <row r="1399">
          <cell r="A1399">
            <v>40842</v>
          </cell>
        </row>
        <row r="1400">
          <cell r="A1400">
            <v>40843</v>
          </cell>
        </row>
        <row r="1401">
          <cell r="A1401">
            <v>40844</v>
          </cell>
        </row>
        <row r="1402">
          <cell r="A1402">
            <v>40845</v>
          </cell>
        </row>
        <row r="1403">
          <cell r="A1403">
            <v>40846</v>
          </cell>
        </row>
        <row r="1404">
          <cell r="A1404">
            <v>40847</v>
          </cell>
        </row>
        <row r="1405">
          <cell r="A1405">
            <v>40848</v>
          </cell>
        </row>
        <row r="1406">
          <cell r="A1406">
            <v>40849</v>
          </cell>
        </row>
        <row r="1407">
          <cell r="A1407">
            <v>40850</v>
          </cell>
        </row>
        <row r="1408">
          <cell r="A1408">
            <v>40851</v>
          </cell>
        </row>
        <row r="1409">
          <cell r="A1409">
            <v>40852</v>
          </cell>
        </row>
        <row r="1410">
          <cell r="A1410">
            <v>40853</v>
          </cell>
        </row>
        <row r="1411">
          <cell r="A1411">
            <v>40854</v>
          </cell>
        </row>
        <row r="1412">
          <cell r="A1412">
            <v>40855</v>
          </cell>
        </row>
        <row r="1413">
          <cell r="A1413">
            <v>40856</v>
          </cell>
        </row>
        <row r="1414">
          <cell r="A1414">
            <v>40857</v>
          </cell>
        </row>
        <row r="1415">
          <cell r="A1415">
            <v>40858</v>
          </cell>
        </row>
        <row r="1416">
          <cell r="A1416">
            <v>40859</v>
          </cell>
        </row>
        <row r="1417">
          <cell r="A1417">
            <v>40860</v>
          </cell>
        </row>
        <row r="1418">
          <cell r="A1418">
            <v>40861</v>
          </cell>
        </row>
        <row r="1419">
          <cell r="A1419">
            <v>40862</v>
          </cell>
        </row>
        <row r="1420">
          <cell r="A1420">
            <v>40863</v>
          </cell>
        </row>
        <row r="1421">
          <cell r="A1421">
            <v>40864</v>
          </cell>
        </row>
        <row r="1422">
          <cell r="A1422">
            <v>40865</v>
          </cell>
        </row>
        <row r="1423">
          <cell r="A1423">
            <v>40866</v>
          </cell>
        </row>
        <row r="1424">
          <cell r="A1424">
            <v>40867</v>
          </cell>
        </row>
        <row r="1425">
          <cell r="A1425">
            <v>40868</v>
          </cell>
        </row>
        <row r="1426">
          <cell r="A1426">
            <v>40869</v>
          </cell>
        </row>
        <row r="1427">
          <cell r="A1427">
            <v>40870</v>
          </cell>
        </row>
        <row r="1428">
          <cell r="A1428">
            <v>40871</v>
          </cell>
        </row>
        <row r="1429">
          <cell r="A1429">
            <v>40872</v>
          </cell>
        </row>
        <row r="1430">
          <cell r="A1430">
            <v>40873</v>
          </cell>
        </row>
        <row r="1431">
          <cell r="A1431">
            <v>40874</v>
          </cell>
        </row>
        <row r="1432">
          <cell r="A1432">
            <v>40875</v>
          </cell>
        </row>
        <row r="1433">
          <cell r="A1433">
            <v>40876</v>
          </cell>
        </row>
        <row r="1434">
          <cell r="A1434">
            <v>40877</v>
          </cell>
        </row>
        <row r="1435">
          <cell r="A1435">
            <v>40878</v>
          </cell>
        </row>
        <row r="1436">
          <cell r="A1436">
            <v>40879</v>
          </cell>
        </row>
        <row r="1437">
          <cell r="A1437">
            <v>40880</v>
          </cell>
        </row>
        <row r="1438">
          <cell r="A1438">
            <v>40881</v>
          </cell>
        </row>
        <row r="1439">
          <cell r="A1439">
            <v>40882</v>
          </cell>
        </row>
        <row r="1440">
          <cell r="A1440">
            <v>40883</v>
          </cell>
        </row>
        <row r="1441">
          <cell r="A1441">
            <v>40884</v>
          </cell>
        </row>
        <row r="1442">
          <cell r="A1442">
            <v>40885</v>
          </cell>
        </row>
        <row r="1443">
          <cell r="A1443">
            <v>40886</v>
          </cell>
        </row>
        <row r="1444">
          <cell r="A1444">
            <v>40887</v>
          </cell>
        </row>
        <row r="1445">
          <cell r="A1445">
            <v>40888</v>
          </cell>
        </row>
        <row r="1446">
          <cell r="A1446">
            <v>40889</v>
          </cell>
        </row>
        <row r="1447">
          <cell r="A1447">
            <v>40890</v>
          </cell>
        </row>
        <row r="1448">
          <cell r="A1448">
            <v>40891</v>
          </cell>
        </row>
        <row r="1449">
          <cell r="A1449">
            <v>40892</v>
          </cell>
        </row>
        <row r="1450">
          <cell r="A1450">
            <v>40893</v>
          </cell>
        </row>
        <row r="1451">
          <cell r="A1451">
            <v>40894</v>
          </cell>
        </row>
        <row r="1452">
          <cell r="A1452">
            <v>40895</v>
          </cell>
        </row>
        <row r="1453">
          <cell r="A1453">
            <v>40896</v>
          </cell>
        </row>
        <row r="1454">
          <cell r="A1454">
            <v>40897</v>
          </cell>
        </row>
        <row r="1455">
          <cell r="A1455">
            <v>40898</v>
          </cell>
        </row>
        <row r="1456">
          <cell r="A1456">
            <v>40899</v>
          </cell>
        </row>
        <row r="1457">
          <cell r="A1457">
            <v>40900</v>
          </cell>
        </row>
        <row r="1458">
          <cell r="A1458">
            <v>40901</v>
          </cell>
        </row>
        <row r="1459">
          <cell r="A1459">
            <v>40902</v>
          </cell>
        </row>
        <row r="1460">
          <cell r="A1460">
            <v>40903</v>
          </cell>
        </row>
        <row r="1461">
          <cell r="A1461">
            <v>40904</v>
          </cell>
        </row>
        <row r="1462">
          <cell r="A1462">
            <v>40905</v>
          </cell>
        </row>
        <row r="1463">
          <cell r="A1463">
            <v>40906</v>
          </cell>
        </row>
        <row r="1464">
          <cell r="A1464">
            <v>40907</v>
          </cell>
        </row>
        <row r="1465">
          <cell r="A1465">
            <v>40908</v>
          </cell>
        </row>
        <row r="1466">
          <cell r="A1466">
            <v>40909</v>
          </cell>
        </row>
        <row r="1467">
          <cell r="A1467">
            <v>40910</v>
          </cell>
        </row>
        <row r="1468">
          <cell r="A1468">
            <v>40911</v>
          </cell>
        </row>
        <row r="1469">
          <cell r="A1469">
            <v>40912</v>
          </cell>
        </row>
        <row r="1470">
          <cell r="A1470">
            <v>40913</v>
          </cell>
        </row>
        <row r="1471">
          <cell r="A1471">
            <v>40914</v>
          </cell>
        </row>
        <row r="1472">
          <cell r="A1472">
            <v>40915</v>
          </cell>
        </row>
        <row r="1473">
          <cell r="A1473">
            <v>40916</v>
          </cell>
        </row>
        <row r="1474">
          <cell r="A1474">
            <v>40917</v>
          </cell>
        </row>
        <row r="1475">
          <cell r="A1475">
            <v>40918</v>
          </cell>
        </row>
        <row r="1476">
          <cell r="A1476">
            <v>40919</v>
          </cell>
        </row>
        <row r="1477">
          <cell r="A1477">
            <v>40920</v>
          </cell>
        </row>
        <row r="1478">
          <cell r="A1478">
            <v>40921</v>
          </cell>
        </row>
        <row r="1479">
          <cell r="A1479">
            <v>40922</v>
          </cell>
        </row>
        <row r="1480">
          <cell r="A1480">
            <v>40923</v>
          </cell>
        </row>
        <row r="1481">
          <cell r="A1481">
            <v>40924</v>
          </cell>
        </row>
        <row r="1482">
          <cell r="A1482">
            <v>40925</v>
          </cell>
        </row>
        <row r="1483">
          <cell r="A1483">
            <v>40926</v>
          </cell>
        </row>
        <row r="1484">
          <cell r="A1484">
            <v>40927</v>
          </cell>
        </row>
        <row r="1485">
          <cell r="A1485">
            <v>40928</v>
          </cell>
        </row>
        <row r="1486">
          <cell r="A1486">
            <v>40929</v>
          </cell>
        </row>
        <row r="1487">
          <cell r="A1487">
            <v>40930</v>
          </cell>
        </row>
        <row r="1488">
          <cell r="A1488">
            <v>40931</v>
          </cell>
        </row>
        <row r="1489">
          <cell r="A1489">
            <v>40932</v>
          </cell>
        </row>
        <row r="1490">
          <cell r="A1490">
            <v>40933</v>
          </cell>
        </row>
        <row r="1491">
          <cell r="A1491">
            <v>40934</v>
          </cell>
        </row>
        <row r="1492">
          <cell r="A1492">
            <v>40935</v>
          </cell>
        </row>
        <row r="1493">
          <cell r="A1493">
            <v>40936</v>
          </cell>
        </row>
        <row r="1494">
          <cell r="A1494">
            <v>40937</v>
          </cell>
        </row>
        <row r="1495">
          <cell r="A1495">
            <v>40938</v>
          </cell>
        </row>
        <row r="1496">
          <cell r="A1496">
            <v>40939</v>
          </cell>
        </row>
        <row r="1497">
          <cell r="A1497">
            <v>40940</v>
          </cell>
        </row>
        <row r="1498">
          <cell r="A1498">
            <v>40941</v>
          </cell>
        </row>
        <row r="1499">
          <cell r="A1499">
            <v>40942</v>
          </cell>
        </row>
        <row r="1500">
          <cell r="A1500">
            <v>40943</v>
          </cell>
        </row>
        <row r="1501">
          <cell r="A1501">
            <v>40944</v>
          </cell>
        </row>
        <row r="1502">
          <cell r="A1502">
            <v>40945</v>
          </cell>
        </row>
        <row r="1503">
          <cell r="A1503">
            <v>40946</v>
          </cell>
        </row>
        <row r="1504">
          <cell r="A1504">
            <v>40947</v>
          </cell>
        </row>
        <row r="1505">
          <cell r="A1505">
            <v>40948</v>
          </cell>
        </row>
        <row r="1506">
          <cell r="A1506">
            <v>40949</v>
          </cell>
        </row>
        <row r="1507">
          <cell r="A1507">
            <v>40950</v>
          </cell>
        </row>
        <row r="1508">
          <cell r="A1508">
            <v>40951</v>
          </cell>
        </row>
        <row r="1509">
          <cell r="A1509">
            <v>40952</v>
          </cell>
        </row>
        <row r="1510">
          <cell r="A1510">
            <v>40953</v>
          </cell>
        </row>
        <row r="1511">
          <cell r="A1511">
            <v>40954</v>
          </cell>
        </row>
        <row r="1512">
          <cell r="A1512">
            <v>40955</v>
          </cell>
        </row>
        <row r="1513">
          <cell r="A1513">
            <v>40956</v>
          </cell>
        </row>
        <row r="1514">
          <cell r="A1514">
            <v>40957</v>
          </cell>
        </row>
        <row r="1515">
          <cell r="A1515">
            <v>40958</v>
          </cell>
        </row>
        <row r="1516">
          <cell r="A1516">
            <v>40959</v>
          </cell>
        </row>
        <row r="1517">
          <cell r="A1517">
            <v>40960</v>
          </cell>
        </row>
        <row r="1518">
          <cell r="A1518">
            <v>40961</v>
          </cell>
        </row>
        <row r="1519">
          <cell r="A1519">
            <v>40962</v>
          </cell>
        </row>
        <row r="1520">
          <cell r="A1520">
            <v>40963</v>
          </cell>
        </row>
        <row r="1521">
          <cell r="A1521">
            <v>40964</v>
          </cell>
        </row>
        <row r="1522">
          <cell r="A1522">
            <v>40965</v>
          </cell>
        </row>
        <row r="1523">
          <cell r="A1523">
            <v>40966</v>
          </cell>
        </row>
        <row r="1524">
          <cell r="A1524">
            <v>40967</v>
          </cell>
        </row>
        <row r="1525">
          <cell r="A1525">
            <v>40968</v>
          </cell>
        </row>
        <row r="1526">
          <cell r="A1526">
            <v>40969</v>
          </cell>
        </row>
        <row r="1527">
          <cell r="A1527">
            <v>40970</v>
          </cell>
        </row>
        <row r="1528">
          <cell r="A1528">
            <v>40971</v>
          </cell>
        </row>
        <row r="1529">
          <cell r="A1529">
            <v>40972</v>
          </cell>
        </row>
        <row r="1530">
          <cell r="A1530">
            <v>40973</v>
          </cell>
        </row>
        <row r="1531">
          <cell r="A1531">
            <v>40974</v>
          </cell>
        </row>
        <row r="1532">
          <cell r="A1532">
            <v>40975</v>
          </cell>
        </row>
        <row r="1533">
          <cell r="A1533">
            <v>40976</v>
          </cell>
        </row>
        <row r="1534">
          <cell r="A1534">
            <v>40977</v>
          </cell>
        </row>
        <row r="1535">
          <cell r="A1535">
            <v>40978</v>
          </cell>
        </row>
        <row r="1536">
          <cell r="A1536">
            <v>40979</v>
          </cell>
        </row>
        <row r="1537">
          <cell r="A1537">
            <v>40980</v>
          </cell>
        </row>
        <row r="1538">
          <cell r="A1538">
            <v>40981</v>
          </cell>
        </row>
        <row r="1539">
          <cell r="A1539">
            <v>40982</v>
          </cell>
        </row>
        <row r="1540">
          <cell r="A1540">
            <v>40983</v>
          </cell>
        </row>
        <row r="1541">
          <cell r="A1541">
            <v>40984</v>
          </cell>
        </row>
        <row r="1542">
          <cell r="A1542">
            <v>40985</v>
          </cell>
        </row>
        <row r="1543">
          <cell r="A1543">
            <v>40986</v>
          </cell>
        </row>
        <row r="1544">
          <cell r="A1544">
            <v>40987</v>
          </cell>
        </row>
        <row r="1545">
          <cell r="A1545">
            <v>40988</v>
          </cell>
        </row>
        <row r="1546">
          <cell r="A1546">
            <v>40989</v>
          </cell>
        </row>
        <row r="1547">
          <cell r="A1547">
            <v>40990</v>
          </cell>
        </row>
        <row r="1548">
          <cell r="A1548">
            <v>40991</v>
          </cell>
        </row>
        <row r="1549">
          <cell r="A1549">
            <v>40992</v>
          </cell>
        </row>
        <row r="1550">
          <cell r="A1550">
            <v>40993</v>
          </cell>
        </row>
        <row r="1551">
          <cell r="A1551">
            <v>40994</v>
          </cell>
        </row>
        <row r="1552">
          <cell r="A1552">
            <v>40995</v>
          </cell>
        </row>
        <row r="1553">
          <cell r="A1553">
            <v>40996</v>
          </cell>
        </row>
        <row r="1554">
          <cell r="A1554">
            <v>40997</v>
          </cell>
        </row>
        <row r="1555">
          <cell r="A1555">
            <v>40998</v>
          </cell>
        </row>
        <row r="1556">
          <cell r="A1556">
            <v>40999</v>
          </cell>
        </row>
        <row r="1557">
          <cell r="A1557">
            <v>41000</v>
          </cell>
        </row>
        <row r="1558">
          <cell r="A1558">
            <v>41001</v>
          </cell>
        </row>
        <row r="1559">
          <cell r="A1559">
            <v>41002</v>
          </cell>
        </row>
        <row r="1560">
          <cell r="A1560">
            <v>41003</v>
          </cell>
        </row>
        <row r="1561">
          <cell r="A1561">
            <v>41004</v>
          </cell>
        </row>
        <row r="1562">
          <cell r="A1562">
            <v>41005</v>
          </cell>
        </row>
        <row r="1563">
          <cell r="A1563">
            <v>41006</v>
          </cell>
        </row>
        <row r="1564">
          <cell r="A1564">
            <v>41007</v>
          </cell>
        </row>
        <row r="1565">
          <cell r="A1565">
            <v>41008</v>
          </cell>
        </row>
        <row r="1566">
          <cell r="A1566">
            <v>41009</v>
          </cell>
        </row>
        <row r="1567">
          <cell r="A1567">
            <v>41010</v>
          </cell>
        </row>
        <row r="1568">
          <cell r="A1568">
            <v>41011</v>
          </cell>
        </row>
        <row r="1569">
          <cell r="A1569">
            <v>41012</v>
          </cell>
        </row>
        <row r="1570">
          <cell r="A1570">
            <v>41013</v>
          </cell>
        </row>
        <row r="1571">
          <cell r="A1571">
            <v>41014</v>
          </cell>
        </row>
        <row r="1572">
          <cell r="A1572">
            <v>41015</v>
          </cell>
        </row>
        <row r="1573">
          <cell r="A1573">
            <v>41016</v>
          </cell>
        </row>
        <row r="1574">
          <cell r="A1574">
            <v>41017</v>
          </cell>
        </row>
        <row r="1575">
          <cell r="A1575">
            <v>41018</v>
          </cell>
        </row>
        <row r="1576">
          <cell r="A1576">
            <v>41019</v>
          </cell>
        </row>
        <row r="1577">
          <cell r="A1577">
            <v>41020</v>
          </cell>
        </row>
        <row r="1578">
          <cell r="A1578">
            <v>41021</v>
          </cell>
        </row>
        <row r="1579">
          <cell r="A1579">
            <v>41022</v>
          </cell>
        </row>
        <row r="1580">
          <cell r="A1580">
            <v>41023</v>
          </cell>
        </row>
        <row r="1581">
          <cell r="A1581">
            <v>41024</v>
          </cell>
        </row>
        <row r="1582">
          <cell r="A1582">
            <v>41025</v>
          </cell>
        </row>
        <row r="1583">
          <cell r="A1583">
            <v>41026</v>
          </cell>
        </row>
        <row r="1584">
          <cell r="A1584">
            <v>41027</v>
          </cell>
        </row>
        <row r="1585">
          <cell r="A1585">
            <v>41028</v>
          </cell>
        </row>
        <row r="1586">
          <cell r="A1586">
            <v>41029</v>
          </cell>
        </row>
        <row r="1587">
          <cell r="A1587">
            <v>41030</v>
          </cell>
        </row>
        <row r="1588">
          <cell r="A1588">
            <v>41031</v>
          </cell>
        </row>
        <row r="1589">
          <cell r="A1589">
            <v>41032</v>
          </cell>
        </row>
        <row r="1590">
          <cell r="A1590">
            <v>41033</v>
          </cell>
        </row>
        <row r="1591">
          <cell r="A1591">
            <v>41034</v>
          </cell>
        </row>
        <row r="1592">
          <cell r="A1592">
            <v>41035</v>
          </cell>
        </row>
        <row r="1593">
          <cell r="A1593">
            <v>41036</v>
          </cell>
        </row>
        <row r="1594">
          <cell r="A1594">
            <v>41037</v>
          </cell>
        </row>
        <row r="1595">
          <cell r="A1595">
            <v>41038</v>
          </cell>
        </row>
        <row r="1596">
          <cell r="A1596">
            <v>41039</v>
          </cell>
        </row>
        <row r="1597">
          <cell r="A1597">
            <v>41040</v>
          </cell>
        </row>
        <row r="1598">
          <cell r="A1598">
            <v>41041</v>
          </cell>
        </row>
        <row r="1599">
          <cell r="A1599">
            <v>41042</v>
          </cell>
        </row>
        <row r="1600">
          <cell r="A1600">
            <v>41043</v>
          </cell>
        </row>
        <row r="1601">
          <cell r="A1601">
            <v>41044</v>
          </cell>
        </row>
        <row r="1602">
          <cell r="A1602">
            <v>41045</v>
          </cell>
        </row>
        <row r="1603">
          <cell r="A1603">
            <v>41046</v>
          </cell>
        </row>
        <row r="1604">
          <cell r="A1604">
            <v>41047</v>
          </cell>
        </row>
        <row r="1605">
          <cell r="A1605">
            <v>41048</v>
          </cell>
        </row>
        <row r="1606">
          <cell r="A1606">
            <v>41049</v>
          </cell>
        </row>
        <row r="1607">
          <cell r="A1607">
            <v>41050</v>
          </cell>
        </row>
        <row r="1608">
          <cell r="A1608">
            <v>41051</v>
          </cell>
        </row>
        <row r="1609">
          <cell r="A1609">
            <v>41052</v>
          </cell>
        </row>
        <row r="1610">
          <cell r="A1610">
            <v>41053</v>
          </cell>
        </row>
        <row r="1611">
          <cell r="A1611">
            <v>41054</v>
          </cell>
        </row>
        <row r="1612">
          <cell r="A1612">
            <v>41055</v>
          </cell>
        </row>
        <row r="1613">
          <cell r="A1613">
            <v>41056</v>
          </cell>
        </row>
        <row r="1614">
          <cell r="A1614">
            <v>41057</v>
          </cell>
        </row>
        <row r="1615">
          <cell r="A1615">
            <v>41058</v>
          </cell>
        </row>
        <row r="1616">
          <cell r="A1616">
            <v>41059</v>
          </cell>
        </row>
        <row r="1617">
          <cell r="A1617">
            <v>41060</v>
          </cell>
        </row>
        <row r="1618">
          <cell r="A1618">
            <v>41061</v>
          </cell>
        </row>
        <row r="1619">
          <cell r="A1619">
            <v>41062</v>
          </cell>
        </row>
        <row r="1620">
          <cell r="A1620">
            <v>41063</v>
          </cell>
        </row>
        <row r="1621">
          <cell r="A1621">
            <v>41064</v>
          </cell>
        </row>
        <row r="1622">
          <cell r="A1622">
            <v>41065</v>
          </cell>
        </row>
        <row r="1623">
          <cell r="A1623">
            <v>41066</v>
          </cell>
        </row>
        <row r="1624">
          <cell r="A1624">
            <v>41067</v>
          </cell>
        </row>
        <row r="1625">
          <cell r="A1625">
            <v>41068</v>
          </cell>
        </row>
        <row r="1626">
          <cell r="A1626">
            <v>41069</v>
          </cell>
        </row>
        <row r="1627">
          <cell r="A1627">
            <v>41070</v>
          </cell>
        </row>
        <row r="1628">
          <cell r="A1628">
            <v>41071</v>
          </cell>
        </row>
        <row r="1629">
          <cell r="A1629">
            <v>41072</v>
          </cell>
        </row>
        <row r="1630">
          <cell r="A1630">
            <v>41073</v>
          </cell>
        </row>
        <row r="1631">
          <cell r="A1631">
            <v>41074</v>
          </cell>
        </row>
        <row r="1632">
          <cell r="A1632">
            <v>41075</v>
          </cell>
        </row>
        <row r="1633">
          <cell r="A1633">
            <v>41076</v>
          </cell>
        </row>
        <row r="1634">
          <cell r="A1634">
            <v>41077</v>
          </cell>
        </row>
        <row r="1635">
          <cell r="A1635">
            <v>41078</v>
          </cell>
        </row>
        <row r="1636">
          <cell r="A1636">
            <v>41079</v>
          </cell>
        </row>
        <row r="1637">
          <cell r="A1637">
            <v>41080</v>
          </cell>
        </row>
        <row r="1638">
          <cell r="A1638">
            <v>41081</v>
          </cell>
        </row>
        <row r="1639">
          <cell r="A1639">
            <v>41082</v>
          </cell>
        </row>
        <row r="1640">
          <cell r="A1640">
            <v>41083</v>
          </cell>
        </row>
        <row r="1641">
          <cell r="A1641">
            <v>41084</v>
          </cell>
        </row>
        <row r="1642">
          <cell r="A1642">
            <v>41085</v>
          </cell>
        </row>
        <row r="1643">
          <cell r="A1643">
            <v>41086</v>
          </cell>
        </row>
        <row r="1644">
          <cell r="A1644">
            <v>41087</v>
          </cell>
        </row>
        <row r="1645">
          <cell r="A1645">
            <v>41088</v>
          </cell>
        </row>
        <row r="1646">
          <cell r="A1646">
            <v>41089</v>
          </cell>
        </row>
        <row r="1647">
          <cell r="A1647">
            <v>41090</v>
          </cell>
        </row>
        <row r="1648">
          <cell r="A1648">
            <v>41091</v>
          </cell>
        </row>
        <row r="1649">
          <cell r="A1649">
            <v>41092</v>
          </cell>
        </row>
        <row r="1650">
          <cell r="A1650">
            <v>41093</v>
          </cell>
        </row>
        <row r="1651">
          <cell r="A1651">
            <v>41094</v>
          </cell>
        </row>
        <row r="1652">
          <cell r="A1652">
            <v>41095</v>
          </cell>
        </row>
        <row r="1653">
          <cell r="A1653">
            <v>41096</v>
          </cell>
        </row>
        <row r="1654">
          <cell r="A1654">
            <v>41097</v>
          </cell>
        </row>
        <row r="1655">
          <cell r="A1655">
            <v>41098</v>
          </cell>
        </row>
        <row r="1656">
          <cell r="A1656">
            <v>41099</v>
          </cell>
        </row>
        <row r="1657">
          <cell r="A1657">
            <v>41100</v>
          </cell>
        </row>
        <row r="1658">
          <cell r="A1658">
            <v>41101</v>
          </cell>
        </row>
        <row r="1659">
          <cell r="A1659">
            <v>41102</v>
          </cell>
        </row>
        <row r="1660">
          <cell r="A1660">
            <v>41103</v>
          </cell>
        </row>
        <row r="1661">
          <cell r="A1661">
            <v>41104</v>
          </cell>
        </row>
        <row r="1662">
          <cell r="A1662">
            <v>41105</v>
          </cell>
        </row>
        <row r="1663">
          <cell r="A1663">
            <v>41106</v>
          </cell>
        </row>
        <row r="1664">
          <cell r="A1664">
            <v>41107</v>
          </cell>
        </row>
        <row r="1665">
          <cell r="A1665">
            <v>41108</v>
          </cell>
        </row>
        <row r="1666">
          <cell r="A1666">
            <v>41109</v>
          </cell>
        </row>
        <row r="1667">
          <cell r="A1667">
            <v>41110</v>
          </cell>
        </row>
        <row r="1668">
          <cell r="A1668">
            <v>41111</v>
          </cell>
        </row>
        <row r="1669">
          <cell r="A1669">
            <v>41112</v>
          </cell>
        </row>
        <row r="1670">
          <cell r="A1670">
            <v>41113</v>
          </cell>
        </row>
        <row r="1671">
          <cell r="A1671">
            <v>41114</v>
          </cell>
        </row>
        <row r="1672">
          <cell r="A1672">
            <v>41115</v>
          </cell>
        </row>
        <row r="1673">
          <cell r="A1673">
            <v>41116</v>
          </cell>
        </row>
        <row r="1674">
          <cell r="A1674">
            <v>41117</v>
          </cell>
        </row>
        <row r="1675">
          <cell r="A1675">
            <v>41118</v>
          </cell>
        </row>
        <row r="1676">
          <cell r="A1676">
            <v>41119</v>
          </cell>
        </row>
        <row r="1677">
          <cell r="A1677">
            <v>41120</v>
          </cell>
        </row>
        <row r="1678">
          <cell r="A1678">
            <v>41121</v>
          </cell>
        </row>
        <row r="1679">
          <cell r="A1679">
            <v>41122</v>
          </cell>
        </row>
        <row r="1680">
          <cell r="A1680">
            <v>41123</v>
          </cell>
        </row>
        <row r="1681">
          <cell r="A1681">
            <v>41124</v>
          </cell>
        </row>
        <row r="1682">
          <cell r="A1682">
            <v>41125</v>
          </cell>
        </row>
        <row r="1683">
          <cell r="A1683">
            <v>41126</v>
          </cell>
        </row>
        <row r="1684">
          <cell r="A1684">
            <v>41127</v>
          </cell>
        </row>
        <row r="1685">
          <cell r="A1685">
            <v>41128</v>
          </cell>
        </row>
        <row r="1686">
          <cell r="A1686">
            <v>41129</v>
          </cell>
        </row>
        <row r="1687">
          <cell r="A1687">
            <v>41130</v>
          </cell>
        </row>
        <row r="1688">
          <cell r="A1688">
            <v>41131</v>
          </cell>
        </row>
        <row r="1689">
          <cell r="A1689">
            <v>41132</v>
          </cell>
        </row>
        <row r="1690">
          <cell r="A1690">
            <v>41133</v>
          </cell>
        </row>
        <row r="1691">
          <cell r="A1691">
            <v>41134</v>
          </cell>
        </row>
        <row r="1692">
          <cell r="A1692">
            <v>41135</v>
          </cell>
        </row>
        <row r="1693">
          <cell r="A1693">
            <v>41136</v>
          </cell>
        </row>
        <row r="1694">
          <cell r="A1694">
            <v>41137</v>
          </cell>
        </row>
        <row r="1695">
          <cell r="A1695">
            <v>41138</v>
          </cell>
        </row>
        <row r="1696">
          <cell r="A1696">
            <v>41139</v>
          </cell>
        </row>
        <row r="1697">
          <cell r="A1697">
            <v>41140</v>
          </cell>
        </row>
        <row r="1698">
          <cell r="A1698">
            <v>41141</v>
          </cell>
        </row>
        <row r="1699">
          <cell r="A1699">
            <v>41142</v>
          </cell>
        </row>
        <row r="1700">
          <cell r="A1700">
            <v>41143</v>
          </cell>
        </row>
        <row r="1701">
          <cell r="A1701">
            <v>41144</v>
          </cell>
        </row>
        <row r="1702">
          <cell r="A1702">
            <v>41145</v>
          </cell>
        </row>
        <row r="1703">
          <cell r="A1703">
            <v>41146</v>
          </cell>
        </row>
        <row r="1704">
          <cell r="A1704">
            <v>41147</v>
          </cell>
        </row>
        <row r="1705">
          <cell r="A1705">
            <v>41148</v>
          </cell>
        </row>
        <row r="1706">
          <cell r="A1706">
            <v>41149</v>
          </cell>
        </row>
        <row r="1707">
          <cell r="A1707">
            <v>41150</v>
          </cell>
        </row>
        <row r="1708">
          <cell r="A1708">
            <v>41151</v>
          </cell>
        </row>
        <row r="1709">
          <cell r="A1709">
            <v>41152</v>
          </cell>
        </row>
        <row r="1710">
          <cell r="A1710">
            <v>41153</v>
          </cell>
        </row>
        <row r="1711">
          <cell r="A1711">
            <v>41154</v>
          </cell>
        </row>
        <row r="1712">
          <cell r="A1712">
            <v>41155</v>
          </cell>
        </row>
        <row r="1713">
          <cell r="A1713">
            <v>41156</v>
          </cell>
        </row>
        <row r="1714">
          <cell r="A1714">
            <v>41157</v>
          </cell>
        </row>
        <row r="1715">
          <cell r="A1715">
            <v>41158</v>
          </cell>
        </row>
        <row r="1716">
          <cell r="A1716">
            <v>41159</v>
          </cell>
        </row>
        <row r="1717">
          <cell r="A1717">
            <v>41160</v>
          </cell>
        </row>
        <row r="1718">
          <cell r="A1718">
            <v>41161</v>
          </cell>
        </row>
        <row r="1719">
          <cell r="A1719">
            <v>41162</v>
          </cell>
        </row>
        <row r="1720">
          <cell r="A1720">
            <v>41163</v>
          </cell>
        </row>
        <row r="1721">
          <cell r="A1721">
            <v>41164</v>
          </cell>
        </row>
        <row r="1722">
          <cell r="A1722">
            <v>41165</v>
          </cell>
        </row>
        <row r="1723">
          <cell r="A1723">
            <v>41166</v>
          </cell>
        </row>
        <row r="1724">
          <cell r="A1724">
            <v>41167</v>
          </cell>
        </row>
        <row r="1725">
          <cell r="A1725">
            <v>41168</v>
          </cell>
        </row>
        <row r="1726">
          <cell r="A1726">
            <v>41169</v>
          </cell>
        </row>
        <row r="1727">
          <cell r="A1727">
            <v>41170</v>
          </cell>
        </row>
        <row r="1728">
          <cell r="A1728">
            <v>41171</v>
          </cell>
        </row>
        <row r="1729">
          <cell r="A1729">
            <v>41172</v>
          </cell>
        </row>
        <row r="1730">
          <cell r="A1730">
            <v>41173</v>
          </cell>
        </row>
        <row r="1731">
          <cell r="A1731">
            <v>41174</v>
          </cell>
        </row>
        <row r="1732">
          <cell r="A1732">
            <v>41175</v>
          </cell>
        </row>
        <row r="1733">
          <cell r="A1733">
            <v>41176</v>
          </cell>
        </row>
        <row r="1734">
          <cell r="A1734">
            <v>41177</v>
          </cell>
        </row>
        <row r="1735">
          <cell r="A1735">
            <v>41178</v>
          </cell>
        </row>
        <row r="1736">
          <cell r="A1736">
            <v>41179</v>
          </cell>
        </row>
        <row r="1737">
          <cell r="A1737">
            <v>41180</v>
          </cell>
        </row>
        <row r="1738">
          <cell r="A1738">
            <v>41181</v>
          </cell>
        </row>
        <row r="1739">
          <cell r="A1739">
            <v>41182</v>
          </cell>
        </row>
        <row r="1740">
          <cell r="A1740">
            <v>41183</v>
          </cell>
        </row>
        <row r="1741">
          <cell r="A1741">
            <v>41184</v>
          </cell>
        </row>
        <row r="1742">
          <cell r="A1742">
            <v>41185</v>
          </cell>
        </row>
        <row r="1743">
          <cell r="A1743">
            <v>41186</v>
          </cell>
        </row>
        <row r="1744">
          <cell r="A1744">
            <v>41187</v>
          </cell>
        </row>
        <row r="1745">
          <cell r="A1745">
            <v>41188</v>
          </cell>
        </row>
        <row r="1746">
          <cell r="A1746">
            <v>41189</v>
          </cell>
        </row>
        <row r="1747">
          <cell r="A1747">
            <v>41190</v>
          </cell>
        </row>
        <row r="1748">
          <cell r="A1748">
            <v>41191</v>
          </cell>
        </row>
        <row r="1749">
          <cell r="A1749">
            <v>41192</v>
          </cell>
        </row>
        <row r="1750">
          <cell r="A1750">
            <v>41193</v>
          </cell>
        </row>
        <row r="1751">
          <cell r="A1751">
            <v>41194</v>
          </cell>
        </row>
        <row r="1752">
          <cell r="A1752">
            <v>41195</v>
          </cell>
        </row>
        <row r="1753">
          <cell r="A1753">
            <v>41196</v>
          </cell>
        </row>
        <row r="1754">
          <cell r="A1754">
            <v>41197</v>
          </cell>
        </row>
        <row r="1755">
          <cell r="A1755">
            <v>41198</v>
          </cell>
        </row>
        <row r="1756">
          <cell r="A1756">
            <v>41199</v>
          </cell>
        </row>
        <row r="1757">
          <cell r="A1757">
            <v>41200</v>
          </cell>
        </row>
        <row r="1758">
          <cell r="A1758">
            <v>41201</v>
          </cell>
        </row>
        <row r="1759">
          <cell r="A1759">
            <v>41202</v>
          </cell>
        </row>
        <row r="1760">
          <cell r="A1760">
            <v>41203</v>
          </cell>
        </row>
        <row r="1761">
          <cell r="A1761">
            <v>41204</v>
          </cell>
        </row>
        <row r="1762">
          <cell r="A1762">
            <v>41205</v>
          </cell>
        </row>
        <row r="1763">
          <cell r="A1763">
            <v>41206</v>
          </cell>
        </row>
        <row r="1764">
          <cell r="A1764">
            <v>41207</v>
          </cell>
        </row>
        <row r="1765">
          <cell r="A1765">
            <v>41208</v>
          </cell>
        </row>
        <row r="1766">
          <cell r="A1766">
            <v>41209</v>
          </cell>
        </row>
        <row r="1767">
          <cell r="A1767">
            <v>41210</v>
          </cell>
        </row>
        <row r="1768">
          <cell r="A1768">
            <v>41211</v>
          </cell>
        </row>
        <row r="1769">
          <cell r="A1769">
            <v>41212</v>
          </cell>
        </row>
        <row r="1770">
          <cell r="A1770">
            <v>41213</v>
          </cell>
        </row>
        <row r="1771">
          <cell r="A1771">
            <v>41214</v>
          </cell>
        </row>
        <row r="1772">
          <cell r="A1772">
            <v>41215</v>
          </cell>
        </row>
        <row r="1773">
          <cell r="A1773">
            <v>41216</v>
          </cell>
        </row>
        <row r="1774">
          <cell r="A1774">
            <v>41217</v>
          </cell>
        </row>
        <row r="1775">
          <cell r="A1775">
            <v>41218</v>
          </cell>
        </row>
        <row r="1776">
          <cell r="A1776">
            <v>41219</v>
          </cell>
        </row>
        <row r="1777">
          <cell r="A1777">
            <v>41220</v>
          </cell>
        </row>
        <row r="1778">
          <cell r="A1778">
            <v>41221</v>
          </cell>
        </row>
        <row r="1779">
          <cell r="A1779">
            <v>41222</v>
          </cell>
        </row>
        <row r="1780">
          <cell r="A1780">
            <v>41223</v>
          </cell>
        </row>
        <row r="1781">
          <cell r="A1781">
            <v>41224</v>
          </cell>
        </row>
        <row r="1782">
          <cell r="A1782">
            <v>41225</v>
          </cell>
        </row>
        <row r="1783">
          <cell r="A1783">
            <v>41226</v>
          </cell>
        </row>
        <row r="1784">
          <cell r="A1784">
            <v>41227</v>
          </cell>
        </row>
        <row r="1785">
          <cell r="A1785">
            <v>41228</v>
          </cell>
        </row>
        <row r="1786">
          <cell r="A1786">
            <v>41229</v>
          </cell>
        </row>
        <row r="1787">
          <cell r="A1787">
            <v>41230</v>
          </cell>
        </row>
        <row r="1788">
          <cell r="A1788">
            <v>41231</v>
          </cell>
        </row>
        <row r="1789">
          <cell r="A1789">
            <v>41232</v>
          </cell>
        </row>
        <row r="1790">
          <cell r="A1790">
            <v>41233</v>
          </cell>
        </row>
        <row r="1791">
          <cell r="A1791">
            <v>41234</v>
          </cell>
        </row>
        <row r="1792">
          <cell r="A1792">
            <v>41235</v>
          </cell>
        </row>
        <row r="1793">
          <cell r="A1793">
            <v>41236</v>
          </cell>
        </row>
        <row r="1794">
          <cell r="A1794">
            <v>41237</v>
          </cell>
        </row>
        <row r="1795">
          <cell r="A1795">
            <v>41238</v>
          </cell>
        </row>
        <row r="1796">
          <cell r="A1796">
            <v>41239</v>
          </cell>
        </row>
        <row r="1797">
          <cell r="A1797">
            <v>41240</v>
          </cell>
        </row>
        <row r="1798">
          <cell r="A1798">
            <v>41241</v>
          </cell>
        </row>
        <row r="1799">
          <cell r="A1799">
            <v>41242</v>
          </cell>
        </row>
        <row r="1800">
          <cell r="A1800">
            <v>41243</v>
          </cell>
        </row>
        <row r="1801">
          <cell r="A1801">
            <v>41244</v>
          </cell>
        </row>
        <row r="1802">
          <cell r="A1802">
            <v>41245</v>
          </cell>
        </row>
        <row r="1803">
          <cell r="A1803">
            <v>41246</v>
          </cell>
        </row>
        <row r="1804">
          <cell r="A1804">
            <v>41247</v>
          </cell>
        </row>
        <row r="1805">
          <cell r="A1805">
            <v>41248</v>
          </cell>
        </row>
        <row r="1806">
          <cell r="A1806">
            <v>41249</v>
          </cell>
        </row>
        <row r="1807">
          <cell r="A1807">
            <v>41250</v>
          </cell>
        </row>
        <row r="1808">
          <cell r="A1808">
            <v>41251</v>
          </cell>
        </row>
        <row r="1809">
          <cell r="A1809">
            <v>41252</v>
          </cell>
        </row>
        <row r="1810">
          <cell r="A1810">
            <v>41253</v>
          </cell>
        </row>
        <row r="1811">
          <cell r="A1811">
            <v>41254</v>
          </cell>
        </row>
        <row r="1812">
          <cell r="A1812">
            <v>41255</v>
          </cell>
        </row>
        <row r="1813">
          <cell r="A1813">
            <v>41256</v>
          </cell>
        </row>
        <row r="1814">
          <cell r="A1814">
            <v>41257</v>
          </cell>
        </row>
        <row r="1815">
          <cell r="A1815">
            <v>41258</v>
          </cell>
        </row>
        <row r="1816">
          <cell r="A1816">
            <v>41259</v>
          </cell>
        </row>
        <row r="1817">
          <cell r="A1817">
            <v>41260</v>
          </cell>
        </row>
        <row r="1818">
          <cell r="A1818">
            <v>41261</v>
          </cell>
        </row>
        <row r="1819">
          <cell r="A1819">
            <v>41262</v>
          </cell>
        </row>
        <row r="1820">
          <cell r="A1820">
            <v>41263</v>
          </cell>
        </row>
        <row r="1821">
          <cell r="A1821">
            <v>41264</v>
          </cell>
        </row>
        <row r="1822">
          <cell r="A1822">
            <v>41265</v>
          </cell>
        </row>
        <row r="1823">
          <cell r="A1823">
            <v>41266</v>
          </cell>
        </row>
        <row r="1824">
          <cell r="A1824">
            <v>41267</v>
          </cell>
        </row>
        <row r="1825">
          <cell r="A1825">
            <v>41268</v>
          </cell>
        </row>
        <row r="1826">
          <cell r="A1826">
            <v>41269</v>
          </cell>
        </row>
        <row r="1827">
          <cell r="A1827">
            <v>41270</v>
          </cell>
        </row>
        <row r="1828">
          <cell r="A1828">
            <v>41271</v>
          </cell>
        </row>
        <row r="1829">
          <cell r="A1829">
            <v>41272</v>
          </cell>
        </row>
        <row r="1830">
          <cell r="A1830">
            <v>41273</v>
          </cell>
        </row>
        <row r="1831">
          <cell r="A1831">
            <v>41274</v>
          </cell>
        </row>
        <row r="1832">
          <cell r="A1832">
            <v>41275</v>
          </cell>
        </row>
        <row r="1833">
          <cell r="A1833">
            <v>41276</v>
          </cell>
        </row>
        <row r="1834">
          <cell r="A1834">
            <v>41277</v>
          </cell>
        </row>
        <row r="1835">
          <cell r="A1835">
            <v>41278</v>
          </cell>
        </row>
        <row r="1836">
          <cell r="A1836">
            <v>41279</v>
          </cell>
        </row>
        <row r="1837">
          <cell r="A1837">
            <v>41280</v>
          </cell>
        </row>
        <row r="1838">
          <cell r="A1838">
            <v>41281</v>
          </cell>
        </row>
        <row r="1839">
          <cell r="A1839">
            <v>41282</v>
          </cell>
        </row>
        <row r="1840">
          <cell r="A1840">
            <v>41283</v>
          </cell>
        </row>
        <row r="1841">
          <cell r="A1841">
            <v>41284</v>
          </cell>
        </row>
        <row r="1842">
          <cell r="A1842">
            <v>41285</v>
          </cell>
        </row>
        <row r="1843">
          <cell r="A1843">
            <v>41286</v>
          </cell>
        </row>
        <row r="1844">
          <cell r="A1844">
            <v>41287</v>
          </cell>
        </row>
        <row r="1845">
          <cell r="A1845">
            <v>41288</v>
          </cell>
        </row>
        <row r="1846">
          <cell r="A1846">
            <v>41289</v>
          </cell>
        </row>
        <row r="1847">
          <cell r="A1847">
            <v>41290</v>
          </cell>
        </row>
        <row r="1848">
          <cell r="A1848">
            <v>41291</v>
          </cell>
        </row>
        <row r="1849">
          <cell r="A1849">
            <v>41292</v>
          </cell>
        </row>
        <row r="1850">
          <cell r="A1850">
            <v>41293</v>
          </cell>
        </row>
        <row r="1851">
          <cell r="A1851">
            <v>41294</v>
          </cell>
        </row>
        <row r="1852">
          <cell r="A1852">
            <v>41295</v>
          </cell>
        </row>
        <row r="1853">
          <cell r="A1853">
            <v>41296</v>
          </cell>
        </row>
        <row r="1854">
          <cell r="A1854">
            <v>41297</v>
          </cell>
        </row>
        <row r="1855">
          <cell r="A1855">
            <v>41298</v>
          </cell>
        </row>
        <row r="1856">
          <cell r="A1856">
            <v>41299</v>
          </cell>
        </row>
        <row r="1857">
          <cell r="A1857">
            <v>41300</v>
          </cell>
        </row>
        <row r="1858">
          <cell r="A1858">
            <v>41301</v>
          </cell>
        </row>
        <row r="1859">
          <cell r="A1859">
            <v>41302</v>
          </cell>
        </row>
        <row r="1860">
          <cell r="A1860">
            <v>41303</v>
          </cell>
        </row>
        <row r="1861">
          <cell r="A1861">
            <v>41304</v>
          </cell>
        </row>
        <row r="1862">
          <cell r="A1862">
            <v>41305</v>
          </cell>
        </row>
        <row r="1863">
          <cell r="A1863">
            <v>41306</v>
          </cell>
        </row>
        <row r="1864">
          <cell r="A1864">
            <v>41307</v>
          </cell>
        </row>
        <row r="1865">
          <cell r="A1865">
            <v>41308</v>
          </cell>
        </row>
        <row r="1866">
          <cell r="A1866">
            <v>41309</v>
          </cell>
        </row>
        <row r="1867">
          <cell r="A1867">
            <v>41310</v>
          </cell>
        </row>
        <row r="1868">
          <cell r="A1868">
            <v>41311</v>
          </cell>
        </row>
        <row r="1869">
          <cell r="A1869">
            <v>41312</v>
          </cell>
        </row>
        <row r="1870">
          <cell r="A1870">
            <v>41313</v>
          </cell>
        </row>
        <row r="1871">
          <cell r="A1871">
            <v>41314</v>
          </cell>
        </row>
        <row r="1872">
          <cell r="A1872">
            <v>41315</v>
          </cell>
        </row>
        <row r="1873">
          <cell r="A1873">
            <v>41316</v>
          </cell>
        </row>
        <row r="1874">
          <cell r="A1874">
            <v>41317</v>
          </cell>
        </row>
        <row r="1875">
          <cell r="A1875">
            <v>41318</v>
          </cell>
        </row>
        <row r="1876">
          <cell r="A1876">
            <v>41319</v>
          </cell>
        </row>
        <row r="1877">
          <cell r="A1877">
            <v>41320</v>
          </cell>
        </row>
        <row r="1878">
          <cell r="A1878">
            <v>41321</v>
          </cell>
        </row>
        <row r="1879">
          <cell r="A1879">
            <v>41322</v>
          </cell>
        </row>
        <row r="1880">
          <cell r="A1880">
            <v>41323</v>
          </cell>
        </row>
        <row r="1881">
          <cell r="A1881">
            <v>41324</v>
          </cell>
        </row>
        <row r="1882">
          <cell r="A1882">
            <v>41325</v>
          </cell>
        </row>
        <row r="1883">
          <cell r="A1883">
            <v>41326</v>
          </cell>
        </row>
        <row r="1884">
          <cell r="A1884">
            <v>41327</v>
          </cell>
        </row>
        <row r="1885">
          <cell r="A1885">
            <v>41328</v>
          </cell>
        </row>
        <row r="1886">
          <cell r="A1886">
            <v>41329</v>
          </cell>
        </row>
        <row r="1887">
          <cell r="A1887">
            <v>41330</v>
          </cell>
        </row>
        <row r="1888">
          <cell r="A1888">
            <v>41331</v>
          </cell>
        </row>
        <row r="1889">
          <cell r="A1889">
            <v>41332</v>
          </cell>
        </row>
        <row r="1890">
          <cell r="A1890">
            <v>41333</v>
          </cell>
        </row>
        <row r="1891">
          <cell r="A1891">
            <v>41334</v>
          </cell>
        </row>
        <row r="1892">
          <cell r="A1892">
            <v>41335</v>
          </cell>
        </row>
        <row r="1893">
          <cell r="A1893">
            <v>41336</v>
          </cell>
        </row>
        <row r="1894">
          <cell r="A1894">
            <v>41337</v>
          </cell>
        </row>
        <row r="1895">
          <cell r="A1895">
            <v>41338</v>
          </cell>
        </row>
        <row r="1896">
          <cell r="A1896">
            <v>41339</v>
          </cell>
        </row>
        <row r="1897">
          <cell r="A1897">
            <v>41340</v>
          </cell>
        </row>
        <row r="1898">
          <cell r="A1898">
            <v>41341</v>
          </cell>
        </row>
        <row r="1899">
          <cell r="A1899">
            <v>41342</v>
          </cell>
        </row>
        <row r="1900">
          <cell r="A1900">
            <v>41343</v>
          </cell>
        </row>
        <row r="1901">
          <cell r="A1901">
            <v>41344</v>
          </cell>
        </row>
        <row r="1902">
          <cell r="A1902">
            <v>41345</v>
          </cell>
        </row>
        <row r="1903">
          <cell r="A1903">
            <v>41346</v>
          </cell>
        </row>
        <row r="1904">
          <cell r="A1904">
            <v>41347</v>
          </cell>
        </row>
        <row r="1905">
          <cell r="A1905">
            <v>41348</v>
          </cell>
        </row>
        <row r="1906">
          <cell r="A1906">
            <v>41349</v>
          </cell>
        </row>
        <row r="1907">
          <cell r="A1907">
            <v>41350</v>
          </cell>
        </row>
        <row r="1908">
          <cell r="A1908">
            <v>41351</v>
          </cell>
        </row>
        <row r="1909">
          <cell r="A1909">
            <v>41352</v>
          </cell>
        </row>
        <row r="1910">
          <cell r="A1910">
            <v>41353</v>
          </cell>
        </row>
        <row r="1911">
          <cell r="A1911">
            <v>41354</v>
          </cell>
        </row>
        <row r="1912">
          <cell r="A1912">
            <v>41355</v>
          </cell>
        </row>
        <row r="1913">
          <cell r="A1913">
            <v>41356</v>
          </cell>
        </row>
        <row r="1914">
          <cell r="A1914">
            <v>41357</v>
          </cell>
        </row>
        <row r="1915">
          <cell r="A1915">
            <v>41358</v>
          </cell>
        </row>
        <row r="1916">
          <cell r="A1916">
            <v>41359</v>
          </cell>
        </row>
        <row r="1917">
          <cell r="A1917">
            <v>41360</v>
          </cell>
        </row>
        <row r="1918">
          <cell r="A1918">
            <v>41361</v>
          </cell>
        </row>
        <row r="1919">
          <cell r="A1919">
            <v>41362</v>
          </cell>
        </row>
        <row r="1920">
          <cell r="A1920">
            <v>41363</v>
          </cell>
        </row>
        <row r="1921">
          <cell r="A1921">
            <v>41364</v>
          </cell>
        </row>
        <row r="1922">
          <cell r="A1922">
            <v>41365</v>
          </cell>
        </row>
        <row r="1923">
          <cell r="A1923">
            <v>41366</v>
          </cell>
        </row>
        <row r="1924">
          <cell r="A1924">
            <v>41367</v>
          </cell>
        </row>
        <row r="1925">
          <cell r="A1925">
            <v>41368</v>
          </cell>
        </row>
        <row r="1926">
          <cell r="A1926">
            <v>41369</v>
          </cell>
        </row>
        <row r="1927">
          <cell r="A1927">
            <v>41370</v>
          </cell>
        </row>
        <row r="1928">
          <cell r="A1928">
            <v>41371</v>
          </cell>
        </row>
        <row r="1929">
          <cell r="A1929">
            <v>41372</v>
          </cell>
        </row>
        <row r="1930">
          <cell r="A1930">
            <v>41373</v>
          </cell>
        </row>
        <row r="1931">
          <cell r="A1931">
            <v>41374</v>
          </cell>
        </row>
        <row r="1932">
          <cell r="A1932">
            <v>41375</v>
          </cell>
        </row>
        <row r="1933">
          <cell r="A1933">
            <v>41376</v>
          </cell>
        </row>
        <row r="1934">
          <cell r="A1934">
            <v>41377</v>
          </cell>
        </row>
        <row r="1935">
          <cell r="A1935">
            <v>41378</v>
          </cell>
        </row>
        <row r="1936">
          <cell r="A1936">
            <v>41379</v>
          </cell>
        </row>
        <row r="1937">
          <cell r="A1937">
            <v>41380</v>
          </cell>
        </row>
        <row r="1938">
          <cell r="A1938">
            <v>41381</v>
          </cell>
        </row>
        <row r="1939">
          <cell r="A1939">
            <v>41382</v>
          </cell>
        </row>
        <row r="1940">
          <cell r="A1940">
            <v>41383</v>
          </cell>
        </row>
        <row r="1941">
          <cell r="A1941">
            <v>41384</v>
          </cell>
        </row>
        <row r="1942">
          <cell r="A1942">
            <v>41385</v>
          </cell>
        </row>
        <row r="1943">
          <cell r="A1943">
            <v>41386</v>
          </cell>
        </row>
        <row r="1944">
          <cell r="A1944">
            <v>41387</v>
          </cell>
        </row>
        <row r="1945">
          <cell r="A1945">
            <v>41388</v>
          </cell>
        </row>
        <row r="1946">
          <cell r="A1946">
            <v>41389</v>
          </cell>
        </row>
        <row r="1947">
          <cell r="A1947">
            <v>41390</v>
          </cell>
        </row>
        <row r="1948">
          <cell r="A1948">
            <v>41391</v>
          </cell>
        </row>
        <row r="1949">
          <cell r="A1949">
            <v>41392</v>
          </cell>
        </row>
        <row r="1950">
          <cell r="A1950">
            <v>41393</v>
          </cell>
        </row>
        <row r="1951">
          <cell r="A1951">
            <v>41394</v>
          </cell>
        </row>
        <row r="1952">
          <cell r="A1952">
            <v>41395</v>
          </cell>
        </row>
        <row r="1953">
          <cell r="A1953">
            <v>41396</v>
          </cell>
        </row>
        <row r="1954">
          <cell r="A1954">
            <v>41397</v>
          </cell>
        </row>
        <row r="1955">
          <cell r="A1955">
            <v>41398</v>
          </cell>
        </row>
        <row r="1956">
          <cell r="A1956">
            <v>41399</v>
          </cell>
        </row>
        <row r="1957">
          <cell r="A1957">
            <v>41400</v>
          </cell>
        </row>
        <row r="1958">
          <cell r="A1958">
            <v>41401</v>
          </cell>
        </row>
        <row r="1959">
          <cell r="A1959">
            <v>41402</v>
          </cell>
        </row>
        <row r="1960">
          <cell r="A1960">
            <v>41403</v>
          </cell>
        </row>
        <row r="1961">
          <cell r="A1961">
            <v>41404</v>
          </cell>
        </row>
        <row r="1962">
          <cell r="A1962">
            <v>41405</v>
          </cell>
        </row>
        <row r="1963">
          <cell r="A1963">
            <v>41406</v>
          </cell>
        </row>
        <row r="1964">
          <cell r="A1964">
            <v>41407</v>
          </cell>
        </row>
        <row r="1965">
          <cell r="A1965">
            <v>41408</v>
          </cell>
        </row>
        <row r="1966">
          <cell r="A1966">
            <v>41409</v>
          </cell>
        </row>
        <row r="1967">
          <cell r="A1967">
            <v>41410</v>
          </cell>
        </row>
        <row r="1968">
          <cell r="A1968">
            <v>41411</v>
          </cell>
        </row>
        <row r="1969">
          <cell r="A1969">
            <v>41412</v>
          </cell>
        </row>
        <row r="1970">
          <cell r="A1970">
            <v>41413</v>
          </cell>
        </row>
        <row r="1971">
          <cell r="A1971">
            <v>41414</v>
          </cell>
        </row>
        <row r="1972">
          <cell r="A1972">
            <v>41415</v>
          </cell>
        </row>
        <row r="1973">
          <cell r="A1973">
            <v>41416</v>
          </cell>
        </row>
        <row r="1974">
          <cell r="A1974">
            <v>41417</v>
          </cell>
        </row>
        <row r="1975">
          <cell r="A1975">
            <v>41418</v>
          </cell>
        </row>
        <row r="1976">
          <cell r="A1976">
            <v>41419</v>
          </cell>
        </row>
        <row r="1977">
          <cell r="A1977">
            <v>41420</v>
          </cell>
        </row>
        <row r="1978">
          <cell r="A1978">
            <v>41421</v>
          </cell>
        </row>
        <row r="1979">
          <cell r="A1979">
            <v>41422</v>
          </cell>
        </row>
        <row r="1980">
          <cell r="A1980">
            <v>41423</v>
          </cell>
        </row>
        <row r="1981">
          <cell r="A1981">
            <v>41424</v>
          </cell>
        </row>
        <row r="1982">
          <cell r="A1982">
            <v>41425</v>
          </cell>
        </row>
        <row r="1983">
          <cell r="A1983">
            <v>41426</v>
          </cell>
        </row>
        <row r="1984">
          <cell r="A1984">
            <v>41427</v>
          </cell>
        </row>
        <row r="1985">
          <cell r="A1985">
            <v>41428</v>
          </cell>
        </row>
        <row r="1986">
          <cell r="A1986">
            <v>41429</v>
          </cell>
        </row>
        <row r="1987">
          <cell r="A1987">
            <v>41430</v>
          </cell>
        </row>
        <row r="1988">
          <cell r="A1988">
            <v>41431</v>
          </cell>
        </row>
        <row r="1989">
          <cell r="A1989">
            <v>41432</v>
          </cell>
        </row>
        <row r="1990">
          <cell r="A1990">
            <v>41433</v>
          </cell>
        </row>
        <row r="1991">
          <cell r="A1991">
            <v>41434</v>
          </cell>
        </row>
        <row r="1992">
          <cell r="A1992">
            <v>41435</v>
          </cell>
        </row>
        <row r="1993">
          <cell r="A1993">
            <v>41436</v>
          </cell>
        </row>
        <row r="1994">
          <cell r="A1994">
            <v>41437</v>
          </cell>
        </row>
        <row r="1995">
          <cell r="A1995">
            <v>41438</v>
          </cell>
        </row>
        <row r="1996">
          <cell r="A1996">
            <v>41439</v>
          </cell>
        </row>
        <row r="1997">
          <cell r="A1997">
            <v>41440</v>
          </cell>
        </row>
        <row r="1998">
          <cell r="A1998">
            <v>41441</v>
          </cell>
        </row>
        <row r="1999">
          <cell r="A1999">
            <v>41442</v>
          </cell>
        </row>
        <row r="2000">
          <cell r="A2000">
            <v>41443</v>
          </cell>
        </row>
        <row r="2001">
          <cell r="A2001">
            <v>41444</v>
          </cell>
        </row>
        <row r="2002">
          <cell r="A2002">
            <v>41445</v>
          </cell>
        </row>
        <row r="2003">
          <cell r="A2003">
            <v>41446</v>
          </cell>
        </row>
        <row r="2004">
          <cell r="A2004">
            <v>41447</v>
          </cell>
        </row>
        <row r="2005">
          <cell r="A2005">
            <v>41448</v>
          </cell>
        </row>
        <row r="2006">
          <cell r="A2006">
            <v>41449</v>
          </cell>
        </row>
        <row r="2007">
          <cell r="A2007">
            <v>41450</v>
          </cell>
        </row>
        <row r="2008">
          <cell r="A2008">
            <v>41451</v>
          </cell>
        </row>
        <row r="2009">
          <cell r="A2009">
            <v>41452</v>
          </cell>
        </row>
        <row r="2010">
          <cell r="A2010">
            <v>41453</v>
          </cell>
        </row>
        <row r="2011">
          <cell r="A2011">
            <v>41454</v>
          </cell>
        </row>
        <row r="2012">
          <cell r="A2012">
            <v>41455</v>
          </cell>
        </row>
        <row r="2013">
          <cell r="A2013">
            <v>41456</v>
          </cell>
        </row>
        <row r="2014">
          <cell r="A2014">
            <v>41457</v>
          </cell>
        </row>
        <row r="2015">
          <cell r="A2015">
            <v>41458</v>
          </cell>
        </row>
        <row r="2016">
          <cell r="A2016">
            <v>41459</v>
          </cell>
        </row>
        <row r="2017">
          <cell r="A2017">
            <v>41460</v>
          </cell>
        </row>
        <row r="2018">
          <cell r="A2018">
            <v>41461</v>
          </cell>
        </row>
        <row r="2019">
          <cell r="A2019">
            <v>41462</v>
          </cell>
        </row>
        <row r="2020">
          <cell r="A2020">
            <v>41463</v>
          </cell>
        </row>
        <row r="2021">
          <cell r="A2021">
            <v>41464</v>
          </cell>
        </row>
        <row r="2022">
          <cell r="A2022">
            <v>41465</v>
          </cell>
        </row>
        <row r="2023">
          <cell r="A2023">
            <v>41466</v>
          </cell>
        </row>
        <row r="2024">
          <cell r="A2024">
            <v>41467</v>
          </cell>
        </row>
        <row r="2025">
          <cell r="A2025">
            <v>41468</v>
          </cell>
        </row>
        <row r="2026">
          <cell r="A2026">
            <v>41469</v>
          </cell>
        </row>
        <row r="2027">
          <cell r="A2027">
            <v>41470</v>
          </cell>
        </row>
        <row r="2028">
          <cell r="A2028">
            <v>41471</v>
          </cell>
        </row>
        <row r="2029">
          <cell r="A2029">
            <v>41472</v>
          </cell>
        </row>
        <row r="2030">
          <cell r="A2030">
            <v>41473</v>
          </cell>
        </row>
        <row r="2031">
          <cell r="A2031">
            <v>41474</v>
          </cell>
        </row>
        <row r="2032">
          <cell r="A2032">
            <v>41475</v>
          </cell>
        </row>
        <row r="2033">
          <cell r="A2033">
            <v>41476</v>
          </cell>
        </row>
        <row r="2034">
          <cell r="A2034">
            <v>41477</v>
          </cell>
        </row>
        <row r="2035">
          <cell r="A2035">
            <v>41478</v>
          </cell>
        </row>
        <row r="2036">
          <cell r="A2036">
            <v>41479</v>
          </cell>
        </row>
        <row r="2037">
          <cell r="A2037">
            <v>41480</v>
          </cell>
        </row>
        <row r="2038">
          <cell r="A2038">
            <v>41481</v>
          </cell>
        </row>
        <row r="2039">
          <cell r="A2039">
            <v>41482</v>
          </cell>
        </row>
        <row r="2040">
          <cell r="A2040">
            <v>41483</v>
          </cell>
        </row>
        <row r="2041">
          <cell r="A2041">
            <v>41484</v>
          </cell>
        </row>
        <row r="2042">
          <cell r="A2042">
            <v>41485</v>
          </cell>
        </row>
        <row r="2043">
          <cell r="A2043">
            <v>41486</v>
          </cell>
        </row>
        <row r="2044">
          <cell r="A2044">
            <v>41487</v>
          </cell>
        </row>
        <row r="2045">
          <cell r="A2045">
            <v>41488</v>
          </cell>
        </row>
        <row r="2046">
          <cell r="A2046">
            <v>41489</v>
          </cell>
        </row>
        <row r="2047">
          <cell r="A2047">
            <v>41490</v>
          </cell>
        </row>
        <row r="2048">
          <cell r="A2048">
            <v>41491</v>
          </cell>
        </row>
        <row r="2049">
          <cell r="A2049">
            <v>41492</v>
          </cell>
        </row>
        <row r="2050">
          <cell r="A2050">
            <v>41493</v>
          </cell>
        </row>
        <row r="2051">
          <cell r="A2051">
            <v>41494</v>
          </cell>
        </row>
        <row r="2052">
          <cell r="A2052">
            <v>41495</v>
          </cell>
        </row>
        <row r="2053">
          <cell r="A2053">
            <v>41496</v>
          </cell>
        </row>
        <row r="2054">
          <cell r="A2054">
            <v>41497</v>
          </cell>
        </row>
        <row r="2055">
          <cell r="A2055">
            <v>41498</v>
          </cell>
        </row>
        <row r="2056">
          <cell r="A2056">
            <v>41499</v>
          </cell>
        </row>
        <row r="2057">
          <cell r="A2057">
            <v>41500</v>
          </cell>
        </row>
        <row r="2058">
          <cell r="A2058">
            <v>41501</v>
          </cell>
        </row>
        <row r="2059">
          <cell r="A2059">
            <v>41502</v>
          </cell>
        </row>
        <row r="2060">
          <cell r="A2060">
            <v>41503</v>
          </cell>
        </row>
        <row r="2061">
          <cell r="A2061">
            <v>41504</v>
          </cell>
        </row>
        <row r="2062">
          <cell r="A2062">
            <v>41505</v>
          </cell>
        </row>
        <row r="2063">
          <cell r="A2063">
            <v>41506</v>
          </cell>
        </row>
        <row r="2064">
          <cell r="A2064">
            <v>41507</v>
          </cell>
        </row>
        <row r="2065">
          <cell r="A2065">
            <v>41508</v>
          </cell>
        </row>
        <row r="2066">
          <cell r="A2066">
            <v>41509</v>
          </cell>
        </row>
        <row r="2067">
          <cell r="A2067">
            <v>41510</v>
          </cell>
        </row>
        <row r="2068">
          <cell r="A2068">
            <v>41511</v>
          </cell>
        </row>
        <row r="2069">
          <cell r="A2069">
            <v>41512</v>
          </cell>
        </row>
        <row r="2070">
          <cell r="A2070">
            <v>41513</v>
          </cell>
        </row>
        <row r="2071">
          <cell r="A2071">
            <v>41514</v>
          </cell>
        </row>
        <row r="2072">
          <cell r="A2072">
            <v>41515</v>
          </cell>
        </row>
        <row r="2073">
          <cell r="A2073">
            <v>41516</v>
          </cell>
        </row>
        <row r="2074">
          <cell r="A2074">
            <v>41517</v>
          </cell>
        </row>
        <row r="2075">
          <cell r="A2075">
            <v>41518</v>
          </cell>
        </row>
        <row r="2076">
          <cell r="A2076">
            <v>41519</v>
          </cell>
        </row>
        <row r="2077">
          <cell r="A2077">
            <v>41520</v>
          </cell>
        </row>
        <row r="2078">
          <cell r="A2078">
            <v>41521</v>
          </cell>
        </row>
        <row r="2079">
          <cell r="A2079">
            <v>41522</v>
          </cell>
        </row>
        <row r="2080">
          <cell r="A2080">
            <v>41523</v>
          </cell>
        </row>
        <row r="2081">
          <cell r="A2081">
            <v>41524</v>
          </cell>
        </row>
        <row r="2082">
          <cell r="A2082">
            <v>41525</v>
          </cell>
        </row>
        <row r="2083">
          <cell r="A2083">
            <v>41526</v>
          </cell>
        </row>
        <row r="2084">
          <cell r="A2084">
            <v>41527</v>
          </cell>
        </row>
        <row r="2085">
          <cell r="A2085">
            <v>41528</v>
          </cell>
        </row>
        <row r="2086">
          <cell r="A2086">
            <v>41529</v>
          </cell>
        </row>
        <row r="2087">
          <cell r="A2087">
            <v>41530</v>
          </cell>
        </row>
        <row r="2088">
          <cell r="A2088">
            <v>41531</v>
          </cell>
        </row>
        <row r="2089">
          <cell r="A2089">
            <v>41532</v>
          </cell>
        </row>
        <row r="2090">
          <cell r="A2090">
            <v>41533</v>
          </cell>
        </row>
        <row r="2091">
          <cell r="A2091">
            <v>41534</v>
          </cell>
        </row>
        <row r="2092">
          <cell r="A2092">
            <v>41535</v>
          </cell>
        </row>
        <row r="2093">
          <cell r="A2093">
            <v>41536</v>
          </cell>
        </row>
        <row r="2094">
          <cell r="A2094">
            <v>41537</v>
          </cell>
        </row>
        <row r="2095">
          <cell r="A2095">
            <v>41538</v>
          </cell>
        </row>
        <row r="2096">
          <cell r="A2096">
            <v>41539</v>
          </cell>
        </row>
        <row r="2097">
          <cell r="A2097">
            <v>41540</v>
          </cell>
        </row>
        <row r="2098">
          <cell r="A2098">
            <v>41541</v>
          </cell>
        </row>
        <row r="2099">
          <cell r="A2099">
            <v>41542</v>
          </cell>
        </row>
        <row r="2100">
          <cell r="A2100">
            <v>41543</v>
          </cell>
        </row>
        <row r="2101">
          <cell r="A2101">
            <v>41544</v>
          </cell>
        </row>
        <row r="2102">
          <cell r="A2102">
            <v>41545</v>
          </cell>
        </row>
        <row r="2103">
          <cell r="A2103">
            <v>41546</v>
          </cell>
        </row>
        <row r="2104">
          <cell r="A2104">
            <v>41547</v>
          </cell>
        </row>
        <row r="2105">
          <cell r="A2105">
            <v>41548</v>
          </cell>
        </row>
        <row r="2106">
          <cell r="A2106">
            <v>41549</v>
          </cell>
        </row>
        <row r="2107">
          <cell r="A2107">
            <v>41550</v>
          </cell>
        </row>
        <row r="2108">
          <cell r="A2108">
            <v>41551</v>
          </cell>
        </row>
        <row r="2109">
          <cell r="A2109">
            <v>41552</v>
          </cell>
        </row>
        <row r="2110">
          <cell r="A2110">
            <v>41553</v>
          </cell>
        </row>
        <row r="2111">
          <cell r="A2111">
            <v>41554</v>
          </cell>
        </row>
        <row r="2112">
          <cell r="A2112">
            <v>41555</v>
          </cell>
        </row>
        <row r="2113">
          <cell r="A2113">
            <v>41556</v>
          </cell>
        </row>
        <row r="2114">
          <cell r="A2114">
            <v>41557</v>
          </cell>
        </row>
        <row r="2115">
          <cell r="A2115">
            <v>41558</v>
          </cell>
        </row>
        <row r="2116">
          <cell r="A2116">
            <v>41559</v>
          </cell>
        </row>
        <row r="2117">
          <cell r="A2117">
            <v>41560</v>
          </cell>
        </row>
        <row r="2118">
          <cell r="A2118">
            <v>41561</v>
          </cell>
        </row>
        <row r="2119">
          <cell r="A2119">
            <v>41562</v>
          </cell>
        </row>
        <row r="2120">
          <cell r="A2120">
            <v>41563</v>
          </cell>
        </row>
        <row r="2121">
          <cell r="A2121">
            <v>41564</v>
          </cell>
        </row>
        <row r="2122">
          <cell r="A2122">
            <v>41565</v>
          </cell>
        </row>
        <row r="2123">
          <cell r="A2123">
            <v>41566</v>
          </cell>
        </row>
        <row r="2124">
          <cell r="A2124">
            <v>41567</v>
          </cell>
        </row>
        <row r="2125">
          <cell r="A2125">
            <v>41568</v>
          </cell>
        </row>
        <row r="2126">
          <cell r="A2126">
            <v>41569</v>
          </cell>
        </row>
        <row r="2127">
          <cell r="A2127">
            <v>41570</v>
          </cell>
        </row>
        <row r="2128">
          <cell r="A2128">
            <v>41571</v>
          </cell>
        </row>
        <row r="2129">
          <cell r="A2129">
            <v>41572</v>
          </cell>
        </row>
        <row r="2130">
          <cell r="A2130">
            <v>41573</v>
          </cell>
        </row>
        <row r="2131">
          <cell r="A2131">
            <v>41574</v>
          </cell>
        </row>
        <row r="2132">
          <cell r="A2132">
            <v>41575</v>
          </cell>
        </row>
        <row r="2133">
          <cell r="A2133">
            <v>41576</v>
          </cell>
        </row>
        <row r="2134">
          <cell r="A2134">
            <v>41577</v>
          </cell>
        </row>
        <row r="2135">
          <cell r="A2135">
            <v>41578</v>
          </cell>
        </row>
        <row r="2136">
          <cell r="A2136">
            <v>41579</v>
          </cell>
        </row>
        <row r="2137">
          <cell r="A2137">
            <v>41580</v>
          </cell>
        </row>
        <row r="2138">
          <cell r="A2138">
            <v>41581</v>
          </cell>
        </row>
        <row r="2139">
          <cell r="A2139">
            <v>41582</v>
          </cell>
        </row>
        <row r="2140">
          <cell r="A2140">
            <v>41583</v>
          </cell>
        </row>
        <row r="2141">
          <cell r="A2141">
            <v>41584</v>
          </cell>
        </row>
        <row r="2142">
          <cell r="A2142">
            <v>41585</v>
          </cell>
        </row>
        <row r="2143">
          <cell r="A2143">
            <v>41586</v>
          </cell>
        </row>
        <row r="2144">
          <cell r="A2144">
            <v>41587</v>
          </cell>
        </row>
        <row r="2145">
          <cell r="A2145">
            <v>41588</v>
          </cell>
        </row>
        <row r="2146">
          <cell r="A2146">
            <v>41589</v>
          </cell>
        </row>
        <row r="2147">
          <cell r="A2147">
            <v>41590</v>
          </cell>
        </row>
        <row r="2148">
          <cell r="A2148">
            <v>41591</v>
          </cell>
        </row>
        <row r="2149">
          <cell r="A2149">
            <v>41592</v>
          </cell>
        </row>
        <row r="2150">
          <cell r="A2150">
            <v>41593</v>
          </cell>
        </row>
        <row r="2151">
          <cell r="A2151">
            <v>41594</v>
          </cell>
        </row>
        <row r="2152">
          <cell r="A2152">
            <v>41595</v>
          </cell>
        </row>
        <row r="2153">
          <cell r="A2153">
            <v>41596</v>
          </cell>
        </row>
        <row r="2154">
          <cell r="A2154">
            <v>41597</v>
          </cell>
        </row>
        <row r="2155">
          <cell r="A2155">
            <v>41598</v>
          </cell>
        </row>
        <row r="2156">
          <cell r="A2156">
            <v>41599</v>
          </cell>
        </row>
        <row r="2157">
          <cell r="A2157">
            <v>41600</v>
          </cell>
        </row>
        <row r="2158">
          <cell r="A2158">
            <v>41601</v>
          </cell>
        </row>
        <row r="2159">
          <cell r="A2159">
            <v>41602</v>
          </cell>
        </row>
        <row r="2160">
          <cell r="A2160">
            <v>41603</v>
          </cell>
        </row>
        <row r="2161">
          <cell r="A2161">
            <v>41604</v>
          </cell>
        </row>
        <row r="2162">
          <cell r="A2162">
            <v>41605</v>
          </cell>
        </row>
        <row r="2163">
          <cell r="A2163">
            <v>41606</v>
          </cell>
        </row>
        <row r="2164">
          <cell r="A2164">
            <v>41607</v>
          </cell>
        </row>
        <row r="2165">
          <cell r="A2165">
            <v>41608</v>
          </cell>
        </row>
        <row r="2166">
          <cell r="A2166">
            <v>41609</v>
          </cell>
        </row>
        <row r="2167">
          <cell r="A2167">
            <v>41610</v>
          </cell>
        </row>
        <row r="2168">
          <cell r="A2168">
            <v>41611</v>
          </cell>
        </row>
        <row r="2169">
          <cell r="A2169">
            <v>41612</v>
          </cell>
        </row>
        <row r="2170">
          <cell r="A2170">
            <v>41613</v>
          </cell>
        </row>
        <row r="2171">
          <cell r="A2171">
            <v>41614</v>
          </cell>
        </row>
        <row r="2172">
          <cell r="A2172">
            <v>41615</v>
          </cell>
        </row>
        <row r="2173">
          <cell r="A2173">
            <v>41616</v>
          </cell>
        </row>
        <row r="2174">
          <cell r="A2174">
            <v>41617</v>
          </cell>
        </row>
        <row r="2175">
          <cell r="A2175">
            <v>41618</v>
          </cell>
        </row>
        <row r="2176">
          <cell r="A2176">
            <v>41619</v>
          </cell>
        </row>
        <row r="2177">
          <cell r="A2177">
            <v>41620</v>
          </cell>
        </row>
        <row r="2178">
          <cell r="A2178">
            <v>41621</v>
          </cell>
        </row>
        <row r="2179">
          <cell r="A2179">
            <v>41622</v>
          </cell>
        </row>
        <row r="2180">
          <cell r="A2180">
            <v>41623</v>
          </cell>
        </row>
        <row r="2181">
          <cell r="A2181">
            <v>41624</v>
          </cell>
        </row>
        <row r="2182">
          <cell r="A2182">
            <v>41625</v>
          </cell>
        </row>
        <row r="2183">
          <cell r="A2183">
            <v>41626</v>
          </cell>
        </row>
        <row r="2184">
          <cell r="A2184">
            <v>41627</v>
          </cell>
        </row>
        <row r="2185">
          <cell r="A2185">
            <v>41628</v>
          </cell>
        </row>
        <row r="2186">
          <cell r="A2186">
            <v>41629</v>
          </cell>
        </row>
        <row r="2187">
          <cell r="A2187">
            <v>41630</v>
          </cell>
        </row>
        <row r="2188">
          <cell r="A2188">
            <v>41631</v>
          </cell>
        </row>
        <row r="2189">
          <cell r="A2189">
            <v>41632</v>
          </cell>
        </row>
        <row r="2190">
          <cell r="A2190">
            <v>41633</v>
          </cell>
        </row>
        <row r="2191">
          <cell r="A2191">
            <v>41634</v>
          </cell>
        </row>
        <row r="2192">
          <cell r="A2192">
            <v>41635</v>
          </cell>
        </row>
        <row r="2193">
          <cell r="A2193">
            <v>41636</v>
          </cell>
        </row>
        <row r="2194">
          <cell r="A2194">
            <v>41637</v>
          </cell>
        </row>
        <row r="2195">
          <cell r="A2195">
            <v>41638</v>
          </cell>
        </row>
        <row r="2196">
          <cell r="A2196">
            <v>41639</v>
          </cell>
        </row>
        <row r="2197">
          <cell r="A2197">
            <v>41640</v>
          </cell>
        </row>
        <row r="2198">
          <cell r="A2198">
            <v>41641</v>
          </cell>
        </row>
        <row r="2199">
          <cell r="A2199">
            <v>41642</v>
          </cell>
        </row>
        <row r="2200">
          <cell r="A2200">
            <v>41643</v>
          </cell>
        </row>
        <row r="2201">
          <cell r="A2201">
            <v>41644</v>
          </cell>
        </row>
        <row r="2202">
          <cell r="A2202">
            <v>41645</v>
          </cell>
        </row>
        <row r="2203">
          <cell r="A2203">
            <v>41646</v>
          </cell>
        </row>
        <row r="2204">
          <cell r="A2204">
            <v>41647</v>
          </cell>
        </row>
        <row r="2205">
          <cell r="A2205">
            <v>41648</v>
          </cell>
        </row>
        <row r="2206">
          <cell r="A2206">
            <v>41649</v>
          </cell>
        </row>
        <row r="2207">
          <cell r="A2207">
            <v>41650</v>
          </cell>
        </row>
        <row r="2208">
          <cell r="A2208">
            <v>41651</v>
          </cell>
        </row>
        <row r="2209">
          <cell r="A2209">
            <v>41652</v>
          </cell>
        </row>
        <row r="2210">
          <cell r="A2210">
            <v>41653</v>
          </cell>
        </row>
        <row r="2211">
          <cell r="A2211">
            <v>41654</v>
          </cell>
        </row>
        <row r="2212">
          <cell r="A2212">
            <v>41655</v>
          </cell>
        </row>
        <row r="2213">
          <cell r="A2213">
            <v>41656</v>
          </cell>
        </row>
        <row r="2214">
          <cell r="A2214">
            <v>41657</v>
          </cell>
        </row>
        <row r="2215">
          <cell r="A2215">
            <v>41658</v>
          </cell>
        </row>
        <row r="2216">
          <cell r="A2216">
            <v>41659</v>
          </cell>
        </row>
        <row r="2217">
          <cell r="A2217">
            <v>41660</v>
          </cell>
        </row>
        <row r="2218">
          <cell r="A2218">
            <v>41661</v>
          </cell>
        </row>
        <row r="2219">
          <cell r="A2219">
            <v>41662</v>
          </cell>
        </row>
        <row r="2220">
          <cell r="A2220">
            <v>41663</v>
          </cell>
        </row>
        <row r="2221">
          <cell r="A2221">
            <v>41664</v>
          </cell>
        </row>
        <row r="2222">
          <cell r="A2222">
            <v>41665</v>
          </cell>
        </row>
        <row r="2223">
          <cell r="A2223">
            <v>41666</v>
          </cell>
        </row>
        <row r="2224">
          <cell r="A2224">
            <v>41667</v>
          </cell>
        </row>
        <row r="2225">
          <cell r="A2225">
            <v>41668</v>
          </cell>
        </row>
        <row r="2226">
          <cell r="A2226">
            <v>41669</v>
          </cell>
        </row>
        <row r="2227">
          <cell r="A2227">
            <v>41670</v>
          </cell>
        </row>
        <row r="2228">
          <cell r="A2228">
            <v>41671</v>
          </cell>
        </row>
        <row r="2229">
          <cell r="A2229">
            <v>41672</v>
          </cell>
        </row>
        <row r="2230">
          <cell r="A2230">
            <v>41673</v>
          </cell>
        </row>
        <row r="2231">
          <cell r="A2231">
            <v>41674</v>
          </cell>
        </row>
        <row r="2232">
          <cell r="A2232">
            <v>41675</v>
          </cell>
        </row>
        <row r="2233">
          <cell r="A2233">
            <v>41676</v>
          </cell>
        </row>
        <row r="2234">
          <cell r="A2234">
            <v>41677</v>
          </cell>
        </row>
        <row r="2235">
          <cell r="A2235">
            <v>41678</v>
          </cell>
        </row>
        <row r="2236">
          <cell r="A2236">
            <v>41679</v>
          </cell>
        </row>
        <row r="2237">
          <cell r="A2237">
            <v>41680</v>
          </cell>
        </row>
        <row r="2238">
          <cell r="A2238">
            <v>41681</v>
          </cell>
        </row>
        <row r="2239">
          <cell r="A2239">
            <v>41682</v>
          </cell>
        </row>
        <row r="2240">
          <cell r="A2240">
            <v>41683</v>
          </cell>
        </row>
        <row r="2241">
          <cell r="A2241">
            <v>41684</v>
          </cell>
        </row>
        <row r="2242">
          <cell r="A2242">
            <v>41685</v>
          </cell>
        </row>
        <row r="2243">
          <cell r="A2243">
            <v>41686</v>
          </cell>
        </row>
        <row r="2244">
          <cell r="A2244">
            <v>41687</v>
          </cell>
        </row>
        <row r="2245">
          <cell r="A2245">
            <v>41688</v>
          </cell>
        </row>
        <row r="2246">
          <cell r="A2246">
            <v>41689</v>
          </cell>
        </row>
        <row r="2247">
          <cell r="A2247">
            <v>41690</v>
          </cell>
        </row>
        <row r="2248">
          <cell r="A2248">
            <v>41691</v>
          </cell>
        </row>
        <row r="2249">
          <cell r="A2249">
            <v>41692</v>
          </cell>
        </row>
        <row r="2250">
          <cell r="A2250">
            <v>41693</v>
          </cell>
        </row>
        <row r="2251">
          <cell r="A2251">
            <v>41694</v>
          </cell>
        </row>
        <row r="2252">
          <cell r="A2252">
            <v>41695</v>
          </cell>
        </row>
        <row r="2253">
          <cell r="A2253">
            <v>41696</v>
          </cell>
        </row>
        <row r="2254">
          <cell r="A2254">
            <v>41697</v>
          </cell>
        </row>
        <row r="2255">
          <cell r="A2255">
            <v>41698</v>
          </cell>
        </row>
        <row r="2256">
          <cell r="A2256">
            <v>41699</v>
          </cell>
        </row>
        <row r="2257">
          <cell r="A2257">
            <v>41700</v>
          </cell>
        </row>
        <row r="2258">
          <cell r="A2258">
            <v>41701</v>
          </cell>
        </row>
        <row r="2259">
          <cell r="A2259">
            <v>41702</v>
          </cell>
        </row>
        <row r="2260">
          <cell r="A2260">
            <v>41703</v>
          </cell>
        </row>
        <row r="2261">
          <cell r="A2261">
            <v>41704</v>
          </cell>
        </row>
        <row r="2262">
          <cell r="A2262">
            <v>41705</v>
          </cell>
        </row>
        <row r="2263">
          <cell r="A2263">
            <v>41706</v>
          </cell>
        </row>
        <row r="2264">
          <cell r="A2264">
            <v>41707</v>
          </cell>
        </row>
        <row r="2265">
          <cell r="A2265">
            <v>41708</v>
          </cell>
        </row>
        <row r="2266">
          <cell r="A2266">
            <v>41709</v>
          </cell>
        </row>
        <row r="2267">
          <cell r="A2267">
            <v>41710</v>
          </cell>
        </row>
        <row r="2268">
          <cell r="A2268">
            <v>41711</v>
          </cell>
        </row>
        <row r="2269">
          <cell r="A2269">
            <v>41712</v>
          </cell>
        </row>
        <row r="2270">
          <cell r="A2270">
            <v>41713</v>
          </cell>
        </row>
        <row r="2271">
          <cell r="A2271">
            <v>41714</v>
          </cell>
        </row>
        <row r="2272">
          <cell r="A2272">
            <v>41715</v>
          </cell>
        </row>
        <row r="2273">
          <cell r="A2273">
            <v>41716</v>
          </cell>
        </row>
        <row r="2274">
          <cell r="A2274">
            <v>41717</v>
          </cell>
        </row>
        <row r="2275">
          <cell r="A2275">
            <v>41718</v>
          </cell>
        </row>
        <row r="2276">
          <cell r="A2276">
            <v>41719</v>
          </cell>
        </row>
        <row r="2277">
          <cell r="A2277">
            <v>41720</v>
          </cell>
        </row>
        <row r="2278">
          <cell r="A2278">
            <v>41721</v>
          </cell>
        </row>
        <row r="2279">
          <cell r="A2279">
            <v>41722</v>
          </cell>
        </row>
        <row r="2280">
          <cell r="A2280">
            <v>41723</v>
          </cell>
        </row>
        <row r="2281">
          <cell r="A2281">
            <v>41724</v>
          </cell>
        </row>
        <row r="2282">
          <cell r="A2282">
            <v>41725</v>
          </cell>
        </row>
        <row r="2283">
          <cell r="A2283">
            <v>41726</v>
          </cell>
        </row>
        <row r="2284">
          <cell r="A2284">
            <v>41727</v>
          </cell>
        </row>
        <row r="2285">
          <cell r="A2285">
            <v>41728</v>
          </cell>
        </row>
        <row r="2286">
          <cell r="A2286">
            <v>41729</v>
          </cell>
        </row>
        <row r="2287">
          <cell r="A2287">
            <v>41730</v>
          </cell>
        </row>
        <row r="2288">
          <cell r="A2288">
            <v>41731</v>
          </cell>
        </row>
        <row r="2289">
          <cell r="A2289">
            <v>41732</v>
          </cell>
        </row>
        <row r="2290">
          <cell r="A2290">
            <v>41733</v>
          </cell>
        </row>
        <row r="2291">
          <cell r="A2291">
            <v>41734</v>
          </cell>
        </row>
        <row r="2292">
          <cell r="A2292">
            <v>41735</v>
          </cell>
        </row>
        <row r="2293">
          <cell r="A2293">
            <v>41736</v>
          </cell>
        </row>
        <row r="2294">
          <cell r="A2294">
            <v>41737</v>
          </cell>
        </row>
        <row r="2295">
          <cell r="A2295">
            <v>41738</v>
          </cell>
        </row>
        <row r="2296">
          <cell r="A2296">
            <v>41739</v>
          </cell>
        </row>
        <row r="2297">
          <cell r="A2297">
            <v>41740</v>
          </cell>
        </row>
        <row r="2298">
          <cell r="A2298">
            <v>41741</v>
          </cell>
        </row>
        <row r="2299">
          <cell r="A2299">
            <v>41742</v>
          </cell>
        </row>
        <row r="2300">
          <cell r="A2300">
            <v>41743</v>
          </cell>
        </row>
        <row r="2301">
          <cell r="A2301">
            <v>41744</v>
          </cell>
        </row>
        <row r="2302">
          <cell r="A2302">
            <v>41745</v>
          </cell>
        </row>
        <row r="2303">
          <cell r="A2303">
            <v>41746</v>
          </cell>
        </row>
        <row r="2304">
          <cell r="A2304">
            <v>41747</v>
          </cell>
        </row>
        <row r="2305">
          <cell r="A2305">
            <v>41748</v>
          </cell>
        </row>
        <row r="2306">
          <cell r="A2306">
            <v>41749</v>
          </cell>
        </row>
        <row r="2307">
          <cell r="A2307">
            <v>41750</v>
          </cell>
        </row>
        <row r="2308">
          <cell r="A2308">
            <v>41751</v>
          </cell>
        </row>
        <row r="2309">
          <cell r="A2309">
            <v>41752</v>
          </cell>
        </row>
        <row r="2310">
          <cell r="A2310">
            <v>41753</v>
          </cell>
        </row>
        <row r="2311">
          <cell r="A2311">
            <v>41754</v>
          </cell>
        </row>
        <row r="2312">
          <cell r="A2312">
            <v>41755</v>
          </cell>
        </row>
        <row r="2313">
          <cell r="A2313">
            <v>41756</v>
          </cell>
        </row>
        <row r="2314">
          <cell r="A2314">
            <v>41757</v>
          </cell>
        </row>
        <row r="2315">
          <cell r="A2315">
            <v>41758</v>
          </cell>
        </row>
        <row r="2316">
          <cell r="A2316">
            <v>41759</v>
          </cell>
        </row>
        <row r="2317">
          <cell r="A2317">
            <v>41760</v>
          </cell>
        </row>
        <row r="2318">
          <cell r="A2318">
            <v>41761</v>
          </cell>
        </row>
        <row r="2319">
          <cell r="A2319">
            <v>41762</v>
          </cell>
        </row>
        <row r="2320">
          <cell r="A2320">
            <v>41763</v>
          </cell>
        </row>
        <row r="2321">
          <cell r="A2321">
            <v>41764</v>
          </cell>
        </row>
        <row r="2322">
          <cell r="A2322">
            <v>41765</v>
          </cell>
        </row>
        <row r="2323">
          <cell r="A2323">
            <v>41766</v>
          </cell>
        </row>
        <row r="2324">
          <cell r="A2324">
            <v>41767</v>
          </cell>
        </row>
        <row r="2325">
          <cell r="A2325">
            <v>41768</v>
          </cell>
        </row>
        <row r="2326">
          <cell r="A2326">
            <v>41769</v>
          </cell>
        </row>
        <row r="2327">
          <cell r="A2327">
            <v>41770</v>
          </cell>
        </row>
        <row r="2328">
          <cell r="A2328">
            <v>41771</v>
          </cell>
        </row>
        <row r="2329">
          <cell r="A2329">
            <v>41772</v>
          </cell>
        </row>
        <row r="2330">
          <cell r="A2330">
            <v>41773</v>
          </cell>
        </row>
        <row r="2331">
          <cell r="A2331">
            <v>41774</v>
          </cell>
        </row>
        <row r="2332">
          <cell r="A2332">
            <v>41775</v>
          </cell>
        </row>
        <row r="2333">
          <cell r="A2333">
            <v>41776</v>
          </cell>
        </row>
        <row r="2334">
          <cell r="A2334">
            <v>41777</v>
          </cell>
        </row>
        <row r="2335">
          <cell r="A2335">
            <v>41778</v>
          </cell>
        </row>
        <row r="2336">
          <cell r="A2336">
            <v>41779</v>
          </cell>
        </row>
        <row r="2337">
          <cell r="A2337">
            <v>41780</v>
          </cell>
        </row>
        <row r="2338">
          <cell r="A2338">
            <v>41781</v>
          </cell>
        </row>
        <row r="2339">
          <cell r="A2339">
            <v>41782</v>
          </cell>
        </row>
        <row r="2340">
          <cell r="A2340">
            <v>41783</v>
          </cell>
        </row>
        <row r="2341">
          <cell r="A2341">
            <v>41784</v>
          </cell>
        </row>
        <row r="2342">
          <cell r="A2342">
            <v>41785</v>
          </cell>
        </row>
        <row r="2343">
          <cell r="A2343">
            <v>41786</v>
          </cell>
        </row>
        <row r="2344">
          <cell r="A2344">
            <v>41787</v>
          </cell>
        </row>
        <row r="2345">
          <cell r="A2345">
            <v>41788</v>
          </cell>
        </row>
        <row r="2346">
          <cell r="A2346">
            <v>41789</v>
          </cell>
        </row>
        <row r="2347">
          <cell r="A2347">
            <v>41790</v>
          </cell>
        </row>
        <row r="2348">
          <cell r="A2348">
            <v>41791</v>
          </cell>
        </row>
        <row r="2349">
          <cell r="A2349">
            <v>41792</v>
          </cell>
        </row>
        <row r="2350">
          <cell r="A2350">
            <v>41793</v>
          </cell>
        </row>
        <row r="2351">
          <cell r="A2351">
            <v>41794</v>
          </cell>
        </row>
        <row r="2352">
          <cell r="A2352">
            <v>41795</v>
          </cell>
        </row>
        <row r="2353">
          <cell r="A2353">
            <v>41796</v>
          </cell>
        </row>
        <row r="2354">
          <cell r="A2354">
            <v>41797</v>
          </cell>
        </row>
        <row r="2355">
          <cell r="A2355">
            <v>41798</v>
          </cell>
        </row>
        <row r="2356">
          <cell r="A2356">
            <v>41799</v>
          </cell>
        </row>
        <row r="2357">
          <cell r="A2357">
            <v>41800</v>
          </cell>
        </row>
        <row r="2358">
          <cell r="A2358">
            <v>41801</v>
          </cell>
        </row>
        <row r="2359">
          <cell r="A2359">
            <v>41802</v>
          </cell>
        </row>
        <row r="2360">
          <cell r="A2360">
            <v>41803</v>
          </cell>
        </row>
        <row r="2361">
          <cell r="A2361">
            <v>41804</v>
          </cell>
        </row>
        <row r="2362">
          <cell r="A2362">
            <v>41805</v>
          </cell>
        </row>
        <row r="2363">
          <cell r="A2363">
            <v>41806</v>
          </cell>
        </row>
        <row r="2364">
          <cell r="A2364">
            <v>41807</v>
          </cell>
        </row>
        <row r="2365">
          <cell r="A2365">
            <v>41808</v>
          </cell>
        </row>
        <row r="2366">
          <cell r="A2366">
            <v>41809</v>
          </cell>
        </row>
        <row r="2367">
          <cell r="A2367">
            <v>41810</v>
          </cell>
        </row>
        <row r="2368">
          <cell r="A2368">
            <v>41811</v>
          </cell>
        </row>
        <row r="2369">
          <cell r="A2369">
            <v>41812</v>
          </cell>
        </row>
        <row r="2370">
          <cell r="A2370">
            <v>41813</v>
          </cell>
        </row>
        <row r="2371">
          <cell r="A2371">
            <v>41814</v>
          </cell>
        </row>
        <row r="2372">
          <cell r="A2372">
            <v>41815</v>
          </cell>
        </row>
        <row r="2373">
          <cell r="A2373">
            <v>41816</v>
          </cell>
        </row>
        <row r="2374">
          <cell r="A2374">
            <v>41817</v>
          </cell>
        </row>
        <row r="2375">
          <cell r="A2375">
            <v>41818</v>
          </cell>
        </row>
        <row r="2376">
          <cell r="A2376">
            <v>41819</v>
          </cell>
        </row>
        <row r="2377">
          <cell r="A2377">
            <v>41820</v>
          </cell>
        </row>
        <row r="2378">
          <cell r="A2378">
            <v>41821</v>
          </cell>
        </row>
        <row r="2379">
          <cell r="A2379">
            <v>41822</v>
          </cell>
        </row>
        <row r="2380">
          <cell r="A2380">
            <v>41823</v>
          </cell>
        </row>
        <row r="2381">
          <cell r="A2381">
            <v>41824</v>
          </cell>
        </row>
        <row r="2382">
          <cell r="A2382">
            <v>41825</v>
          </cell>
        </row>
        <row r="2383">
          <cell r="A2383">
            <v>41826</v>
          </cell>
        </row>
        <row r="2384">
          <cell r="A2384">
            <v>41827</v>
          </cell>
        </row>
        <row r="2385">
          <cell r="A2385">
            <v>41828</v>
          </cell>
        </row>
        <row r="2386">
          <cell r="A2386">
            <v>41829</v>
          </cell>
        </row>
        <row r="2387">
          <cell r="A2387">
            <v>41830</v>
          </cell>
        </row>
        <row r="2388">
          <cell r="A2388">
            <v>41831</v>
          </cell>
        </row>
        <row r="2389">
          <cell r="A2389">
            <v>41832</v>
          </cell>
        </row>
        <row r="2390">
          <cell r="A2390">
            <v>41833</v>
          </cell>
        </row>
        <row r="2391">
          <cell r="A2391">
            <v>41834</v>
          </cell>
        </row>
        <row r="2392">
          <cell r="A2392">
            <v>41835</v>
          </cell>
        </row>
        <row r="2393">
          <cell r="A2393">
            <v>41836</v>
          </cell>
        </row>
        <row r="2394">
          <cell r="A2394">
            <v>41837</v>
          </cell>
        </row>
        <row r="2395">
          <cell r="A2395">
            <v>41838</v>
          </cell>
        </row>
        <row r="2396">
          <cell r="A2396">
            <v>41839</v>
          </cell>
        </row>
        <row r="2397">
          <cell r="A2397">
            <v>41840</v>
          </cell>
        </row>
        <row r="2398">
          <cell r="A2398">
            <v>41841</v>
          </cell>
        </row>
        <row r="2399">
          <cell r="A2399">
            <v>41842</v>
          </cell>
        </row>
        <row r="2400">
          <cell r="A2400">
            <v>41843</v>
          </cell>
        </row>
        <row r="2401">
          <cell r="A2401">
            <v>41844</v>
          </cell>
        </row>
        <row r="2402">
          <cell r="A2402">
            <v>41845</v>
          </cell>
        </row>
        <row r="2403">
          <cell r="A2403">
            <v>41846</v>
          </cell>
        </row>
        <row r="2404">
          <cell r="A2404">
            <v>41847</v>
          </cell>
        </row>
        <row r="2405">
          <cell r="A2405">
            <v>41848</v>
          </cell>
        </row>
        <row r="2406">
          <cell r="A2406">
            <v>41849</v>
          </cell>
        </row>
        <row r="2407">
          <cell r="A2407">
            <v>41850</v>
          </cell>
        </row>
        <row r="2408">
          <cell r="A2408">
            <v>41851</v>
          </cell>
        </row>
        <row r="2409">
          <cell r="A2409">
            <v>41852</v>
          </cell>
        </row>
        <row r="2410">
          <cell r="A2410">
            <v>41853</v>
          </cell>
        </row>
        <row r="2411">
          <cell r="A2411">
            <v>41854</v>
          </cell>
        </row>
        <row r="2412">
          <cell r="A2412">
            <v>41855</v>
          </cell>
        </row>
        <row r="2413">
          <cell r="A2413">
            <v>41856</v>
          </cell>
        </row>
        <row r="2414">
          <cell r="A2414">
            <v>41857</v>
          </cell>
        </row>
        <row r="2415">
          <cell r="A2415">
            <v>41858</v>
          </cell>
        </row>
        <row r="2416">
          <cell r="A2416">
            <v>41859</v>
          </cell>
        </row>
        <row r="2417">
          <cell r="A2417">
            <v>41860</v>
          </cell>
        </row>
        <row r="2418">
          <cell r="A2418">
            <v>41861</v>
          </cell>
        </row>
        <row r="2419">
          <cell r="A2419">
            <v>41862</v>
          </cell>
        </row>
        <row r="2420">
          <cell r="A2420">
            <v>41863</v>
          </cell>
        </row>
        <row r="2421">
          <cell r="A2421">
            <v>41864</v>
          </cell>
        </row>
        <row r="2422">
          <cell r="A2422">
            <v>41865</v>
          </cell>
        </row>
        <row r="2423">
          <cell r="A2423">
            <v>41866</v>
          </cell>
        </row>
        <row r="2424">
          <cell r="A2424">
            <v>41867</v>
          </cell>
        </row>
        <row r="2425">
          <cell r="A2425">
            <v>41868</v>
          </cell>
        </row>
        <row r="2426">
          <cell r="A2426">
            <v>41869</v>
          </cell>
        </row>
        <row r="2427">
          <cell r="A2427">
            <v>41870</v>
          </cell>
        </row>
        <row r="2428">
          <cell r="A2428">
            <v>41871</v>
          </cell>
        </row>
        <row r="2429">
          <cell r="A2429">
            <v>41872</v>
          </cell>
        </row>
        <row r="2430">
          <cell r="A2430">
            <v>41873</v>
          </cell>
        </row>
        <row r="2431">
          <cell r="A2431">
            <v>41874</v>
          </cell>
        </row>
        <row r="2432">
          <cell r="A2432">
            <v>41875</v>
          </cell>
        </row>
        <row r="2433">
          <cell r="A2433">
            <v>41876</v>
          </cell>
        </row>
        <row r="2434">
          <cell r="A2434">
            <v>41877</v>
          </cell>
        </row>
        <row r="2435">
          <cell r="A2435">
            <v>41878</v>
          </cell>
        </row>
        <row r="2436">
          <cell r="A2436">
            <v>41879</v>
          </cell>
        </row>
        <row r="2437">
          <cell r="A2437">
            <v>41880</v>
          </cell>
        </row>
        <row r="2438">
          <cell r="A2438">
            <v>41881</v>
          </cell>
        </row>
        <row r="2439">
          <cell r="A2439">
            <v>41882</v>
          </cell>
        </row>
        <row r="2440">
          <cell r="A2440">
            <v>41883</v>
          </cell>
        </row>
        <row r="2441">
          <cell r="A2441">
            <v>41884</v>
          </cell>
        </row>
        <row r="2442">
          <cell r="A2442">
            <v>41885</v>
          </cell>
        </row>
        <row r="2443">
          <cell r="A2443">
            <v>41886</v>
          </cell>
        </row>
        <row r="2444">
          <cell r="A2444">
            <v>41887</v>
          </cell>
        </row>
        <row r="2445">
          <cell r="A2445">
            <v>41888</v>
          </cell>
        </row>
        <row r="2446">
          <cell r="A2446">
            <v>41889</v>
          </cell>
        </row>
        <row r="2447">
          <cell r="A2447">
            <v>41890</v>
          </cell>
        </row>
        <row r="2448">
          <cell r="A2448">
            <v>41891</v>
          </cell>
        </row>
        <row r="2449">
          <cell r="A2449">
            <v>41892</v>
          </cell>
        </row>
        <row r="2450">
          <cell r="A2450">
            <v>41893</v>
          </cell>
        </row>
        <row r="2451">
          <cell r="A2451">
            <v>41894</v>
          </cell>
        </row>
        <row r="2452">
          <cell r="A2452">
            <v>41895</v>
          </cell>
        </row>
        <row r="2453">
          <cell r="A2453">
            <v>41896</v>
          </cell>
        </row>
        <row r="2454">
          <cell r="A2454">
            <v>41897</v>
          </cell>
        </row>
        <row r="2455">
          <cell r="A2455">
            <v>41898</v>
          </cell>
        </row>
        <row r="2456">
          <cell r="A2456">
            <v>41899</v>
          </cell>
        </row>
        <row r="2457">
          <cell r="A2457">
            <v>41900</v>
          </cell>
        </row>
        <row r="2458">
          <cell r="A2458">
            <v>41901</v>
          </cell>
        </row>
        <row r="2459">
          <cell r="A2459">
            <v>41902</v>
          </cell>
        </row>
        <row r="2460">
          <cell r="A2460">
            <v>41903</v>
          </cell>
        </row>
        <row r="2461">
          <cell r="A2461">
            <v>41904</v>
          </cell>
        </row>
        <row r="2462">
          <cell r="A2462">
            <v>41905</v>
          </cell>
        </row>
        <row r="2463">
          <cell r="A2463">
            <v>41906</v>
          </cell>
        </row>
        <row r="2464">
          <cell r="A2464">
            <v>41907</v>
          </cell>
        </row>
        <row r="2465">
          <cell r="A2465">
            <v>41908</v>
          </cell>
        </row>
        <row r="2466">
          <cell r="A2466">
            <v>41909</v>
          </cell>
        </row>
        <row r="2467">
          <cell r="A2467">
            <v>41910</v>
          </cell>
        </row>
        <row r="2468">
          <cell r="A2468">
            <v>41911</v>
          </cell>
        </row>
        <row r="2469">
          <cell r="A2469">
            <v>41912</v>
          </cell>
        </row>
        <row r="2470">
          <cell r="A2470">
            <v>41913</v>
          </cell>
        </row>
        <row r="2471">
          <cell r="A2471">
            <v>41914</v>
          </cell>
        </row>
        <row r="2472">
          <cell r="A2472">
            <v>41915</v>
          </cell>
        </row>
        <row r="2473">
          <cell r="A2473">
            <v>41916</v>
          </cell>
        </row>
        <row r="2474">
          <cell r="A2474">
            <v>41917</v>
          </cell>
        </row>
        <row r="2475">
          <cell r="A2475">
            <v>41918</v>
          </cell>
        </row>
        <row r="2476">
          <cell r="A2476">
            <v>41919</v>
          </cell>
        </row>
        <row r="2477">
          <cell r="A2477">
            <v>41920</v>
          </cell>
        </row>
        <row r="2478">
          <cell r="A2478">
            <v>41921</v>
          </cell>
        </row>
        <row r="2479">
          <cell r="A2479">
            <v>41922</v>
          </cell>
        </row>
        <row r="2480">
          <cell r="A2480">
            <v>41923</v>
          </cell>
        </row>
        <row r="2481">
          <cell r="A2481">
            <v>41924</v>
          </cell>
        </row>
        <row r="2482">
          <cell r="A2482">
            <v>41925</v>
          </cell>
        </row>
        <row r="2483">
          <cell r="A2483">
            <v>41926</v>
          </cell>
        </row>
        <row r="2484">
          <cell r="A2484">
            <v>41927</v>
          </cell>
        </row>
        <row r="2485">
          <cell r="A2485">
            <v>41928</v>
          </cell>
        </row>
        <row r="2486">
          <cell r="A2486">
            <v>41929</v>
          </cell>
        </row>
        <row r="2487">
          <cell r="A2487">
            <v>41930</v>
          </cell>
        </row>
        <row r="2488">
          <cell r="A2488">
            <v>41931</v>
          </cell>
        </row>
        <row r="2489">
          <cell r="A2489">
            <v>41932</v>
          </cell>
        </row>
        <row r="2490">
          <cell r="A2490">
            <v>41933</v>
          </cell>
        </row>
        <row r="2491">
          <cell r="A2491">
            <v>41934</v>
          </cell>
        </row>
        <row r="2492">
          <cell r="A2492">
            <v>41935</v>
          </cell>
        </row>
        <row r="2493">
          <cell r="A2493">
            <v>41936</v>
          </cell>
        </row>
        <row r="2494">
          <cell r="A2494">
            <v>41937</v>
          </cell>
        </row>
        <row r="2495">
          <cell r="A2495">
            <v>41938</v>
          </cell>
        </row>
        <row r="2496">
          <cell r="A2496">
            <v>41939</v>
          </cell>
        </row>
        <row r="2497">
          <cell r="A2497">
            <v>41940</v>
          </cell>
        </row>
        <row r="2498">
          <cell r="A2498">
            <v>41941</v>
          </cell>
        </row>
        <row r="2499">
          <cell r="A2499">
            <v>41942</v>
          </cell>
        </row>
        <row r="2500">
          <cell r="A2500">
            <v>41943</v>
          </cell>
        </row>
        <row r="2501">
          <cell r="A2501">
            <v>41944</v>
          </cell>
        </row>
        <row r="2502">
          <cell r="A2502">
            <v>41945</v>
          </cell>
        </row>
        <row r="2503">
          <cell r="A2503">
            <v>41946</v>
          </cell>
        </row>
        <row r="2504">
          <cell r="A2504">
            <v>41947</v>
          </cell>
        </row>
        <row r="2505">
          <cell r="A2505">
            <v>41948</v>
          </cell>
        </row>
        <row r="2506">
          <cell r="A2506">
            <v>41949</v>
          </cell>
        </row>
        <row r="2507">
          <cell r="A2507">
            <v>41950</v>
          </cell>
        </row>
        <row r="2508">
          <cell r="A2508">
            <v>41951</v>
          </cell>
        </row>
        <row r="2509">
          <cell r="A2509">
            <v>41952</v>
          </cell>
        </row>
        <row r="2510">
          <cell r="A2510">
            <v>41953</v>
          </cell>
        </row>
        <row r="2511">
          <cell r="A2511">
            <v>41954</v>
          </cell>
        </row>
        <row r="2512">
          <cell r="A2512">
            <v>41955</v>
          </cell>
        </row>
        <row r="2513">
          <cell r="A2513">
            <v>41956</v>
          </cell>
        </row>
        <row r="2514">
          <cell r="A2514">
            <v>41957</v>
          </cell>
        </row>
        <row r="2515">
          <cell r="A2515">
            <v>41958</v>
          </cell>
        </row>
        <row r="2516">
          <cell r="A2516">
            <v>41959</v>
          </cell>
        </row>
        <row r="2517">
          <cell r="A2517">
            <v>41960</v>
          </cell>
        </row>
        <row r="2518">
          <cell r="A2518">
            <v>41961</v>
          </cell>
        </row>
        <row r="2519">
          <cell r="A2519">
            <v>41962</v>
          </cell>
        </row>
        <row r="2520">
          <cell r="A2520">
            <v>41963</v>
          </cell>
        </row>
        <row r="2521">
          <cell r="A2521">
            <v>41964</v>
          </cell>
        </row>
        <row r="2522">
          <cell r="A2522">
            <v>41965</v>
          </cell>
        </row>
        <row r="2523">
          <cell r="A2523">
            <v>41966</v>
          </cell>
        </row>
        <row r="2524">
          <cell r="A2524">
            <v>41967</v>
          </cell>
        </row>
        <row r="2525">
          <cell r="A2525">
            <v>41968</v>
          </cell>
        </row>
        <row r="2526">
          <cell r="A2526">
            <v>41969</v>
          </cell>
        </row>
        <row r="2527">
          <cell r="A2527">
            <v>41970</v>
          </cell>
        </row>
        <row r="2528">
          <cell r="A2528">
            <v>41971</v>
          </cell>
        </row>
        <row r="2529">
          <cell r="A2529">
            <v>41972</v>
          </cell>
        </row>
        <row r="2530">
          <cell r="A2530">
            <v>41973</v>
          </cell>
        </row>
        <row r="2531">
          <cell r="A2531">
            <v>41974</v>
          </cell>
        </row>
        <row r="2532">
          <cell r="A2532">
            <v>41975</v>
          </cell>
        </row>
        <row r="2533">
          <cell r="A2533">
            <v>41976</v>
          </cell>
        </row>
        <row r="2534">
          <cell r="A2534">
            <v>41977</v>
          </cell>
        </row>
        <row r="2535">
          <cell r="A2535">
            <v>41978</v>
          </cell>
        </row>
        <row r="2536">
          <cell r="A2536">
            <v>41979</v>
          </cell>
        </row>
        <row r="2537">
          <cell r="A2537">
            <v>41980</v>
          </cell>
        </row>
        <row r="2538">
          <cell r="A2538">
            <v>41981</v>
          </cell>
        </row>
        <row r="2539">
          <cell r="A2539">
            <v>41982</v>
          </cell>
        </row>
        <row r="2540">
          <cell r="A2540">
            <v>41983</v>
          </cell>
        </row>
        <row r="2541">
          <cell r="A2541">
            <v>41984</v>
          </cell>
        </row>
        <row r="2542">
          <cell r="A2542">
            <v>41985</v>
          </cell>
        </row>
        <row r="2543">
          <cell r="A2543">
            <v>41986</v>
          </cell>
        </row>
        <row r="2544">
          <cell r="A2544">
            <v>41987</v>
          </cell>
        </row>
        <row r="2545">
          <cell r="A2545">
            <v>41988</v>
          </cell>
        </row>
        <row r="2546">
          <cell r="A2546">
            <v>41989</v>
          </cell>
        </row>
        <row r="2547">
          <cell r="A2547">
            <v>41990</v>
          </cell>
        </row>
        <row r="2548">
          <cell r="A2548">
            <v>41991</v>
          </cell>
        </row>
        <row r="2549">
          <cell r="A2549">
            <v>41992</v>
          </cell>
        </row>
        <row r="2550">
          <cell r="A2550">
            <v>41993</v>
          </cell>
        </row>
        <row r="2551">
          <cell r="A2551">
            <v>41994</v>
          </cell>
        </row>
        <row r="2552">
          <cell r="A2552">
            <v>41995</v>
          </cell>
        </row>
        <row r="2553">
          <cell r="A2553">
            <v>41996</v>
          </cell>
        </row>
        <row r="2554">
          <cell r="A2554">
            <v>41997</v>
          </cell>
        </row>
        <row r="2555">
          <cell r="A2555">
            <v>41998</v>
          </cell>
        </row>
        <row r="2556">
          <cell r="A2556">
            <v>41999</v>
          </cell>
        </row>
        <row r="2557">
          <cell r="A2557">
            <v>42000</v>
          </cell>
        </row>
        <row r="2558">
          <cell r="A2558">
            <v>42001</v>
          </cell>
        </row>
        <row r="2559">
          <cell r="A2559">
            <v>42002</v>
          </cell>
        </row>
        <row r="2560">
          <cell r="A2560">
            <v>42003</v>
          </cell>
        </row>
        <row r="2561">
          <cell r="A2561">
            <v>42004</v>
          </cell>
        </row>
        <row r="2562">
          <cell r="A2562">
            <v>42005</v>
          </cell>
        </row>
        <row r="2563">
          <cell r="A2563">
            <v>42006</v>
          </cell>
        </row>
        <row r="2564">
          <cell r="A2564">
            <v>42007</v>
          </cell>
        </row>
        <row r="2565">
          <cell r="A2565">
            <v>42008</v>
          </cell>
        </row>
        <row r="2566">
          <cell r="A2566">
            <v>42009</v>
          </cell>
        </row>
        <row r="2567">
          <cell r="A2567">
            <v>42010</v>
          </cell>
        </row>
        <row r="2568">
          <cell r="A2568">
            <v>42011</v>
          </cell>
        </row>
        <row r="2569">
          <cell r="A2569">
            <v>42012</v>
          </cell>
        </row>
        <row r="2570">
          <cell r="A2570">
            <v>42013</v>
          </cell>
        </row>
        <row r="2571">
          <cell r="A2571">
            <v>42014</v>
          </cell>
        </row>
        <row r="2572">
          <cell r="A2572">
            <v>42015</v>
          </cell>
        </row>
        <row r="2573">
          <cell r="A2573">
            <v>42016</v>
          </cell>
        </row>
        <row r="2574">
          <cell r="A2574">
            <v>42017</v>
          </cell>
        </row>
        <row r="2575">
          <cell r="A2575">
            <v>42018</v>
          </cell>
        </row>
        <row r="2576">
          <cell r="A2576">
            <v>42019</v>
          </cell>
        </row>
        <row r="2577">
          <cell r="A2577">
            <v>42020</v>
          </cell>
        </row>
        <row r="2578">
          <cell r="A2578">
            <v>42021</v>
          </cell>
        </row>
        <row r="2579">
          <cell r="A2579">
            <v>42022</v>
          </cell>
        </row>
        <row r="2580">
          <cell r="A2580">
            <v>42023</v>
          </cell>
        </row>
        <row r="2581">
          <cell r="A2581">
            <v>42024</v>
          </cell>
        </row>
        <row r="2582">
          <cell r="A2582">
            <v>42025</v>
          </cell>
        </row>
        <row r="2583">
          <cell r="A2583">
            <v>42026</v>
          </cell>
        </row>
        <row r="2584">
          <cell r="A2584">
            <v>42027</v>
          </cell>
        </row>
        <row r="2585">
          <cell r="A2585">
            <v>42028</v>
          </cell>
        </row>
        <row r="2586">
          <cell r="A2586">
            <v>42029</v>
          </cell>
        </row>
        <row r="2587">
          <cell r="A2587">
            <v>42030</v>
          </cell>
        </row>
        <row r="2588">
          <cell r="A2588">
            <v>42031</v>
          </cell>
        </row>
        <row r="2589">
          <cell r="A2589">
            <v>42032</v>
          </cell>
        </row>
        <row r="2590">
          <cell r="A2590">
            <v>42033</v>
          </cell>
        </row>
        <row r="2591">
          <cell r="A2591">
            <v>42034</v>
          </cell>
        </row>
        <row r="2592">
          <cell r="A2592">
            <v>42035</v>
          </cell>
        </row>
        <row r="2593">
          <cell r="A2593">
            <v>42036</v>
          </cell>
        </row>
        <row r="2594">
          <cell r="A2594">
            <v>42037</v>
          </cell>
        </row>
        <row r="2595">
          <cell r="A2595">
            <v>42038</v>
          </cell>
        </row>
        <row r="2596">
          <cell r="A2596">
            <v>42039</v>
          </cell>
        </row>
        <row r="2597">
          <cell r="A2597">
            <v>42040</v>
          </cell>
        </row>
        <row r="2598">
          <cell r="A2598">
            <v>42041</v>
          </cell>
        </row>
        <row r="2599">
          <cell r="A2599">
            <v>42042</v>
          </cell>
        </row>
        <row r="2600">
          <cell r="A2600">
            <v>42043</v>
          </cell>
        </row>
        <row r="2601">
          <cell r="A2601">
            <v>42044</v>
          </cell>
        </row>
        <row r="2602">
          <cell r="A2602">
            <v>42045</v>
          </cell>
        </row>
        <row r="2603">
          <cell r="A2603">
            <v>42046</v>
          </cell>
        </row>
        <row r="2604">
          <cell r="A2604">
            <v>42047</v>
          </cell>
        </row>
        <row r="2605">
          <cell r="A2605">
            <v>42048</v>
          </cell>
        </row>
        <row r="2606">
          <cell r="A2606">
            <v>42049</v>
          </cell>
        </row>
        <row r="2607">
          <cell r="A2607">
            <v>42050</v>
          </cell>
        </row>
        <row r="2608">
          <cell r="A2608">
            <v>42051</v>
          </cell>
        </row>
        <row r="2609">
          <cell r="A2609">
            <v>42052</v>
          </cell>
        </row>
        <row r="2610">
          <cell r="A2610">
            <v>42053</v>
          </cell>
        </row>
        <row r="2611">
          <cell r="A2611">
            <v>42054</v>
          </cell>
        </row>
        <row r="2612">
          <cell r="A2612">
            <v>42055</v>
          </cell>
        </row>
        <row r="2613">
          <cell r="A2613">
            <v>42056</v>
          </cell>
        </row>
        <row r="2614">
          <cell r="A2614">
            <v>42057</v>
          </cell>
        </row>
        <row r="2615">
          <cell r="A2615">
            <v>42058</v>
          </cell>
        </row>
        <row r="2616">
          <cell r="A2616">
            <v>42059</v>
          </cell>
        </row>
        <row r="2617">
          <cell r="A2617">
            <v>42060</v>
          </cell>
        </row>
        <row r="2618">
          <cell r="A2618">
            <v>42061</v>
          </cell>
        </row>
        <row r="2619">
          <cell r="A2619">
            <v>42062</v>
          </cell>
        </row>
        <row r="2620">
          <cell r="A2620">
            <v>42063</v>
          </cell>
        </row>
        <row r="2621">
          <cell r="A2621">
            <v>42064</v>
          </cell>
        </row>
        <row r="2622">
          <cell r="A2622">
            <v>42065</v>
          </cell>
        </row>
        <row r="2623">
          <cell r="A2623">
            <v>42066</v>
          </cell>
        </row>
        <row r="2624">
          <cell r="A2624">
            <v>42067</v>
          </cell>
        </row>
        <row r="2625">
          <cell r="A2625">
            <v>42068</v>
          </cell>
        </row>
        <row r="2626">
          <cell r="A2626">
            <v>42069</v>
          </cell>
        </row>
        <row r="2627">
          <cell r="A2627">
            <v>42070</v>
          </cell>
        </row>
        <row r="2628">
          <cell r="A2628">
            <v>42071</v>
          </cell>
        </row>
        <row r="2629">
          <cell r="A2629">
            <v>42072</v>
          </cell>
        </row>
        <row r="2630">
          <cell r="A2630">
            <v>42073</v>
          </cell>
        </row>
        <row r="2631">
          <cell r="A2631">
            <v>42074</v>
          </cell>
        </row>
        <row r="2632">
          <cell r="A2632">
            <v>42075</v>
          </cell>
        </row>
        <row r="2633">
          <cell r="A2633">
            <v>42076</v>
          </cell>
        </row>
        <row r="2634">
          <cell r="A2634">
            <v>42077</v>
          </cell>
        </row>
        <row r="2635">
          <cell r="A2635">
            <v>42078</v>
          </cell>
        </row>
        <row r="2636">
          <cell r="A2636">
            <v>42079</v>
          </cell>
        </row>
        <row r="2637">
          <cell r="A2637">
            <v>42080</v>
          </cell>
        </row>
        <row r="2638">
          <cell r="A2638">
            <v>42081</v>
          </cell>
        </row>
        <row r="2639">
          <cell r="A2639">
            <v>42082</v>
          </cell>
        </row>
        <row r="2640">
          <cell r="A2640">
            <v>42083</v>
          </cell>
        </row>
        <row r="2641">
          <cell r="A2641">
            <v>42084</v>
          </cell>
        </row>
        <row r="2642">
          <cell r="A2642">
            <v>42085</v>
          </cell>
        </row>
        <row r="2643">
          <cell r="A2643">
            <v>42086</v>
          </cell>
        </row>
        <row r="2644">
          <cell r="A2644">
            <v>42087</v>
          </cell>
        </row>
        <row r="2645">
          <cell r="A2645">
            <v>42088</v>
          </cell>
        </row>
        <row r="2646">
          <cell r="A2646">
            <v>42089</v>
          </cell>
        </row>
        <row r="2647">
          <cell r="A2647">
            <v>42090</v>
          </cell>
        </row>
        <row r="2648">
          <cell r="A2648">
            <v>42091</v>
          </cell>
        </row>
        <row r="2649">
          <cell r="A2649">
            <v>42092</v>
          </cell>
        </row>
        <row r="2650">
          <cell r="A2650">
            <v>42093</v>
          </cell>
        </row>
        <row r="2651">
          <cell r="A2651">
            <v>42094</v>
          </cell>
        </row>
        <row r="2652">
          <cell r="A2652">
            <v>42095</v>
          </cell>
        </row>
        <row r="2653">
          <cell r="A2653">
            <v>42096</v>
          </cell>
        </row>
        <row r="2654">
          <cell r="A2654">
            <v>42097</v>
          </cell>
        </row>
        <row r="2655">
          <cell r="A2655">
            <v>42098</v>
          </cell>
        </row>
        <row r="2656">
          <cell r="A2656">
            <v>42099</v>
          </cell>
        </row>
        <row r="2657">
          <cell r="A2657">
            <v>42100</v>
          </cell>
        </row>
        <row r="2658">
          <cell r="A2658">
            <v>42101</v>
          </cell>
        </row>
        <row r="2659">
          <cell r="A2659">
            <v>42102</v>
          </cell>
        </row>
        <row r="2660">
          <cell r="A2660">
            <v>42103</v>
          </cell>
        </row>
        <row r="2661">
          <cell r="A2661">
            <v>42104</v>
          </cell>
        </row>
        <row r="2662">
          <cell r="A2662">
            <v>42105</v>
          </cell>
        </row>
        <row r="2663">
          <cell r="A2663">
            <v>42106</v>
          </cell>
        </row>
        <row r="2664">
          <cell r="A2664">
            <v>42107</v>
          </cell>
        </row>
        <row r="2665">
          <cell r="A2665">
            <v>42108</v>
          </cell>
        </row>
        <row r="2666">
          <cell r="A2666">
            <v>42109</v>
          </cell>
        </row>
        <row r="2667">
          <cell r="A2667">
            <v>42110</v>
          </cell>
        </row>
        <row r="2668">
          <cell r="A2668">
            <v>42111</v>
          </cell>
        </row>
        <row r="2669">
          <cell r="A2669">
            <v>42112</v>
          </cell>
        </row>
        <row r="2670">
          <cell r="A2670">
            <v>42113</v>
          </cell>
        </row>
        <row r="2671">
          <cell r="A2671">
            <v>42114</v>
          </cell>
        </row>
        <row r="2672">
          <cell r="A2672">
            <v>42115</v>
          </cell>
        </row>
        <row r="2673">
          <cell r="A2673">
            <v>42116</v>
          </cell>
        </row>
        <row r="2674">
          <cell r="A2674">
            <v>42117</v>
          </cell>
        </row>
        <row r="2675">
          <cell r="A2675">
            <v>42118</v>
          </cell>
        </row>
        <row r="2676">
          <cell r="A2676">
            <v>42119</v>
          </cell>
        </row>
        <row r="2677">
          <cell r="A2677">
            <v>42120</v>
          </cell>
        </row>
        <row r="2678">
          <cell r="A2678">
            <v>42121</v>
          </cell>
        </row>
        <row r="2679">
          <cell r="A2679">
            <v>42122</v>
          </cell>
        </row>
        <row r="2680">
          <cell r="A2680">
            <v>42123</v>
          </cell>
        </row>
        <row r="2681">
          <cell r="A2681">
            <v>42124</v>
          </cell>
        </row>
        <row r="2682">
          <cell r="A2682">
            <v>42125</v>
          </cell>
        </row>
        <row r="2683">
          <cell r="A2683">
            <v>42126</v>
          </cell>
        </row>
        <row r="2684">
          <cell r="A2684">
            <v>42127</v>
          </cell>
        </row>
        <row r="2685">
          <cell r="A2685">
            <v>42128</v>
          </cell>
        </row>
        <row r="2686">
          <cell r="A2686">
            <v>42129</v>
          </cell>
        </row>
        <row r="2687">
          <cell r="A2687">
            <v>42130</v>
          </cell>
        </row>
        <row r="2688">
          <cell r="A2688">
            <v>42131</v>
          </cell>
        </row>
        <row r="2689">
          <cell r="A2689">
            <v>42132</v>
          </cell>
        </row>
        <row r="2690">
          <cell r="A2690">
            <v>42133</v>
          </cell>
        </row>
        <row r="2691">
          <cell r="A2691">
            <v>42134</v>
          </cell>
        </row>
        <row r="2692">
          <cell r="A2692">
            <v>42135</v>
          </cell>
        </row>
        <row r="2693">
          <cell r="A2693">
            <v>42136</v>
          </cell>
        </row>
        <row r="2694">
          <cell r="A2694">
            <v>42137</v>
          </cell>
        </row>
        <row r="2695">
          <cell r="A2695">
            <v>42138</v>
          </cell>
        </row>
        <row r="2696">
          <cell r="A2696">
            <v>42139</v>
          </cell>
        </row>
        <row r="2697">
          <cell r="A2697">
            <v>42140</v>
          </cell>
        </row>
        <row r="2698">
          <cell r="A2698">
            <v>42141</v>
          </cell>
        </row>
        <row r="2699">
          <cell r="A2699">
            <v>42142</v>
          </cell>
        </row>
        <row r="2700">
          <cell r="A2700">
            <v>42143</v>
          </cell>
        </row>
        <row r="2701">
          <cell r="A2701">
            <v>42144</v>
          </cell>
        </row>
        <row r="2702">
          <cell r="A2702">
            <v>42145</v>
          </cell>
        </row>
        <row r="2703">
          <cell r="A2703">
            <v>42146</v>
          </cell>
        </row>
        <row r="2704">
          <cell r="A2704">
            <v>42147</v>
          </cell>
        </row>
        <row r="2705">
          <cell r="A2705">
            <v>42148</v>
          </cell>
        </row>
        <row r="2706">
          <cell r="A2706">
            <v>42149</v>
          </cell>
        </row>
        <row r="2707">
          <cell r="A2707">
            <v>42150</v>
          </cell>
        </row>
        <row r="2708">
          <cell r="A2708">
            <v>42151</v>
          </cell>
        </row>
        <row r="2709">
          <cell r="A2709">
            <v>42152</v>
          </cell>
        </row>
        <row r="2710">
          <cell r="A2710">
            <v>42153</v>
          </cell>
        </row>
        <row r="2711">
          <cell r="A2711">
            <v>42154</v>
          </cell>
        </row>
        <row r="2712">
          <cell r="A2712">
            <v>42155</v>
          </cell>
        </row>
        <row r="2713">
          <cell r="A2713">
            <v>42156</v>
          </cell>
        </row>
        <row r="2714">
          <cell r="A2714">
            <v>42157</v>
          </cell>
        </row>
        <row r="2715">
          <cell r="A2715">
            <v>42158</v>
          </cell>
        </row>
        <row r="2716">
          <cell r="A2716">
            <v>42159</v>
          </cell>
        </row>
        <row r="2717">
          <cell r="A2717">
            <v>42160</v>
          </cell>
        </row>
        <row r="2718">
          <cell r="A2718">
            <v>42161</v>
          </cell>
        </row>
        <row r="2719">
          <cell r="A2719">
            <v>42162</v>
          </cell>
        </row>
        <row r="2720">
          <cell r="A2720">
            <v>42163</v>
          </cell>
        </row>
        <row r="2721">
          <cell r="A2721">
            <v>42164</v>
          </cell>
        </row>
        <row r="2722">
          <cell r="A2722">
            <v>42165</v>
          </cell>
        </row>
        <row r="2723">
          <cell r="A2723">
            <v>42166</v>
          </cell>
        </row>
        <row r="2724">
          <cell r="A2724">
            <v>42167</v>
          </cell>
        </row>
        <row r="2725">
          <cell r="A2725">
            <v>42168</v>
          </cell>
        </row>
        <row r="2726">
          <cell r="A2726">
            <v>42169</v>
          </cell>
        </row>
        <row r="2727">
          <cell r="A2727">
            <v>42170</v>
          </cell>
        </row>
        <row r="2728">
          <cell r="A2728">
            <v>42171</v>
          </cell>
        </row>
        <row r="2729">
          <cell r="A2729">
            <v>42172</v>
          </cell>
        </row>
        <row r="2730">
          <cell r="A2730">
            <v>42173</v>
          </cell>
        </row>
        <row r="2731">
          <cell r="A2731">
            <v>42174</v>
          </cell>
        </row>
        <row r="2732">
          <cell r="A2732">
            <v>42175</v>
          </cell>
        </row>
        <row r="2733">
          <cell r="A2733">
            <v>42176</v>
          </cell>
        </row>
        <row r="2734">
          <cell r="A2734">
            <v>42177</v>
          </cell>
        </row>
        <row r="2735">
          <cell r="A2735">
            <v>42178</v>
          </cell>
        </row>
        <row r="2736">
          <cell r="A2736">
            <v>42179</v>
          </cell>
        </row>
        <row r="2737">
          <cell r="A2737">
            <v>42180</v>
          </cell>
        </row>
        <row r="2738">
          <cell r="A2738">
            <v>42181</v>
          </cell>
        </row>
        <row r="2739">
          <cell r="A2739">
            <v>42182</v>
          </cell>
        </row>
        <row r="2740">
          <cell r="A2740">
            <v>42183</v>
          </cell>
        </row>
        <row r="2741">
          <cell r="A2741">
            <v>42184</v>
          </cell>
        </row>
        <row r="2742">
          <cell r="A2742">
            <v>42185</v>
          </cell>
        </row>
        <row r="2743">
          <cell r="A2743">
            <v>42186</v>
          </cell>
        </row>
        <row r="2744">
          <cell r="A2744">
            <v>42187</v>
          </cell>
        </row>
        <row r="2745">
          <cell r="A2745">
            <v>42188</v>
          </cell>
        </row>
        <row r="2746">
          <cell r="A2746">
            <v>42189</v>
          </cell>
        </row>
        <row r="2747">
          <cell r="A2747">
            <v>42190</v>
          </cell>
        </row>
        <row r="2748">
          <cell r="A2748">
            <v>42191</v>
          </cell>
        </row>
        <row r="2749">
          <cell r="A2749">
            <v>42192</v>
          </cell>
        </row>
        <row r="2750">
          <cell r="A2750">
            <v>42193</v>
          </cell>
        </row>
        <row r="2751">
          <cell r="A2751">
            <v>42194</v>
          </cell>
        </row>
        <row r="2752">
          <cell r="A2752">
            <v>42195</v>
          </cell>
        </row>
        <row r="2753">
          <cell r="A2753">
            <v>42196</v>
          </cell>
        </row>
        <row r="2754">
          <cell r="A2754">
            <v>42197</v>
          </cell>
        </row>
        <row r="2755">
          <cell r="A2755">
            <v>42198</v>
          </cell>
        </row>
        <row r="2756">
          <cell r="A2756">
            <v>42199</v>
          </cell>
        </row>
        <row r="2757">
          <cell r="A2757">
            <v>42200</v>
          </cell>
        </row>
        <row r="2758">
          <cell r="A2758">
            <v>42201</v>
          </cell>
        </row>
        <row r="2759">
          <cell r="A2759">
            <v>42202</v>
          </cell>
        </row>
        <row r="2760">
          <cell r="A2760">
            <v>42203</v>
          </cell>
        </row>
        <row r="2761">
          <cell r="A2761">
            <v>42204</v>
          </cell>
        </row>
        <row r="2762">
          <cell r="A2762">
            <v>42205</v>
          </cell>
        </row>
        <row r="2763">
          <cell r="A2763">
            <v>42206</v>
          </cell>
        </row>
        <row r="2764">
          <cell r="A2764">
            <v>42207</v>
          </cell>
        </row>
        <row r="2765">
          <cell r="A2765">
            <v>42208</v>
          </cell>
        </row>
        <row r="2766">
          <cell r="A2766">
            <v>42209</v>
          </cell>
        </row>
        <row r="2767">
          <cell r="A2767">
            <v>42210</v>
          </cell>
        </row>
        <row r="2768">
          <cell r="A2768">
            <v>42211</v>
          </cell>
        </row>
        <row r="2769">
          <cell r="A2769">
            <v>42212</v>
          </cell>
        </row>
        <row r="2770">
          <cell r="A2770">
            <v>42213</v>
          </cell>
        </row>
        <row r="2771">
          <cell r="A2771">
            <v>42214</v>
          </cell>
        </row>
        <row r="2772">
          <cell r="A2772">
            <v>42215</v>
          </cell>
        </row>
        <row r="2773">
          <cell r="A2773">
            <v>42216</v>
          </cell>
        </row>
        <row r="2774">
          <cell r="A2774">
            <v>42217</v>
          </cell>
        </row>
        <row r="2775">
          <cell r="A2775">
            <v>42218</v>
          </cell>
        </row>
        <row r="2776">
          <cell r="A2776">
            <v>42219</v>
          </cell>
        </row>
        <row r="2777">
          <cell r="A2777">
            <v>42220</v>
          </cell>
        </row>
        <row r="2778">
          <cell r="A2778">
            <v>42221</v>
          </cell>
        </row>
        <row r="2779">
          <cell r="A2779">
            <v>42222</v>
          </cell>
        </row>
        <row r="2780">
          <cell r="A2780">
            <v>42223</v>
          </cell>
        </row>
        <row r="2781">
          <cell r="A2781">
            <v>42224</v>
          </cell>
        </row>
        <row r="2782">
          <cell r="A2782">
            <v>42225</v>
          </cell>
        </row>
        <row r="2783">
          <cell r="A2783">
            <v>42226</v>
          </cell>
        </row>
        <row r="2784">
          <cell r="A2784">
            <v>42227</v>
          </cell>
        </row>
        <row r="2785">
          <cell r="A2785">
            <v>42228</v>
          </cell>
        </row>
        <row r="2786">
          <cell r="A2786">
            <v>42229</v>
          </cell>
        </row>
        <row r="2787">
          <cell r="A2787">
            <v>42230</v>
          </cell>
        </row>
        <row r="2788">
          <cell r="A2788">
            <v>42231</v>
          </cell>
        </row>
        <row r="2789">
          <cell r="A2789">
            <v>42232</v>
          </cell>
        </row>
        <row r="2790">
          <cell r="A2790">
            <v>42233</v>
          </cell>
        </row>
        <row r="2791">
          <cell r="A2791">
            <v>42234</v>
          </cell>
        </row>
        <row r="2792">
          <cell r="A2792">
            <v>42235</v>
          </cell>
        </row>
        <row r="2793">
          <cell r="A2793">
            <v>42236</v>
          </cell>
        </row>
        <row r="2794">
          <cell r="A2794">
            <v>42237</v>
          </cell>
        </row>
        <row r="2795">
          <cell r="A2795">
            <v>42238</v>
          </cell>
        </row>
        <row r="2796">
          <cell r="A2796">
            <v>42239</v>
          </cell>
        </row>
        <row r="2797">
          <cell r="A2797">
            <v>42240</v>
          </cell>
        </row>
        <row r="2798">
          <cell r="A2798">
            <v>42241</v>
          </cell>
        </row>
        <row r="2799">
          <cell r="A2799">
            <v>42242</v>
          </cell>
        </row>
        <row r="2800">
          <cell r="A2800">
            <v>42243</v>
          </cell>
        </row>
        <row r="2801">
          <cell r="A2801">
            <v>42244</v>
          </cell>
        </row>
        <row r="2802">
          <cell r="A2802">
            <v>42245</v>
          </cell>
        </row>
        <row r="2803">
          <cell r="A2803">
            <v>42246</v>
          </cell>
        </row>
        <row r="2804">
          <cell r="A2804">
            <v>42247</v>
          </cell>
        </row>
        <row r="2805">
          <cell r="A2805">
            <v>42248</v>
          </cell>
        </row>
        <row r="2806">
          <cell r="A2806">
            <v>42249</v>
          </cell>
        </row>
        <row r="2807">
          <cell r="A2807">
            <v>42250</v>
          </cell>
        </row>
        <row r="2808">
          <cell r="A2808">
            <v>42251</v>
          </cell>
        </row>
        <row r="2809">
          <cell r="A2809">
            <v>42252</v>
          </cell>
        </row>
        <row r="2810">
          <cell r="A2810">
            <v>42253</v>
          </cell>
        </row>
        <row r="2811">
          <cell r="A2811">
            <v>42254</v>
          </cell>
        </row>
        <row r="2812">
          <cell r="A2812">
            <v>42255</v>
          </cell>
        </row>
        <row r="2813">
          <cell r="A2813">
            <v>42256</v>
          </cell>
        </row>
        <row r="2814">
          <cell r="A2814">
            <v>42257</v>
          </cell>
        </row>
        <row r="2815">
          <cell r="A2815">
            <v>42258</v>
          </cell>
        </row>
        <row r="2816">
          <cell r="A2816">
            <v>42259</v>
          </cell>
        </row>
        <row r="2817">
          <cell r="A2817">
            <v>42260</v>
          </cell>
        </row>
        <row r="2818">
          <cell r="A2818">
            <v>42261</v>
          </cell>
        </row>
        <row r="2819">
          <cell r="A2819">
            <v>42262</v>
          </cell>
        </row>
        <row r="2820">
          <cell r="A2820">
            <v>42263</v>
          </cell>
        </row>
        <row r="2821">
          <cell r="A2821">
            <v>42264</v>
          </cell>
        </row>
        <row r="2822">
          <cell r="A2822">
            <v>42265</v>
          </cell>
        </row>
        <row r="2823">
          <cell r="A2823">
            <v>42266</v>
          </cell>
        </row>
        <row r="2824">
          <cell r="A2824">
            <v>42267</v>
          </cell>
        </row>
        <row r="2825">
          <cell r="A2825">
            <v>42268</v>
          </cell>
        </row>
        <row r="2826">
          <cell r="A2826">
            <v>42269</v>
          </cell>
        </row>
        <row r="2827">
          <cell r="A2827">
            <v>42270</v>
          </cell>
        </row>
        <row r="2828">
          <cell r="A2828">
            <v>42271</v>
          </cell>
        </row>
        <row r="2829">
          <cell r="A2829">
            <v>42272</v>
          </cell>
        </row>
        <row r="2830">
          <cell r="A2830">
            <v>42273</v>
          </cell>
        </row>
        <row r="2831">
          <cell r="A2831">
            <v>42274</v>
          </cell>
        </row>
        <row r="2832">
          <cell r="A2832">
            <v>42275</v>
          </cell>
        </row>
        <row r="2833">
          <cell r="A2833">
            <v>42276</v>
          </cell>
        </row>
        <row r="2834">
          <cell r="A2834">
            <v>42277</v>
          </cell>
        </row>
        <row r="2835">
          <cell r="A2835">
            <v>42278</v>
          </cell>
        </row>
        <row r="2836">
          <cell r="A2836">
            <v>42279</v>
          </cell>
        </row>
        <row r="2837">
          <cell r="A2837">
            <v>42280</v>
          </cell>
        </row>
        <row r="2838">
          <cell r="A2838">
            <v>42281</v>
          </cell>
        </row>
        <row r="2839">
          <cell r="A2839">
            <v>42282</v>
          </cell>
        </row>
        <row r="2840">
          <cell r="A2840">
            <v>42283</v>
          </cell>
        </row>
        <row r="2841">
          <cell r="A2841">
            <v>42284</v>
          </cell>
        </row>
        <row r="2842">
          <cell r="A2842">
            <v>42285</v>
          </cell>
        </row>
        <row r="2843">
          <cell r="A2843">
            <v>42286</v>
          </cell>
        </row>
        <row r="2844">
          <cell r="A2844">
            <v>42287</v>
          </cell>
        </row>
        <row r="2845">
          <cell r="A2845">
            <v>42288</v>
          </cell>
        </row>
        <row r="2846">
          <cell r="A2846">
            <v>42289</v>
          </cell>
        </row>
        <row r="2847">
          <cell r="A2847">
            <v>42290</v>
          </cell>
        </row>
        <row r="2848">
          <cell r="A2848">
            <v>42291</v>
          </cell>
        </row>
        <row r="2849">
          <cell r="A2849">
            <v>42292</v>
          </cell>
        </row>
        <row r="2850">
          <cell r="A2850">
            <v>42293</v>
          </cell>
        </row>
        <row r="2851">
          <cell r="A2851">
            <v>42294</v>
          </cell>
        </row>
        <row r="2852">
          <cell r="A2852">
            <v>42295</v>
          </cell>
        </row>
        <row r="2853">
          <cell r="A2853">
            <v>42296</v>
          </cell>
        </row>
        <row r="2854">
          <cell r="A2854">
            <v>42297</v>
          </cell>
        </row>
        <row r="2855">
          <cell r="A2855">
            <v>42298</v>
          </cell>
        </row>
        <row r="2856">
          <cell r="A2856">
            <v>42299</v>
          </cell>
        </row>
        <row r="2857">
          <cell r="A2857">
            <v>42300</v>
          </cell>
        </row>
        <row r="2858">
          <cell r="A2858">
            <v>42301</v>
          </cell>
        </row>
        <row r="2859">
          <cell r="A2859">
            <v>42302</v>
          </cell>
        </row>
        <row r="2860">
          <cell r="A2860">
            <v>42303</v>
          </cell>
        </row>
        <row r="2861">
          <cell r="A2861">
            <v>42304</v>
          </cell>
        </row>
        <row r="2862">
          <cell r="A2862">
            <v>42305</v>
          </cell>
        </row>
        <row r="2863">
          <cell r="A2863">
            <v>42306</v>
          </cell>
        </row>
        <row r="2864">
          <cell r="A2864">
            <v>42307</v>
          </cell>
        </row>
        <row r="2865">
          <cell r="A2865">
            <v>42308</v>
          </cell>
        </row>
        <row r="2866">
          <cell r="A2866">
            <v>42309</v>
          </cell>
        </row>
        <row r="2867">
          <cell r="A2867">
            <v>42310</v>
          </cell>
        </row>
        <row r="2868">
          <cell r="A2868">
            <v>42311</v>
          </cell>
        </row>
        <row r="2869">
          <cell r="A2869">
            <v>42312</v>
          </cell>
        </row>
        <row r="2870">
          <cell r="A2870">
            <v>42313</v>
          </cell>
        </row>
        <row r="2871">
          <cell r="A2871">
            <v>42314</v>
          </cell>
        </row>
        <row r="2872">
          <cell r="A2872">
            <v>42315</v>
          </cell>
        </row>
        <row r="2873">
          <cell r="A2873">
            <v>42316</v>
          </cell>
        </row>
        <row r="2874">
          <cell r="A2874">
            <v>42317</v>
          </cell>
        </row>
        <row r="2875">
          <cell r="A2875">
            <v>42318</v>
          </cell>
        </row>
        <row r="2876">
          <cell r="A2876">
            <v>42319</v>
          </cell>
        </row>
        <row r="2877">
          <cell r="A2877">
            <v>42320</v>
          </cell>
        </row>
        <row r="2878">
          <cell r="A2878">
            <v>42321</v>
          </cell>
        </row>
        <row r="2879">
          <cell r="A2879">
            <v>42322</v>
          </cell>
        </row>
        <row r="2880">
          <cell r="A2880">
            <v>42323</v>
          </cell>
        </row>
        <row r="2881">
          <cell r="A2881">
            <v>42324</v>
          </cell>
        </row>
        <row r="2882">
          <cell r="A2882">
            <v>42325</v>
          </cell>
        </row>
        <row r="2883">
          <cell r="A2883">
            <v>42326</v>
          </cell>
        </row>
        <row r="2884">
          <cell r="A2884">
            <v>42327</v>
          </cell>
        </row>
        <row r="2885">
          <cell r="A2885">
            <v>42328</v>
          </cell>
        </row>
        <row r="2886">
          <cell r="A2886">
            <v>42329</v>
          </cell>
        </row>
        <row r="2887">
          <cell r="A2887">
            <v>42330</v>
          </cell>
        </row>
        <row r="2888">
          <cell r="A2888">
            <v>42331</v>
          </cell>
        </row>
        <row r="2889">
          <cell r="A2889">
            <v>42332</v>
          </cell>
        </row>
        <row r="2890">
          <cell r="A2890">
            <v>42333</v>
          </cell>
        </row>
        <row r="2891">
          <cell r="A2891">
            <v>42334</v>
          </cell>
        </row>
        <row r="2892">
          <cell r="A2892">
            <v>42335</v>
          </cell>
        </row>
        <row r="2893">
          <cell r="A2893">
            <v>42336</v>
          </cell>
        </row>
        <row r="2894">
          <cell r="A2894">
            <v>42337</v>
          </cell>
        </row>
        <row r="2895">
          <cell r="A2895">
            <v>42338</v>
          </cell>
        </row>
        <row r="2896">
          <cell r="A2896">
            <v>42339</v>
          </cell>
        </row>
        <row r="2897">
          <cell r="A2897">
            <v>42340</v>
          </cell>
        </row>
        <row r="2898">
          <cell r="A2898">
            <v>42341</v>
          </cell>
        </row>
        <row r="2899">
          <cell r="A2899">
            <v>42342</v>
          </cell>
        </row>
        <row r="2900">
          <cell r="A2900">
            <v>42343</v>
          </cell>
        </row>
        <row r="2901">
          <cell r="A2901">
            <v>42344</v>
          </cell>
        </row>
        <row r="2902">
          <cell r="A2902">
            <v>42345</v>
          </cell>
        </row>
        <row r="2903">
          <cell r="A2903">
            <v>42346</v>
          </cell>
        </row>
        <row r="2904">
          <cell r="A2904">
            <v>42347</v>
          </cell>
        </row>
        <row r="2905">
          <cell r="A2905">
            <v>42348</v>
          </cell>
        </row>
        <row r="2906">
          <cell r="A2906">
            <v>42349</v>
          </cell>
        </row>
        <row r="2907">
          <cell r="A2907">
            <v>42350</v>
          </cell>
        </row>
        <row r="2908">
          <cell r="A2908">
            <v>42351</v>
          </cell>
        </row>
        <row r="2909">
          <cell r="A2909">
            <v>42352</v>
          </cell>
        </row>
        <row r="2910">
          <cell r="A2910">
            <v>42353</v>
          </cell>
        </row>
        <row r="2911">
          <cell r="A2911">
            <v>42354</v>
          </cell>
        </row>
        <row r="2912">
          <cell r="A2912">
            <v>42355</v>
          </cell>
        </row>
        <row r="2913">
          <cell r="A2913">
            <v>42356</v>
          </cell>
        </row>
        <row r="2914">
          <cell r="A2914">
            <v>42357</v>
          </cell>
        </row>
        <row r="2915">
          <cell r="A2915">
            <v>42358</v>
          </cell>
        </row>
        <row r="2916">
          <cell r="A2916">
            <v>42359</v>
          </cell>
        </row>
        <row r="2917">
          <cell r="A2917">
            <v>42360</v>
          </cell>
        </row>
        <row r="2918">
          <cell r="A2918">
            <v>42361</v>
          </cell>
        </row>
        <row r="2919">
          <cell r="A2919">
            <v>42362</v>
          </cell>
        </row>
        <row r="2920">
          <cell r="A2920">
            <v>42363</v>
          </cell>
        </row>
        <row r="2921">
          <cell r="A2921">
            <v>42364</v>
          </cell>
        </row>
        <row r="2922">
          <cell r="A2922">
            <v>42365</v>
          </cell>
        </row>
        <row r="2923">
          <cell r="A2923">
            <v>42366</v>
          </cell>
        </row>
        <row r="2924">
          <cell r="A2924">
            <v>42367</v>
          </cell>
        </row>
        <row r="2925">
          <cell r="A2925">
            <v>42368</v>
          </cell>
        </row>
        <row r="2926">
          <cell r="A2926">
            <v>42369</v>
          </cell>
        </row>
        <row r="2927">
          <cell r="A2927">
            <v>42370</v>
          </cell>
        </row>
        <row r="2928">
          <cell r="A2928">
            <v>42371</v>
          </cell>
        </row>
        <row r="2929">
          <cell r="A2929">
            <v>42372</v>
          </cell>
        </row>
        <row r="2930">
          <cell r="A2930">
            <v>42373</v>
          </cell>
        </row>
        <row r="2931">
          <cell r="A2931">
            <v>42374</v>
          </cell>
        </row>
        <row r="2932">
          <cell r="A2932">
            <v>42375</v>
          </cell>
        </row>
        <row r="2933">
          <cell r="A2933">
            <v>42376</v>
          </cell>
        </row>
        <row r="2934">
          <cell r="A2934">
            <v>42377</v>
          </cell>
        </row>
        <row r="2935">
          <cell r="A2935">
            <v>42378</v>
          </cell>
        </row>
        <row r="2936">
          <cell r="A2936">
            <v>42379</v>
          </cell>
        </row>
        <row r="2937">
          <cell r="A2937">
            <v>42380</v>
          </cell>
        </row>
        <row r="2938">
          <cell r="A2938">
            <v>42381</v>
          </cell>
        </row>
        <row r="2939">
          <cell r="A2939">
            <v>42382</v>
          </cell>
        </row>
        <row r="2940">
          <cell r="A2940">
            <v>42383</v>
          </cell>
        </row>
        <row r="2941">
          <cell r="A2941">
            <v>42384</v>
          </cell>
        </row>
        <row r="2942">
          <cell r="A2942">
            <v>42385</v>
          </cell>
        </row>
        <row r="2943">
          <cell r="A2943">
            <v>42386</v>
          </cell>
        </row>
        <row r="2944">
          <cell r="A2944">
            <v>42387</v>
          </cell>
        </row>
        <row r="2945">
          <cell r="A2945">
            <v>42388</v>
          </cell>
        </row>
        <row r="2946">
          <cell r="A2946">
            <v>42389</v>
          </cell>
        </row>
        <row r="2947">
          <cell r="A2947">
            <v>42390</v>
          </cell>
        </row>
        <row r="2948">
          <cell r="A2948">
            <v>42391</v>
          </cell>
        </row>
        <row r="2949">
          <cell r="A2949">
            <v>42392</v>
          </cell>
        </row>
        <row r="2950">
          <cell r="A2950">
            <v>42393</v>
          </cell>
        </row>
        <row r="2951">
          <cell r="A2951">
            <v>42394</v>
          </cell>
        </row>
        <row r="2952">
          <cell r="A2952">
            <v>42395</v>
          </cell>
        </row>
        <row r="2953">
          <cell r="A2953">
            <v>42396</v>
          </cell>
        </row>
        <row r="2954">
          <cell r="A2954">
            <v>42397</v>
          </cell>
        </row>
        <row r="2955">
          <cell r="A2955">
            <v>42398</v>
          </cell>
        </row>
        <row r="2956">
          <cell r="A2956">
            <v>42399</v>
          </cell>
        </row>
        <row r="2957">
          <cell r="A2957">
            <v>42400</v>
          </cell>
        </row>
        <row r="2958">
          <cell r="A2958">
            <v>42401</v>
          </cell>
        </row>
        <row r="2959">
          <cell r="A2959">
            <v>42402</v>
          </cell>
        </row>
        <row r="2960">
          <cell r="A2960">
            <v>42403</v>
          </cell>
        </row>
        <row r="2961">
          <cell r="A2961">
            <v>42404</v>
          </cell>
        </row>
        <row r="2962">
          <cell r="A2962">
            <v>42405</v>
          </cell>
        </row>
        <row r="2963">
          <cell r="A2963">
            <v>42406</v>
          </cell>
        </row>
        <row r="2964">
          <cell r="A2964">
            <v>42407</v>
          </cell>
        </row>
        <row r="2965">
          <cell r="A2965">
            <v>42408</v>
          </cell>
        </row>
        <row r="2966">
          <cell r="A2966">
            <v>42409</v>
          </cell>
        </row>
        <row r="2967">
          <cell r="A2967">
            <v>42410</v>
          </cell>
        </row>
        <row r="2968">
          <cell r="A2968">
            <v>42411</v>
          </cell>
        </row>
        <row r="2969">
          <cell r="A2969">
            <v>42412</v>
          </cell>
        </row>
        <row r="2970">
          <cell r="A2970">
            <v>42413</v>
          </cell>
        </row>
        <row r="2971">
          <cell r="A2971">
            <v>42414</v>
          </cell>
        </row>
        <row r="2972">
          <cell r="A2972">
            <v>42415</v>
          </cell>
        </row>
        <row r="2973">
          <cell r="A2973">
            <v>42416</v>
          </cell>
        </row>
        <row r="2974">
          <cell r="A2974">
            <v>42417</v>
          </cell>
        </row>
        <row r="2975">
          <cell r="A2975">
            <v>42418</v>
          </cell>
        </row>
        <row r="2976">
          <cell r="A2976">
            <v>42419</v>
          </cell>
        </row>
        <row r="2977">
          <cell r="A2977">
            <v>42420</v>
          </cell>
        </row>
        <row r="2978">
          <cell r="A2978">
            <v>42421</v>
          </cell>
        </row>
        <row r="2979">
          <cell r="A2979">
            <v>42422</v>
          </cell>
        </row>
        <row r="2980">
          <cell r="A2980">
            <v>42423</v>
          </cell>
        </row>
        <row r="2981">
          <cell r="A2981">
            <v>42424</v>
          </cell>
        </row>
        <row r="2982">
          <cell r="A2982">
            <v>42425</v>
          </cell>
        </row>
        <row r="2983">
          <cell r="A2983">
            <v>42426</v>
          </cell>
        </row>
        <row r="2984">
          <cell r="A2984">
            <v>42427</v>
          </cell>
        </row>
        <row r="2985">
          <cell r="A2985">
            <v>42428</v>
          </cell>
        </row>
        <row r="2986">
          <cell r="A2986">
            <v>42429</v>
          </cell>
        </row>
        <row r="2987">
          <cell r="A2987">
            <v>42430</v>
          </cell>
        </row>
        <row r="2988">
          <cell r="A2988">
            <v>42431</v>
          </cell>
        </row>
        <row r="2989">
          <cell r="A2989">
            <v>42432</v>
          </cell>
        </row>
        <row r="2990">
          <cell r="A2990">
            <v>42433</v>
          </cell>
        </row>
        <row r="2991">
          <cell r="A2991">
            <v>42434</v>
          </cell>
        </row>
        <row r="2992">
          <cell r="A2992">
            <v>42435</v>
          </cell>
        </row>
        <row r="2993">
          <cell r="A2993">
            <v>42436</v>
          </cell>
        </row>
        <row r="2994">
          <cell r="A2994">
            <v>42437</v>
          </cell>
        </row>
        <row r="2995">
          <cell r="A2995">
            <v>42438</v>
          </cell>
        </row>
        <row r="2996">
          <cell r="A2996">
            <v>42439</v>
          </cell>
        </row>
        <row r="2997">
          <cell r="A2997">
            <v>42440</v>
          </cell>
        </row>
        <row r="2998">
          <cell r="A2998">
            <v>42441</v>
          </cell>
        </row>
        <row r="2999">
          <cell r="A2999">
            <v>42442</v>
          </cell>
        </row>
        <row r="3000">
          <cell r="A3000">
            <v>42443</v>
          </cell>
        </row>
        <row r="3001">
          <cell r="A3001">
            <v>42444</v>
          </cell>
        </row>
        <row r="3002">
          <cell r="A3002">
            <v>42445</v>
          </cell>
        </row>
        <row r="3003">
          <cell r="A3003">
            <v>42446</v>
          </cell>
        </row>
        <row r="3004">
          <cell r="A3004">
            <v>42447</v>
          </cell>
        </row>
        <row r="3005">
          <cell r="A3005">
            <v>42448</v>
          </cell>
        </row>
        <row r="3006">
          <cell r="A3006">
            <v>42449</v>
          </cell>
        </row>
        <row r="3007">
          <cell r="A3007">
            <v>42450</v>
          </cell>
        </row>
        <row r="3008">
          <cell r="A3008">
            <v>42451</v>
          </cell>
        </row>
        <row r="3009">
          <cell r="A3009">
            <v>42452</v>
          </cell>
        </row>
        <row r="3010">
          <cell r="A3010">
            <v>42453</v>
          </cell>
        </row>
        <row r="3011">
          <cell r="A3011">
            <v>42454</v>
          </cell>
        </row>
        <row r="3012">
          <cell r="A3012">
            <v>42455</v>
          </cell>
        </row>
        <row r="3013">
          <cell r="A3013">
            <v>42456</v>
          </cell>
        </row>
        <row r="3014">
          <cell r="A3014">
            <v>42457</v>
          </cell>
        </row>
        <row r="3015">
          <cell r="A3015">
            <v>42458</v>
          </cell>
        </row>
        <row r="3016">
          <cell r="A3016">
            <v>42459</v>
          </cell>
        </row>
        <row r="3017">
          <cell r="A3017">
            <v>42460</v>
          </cell>
        </row>
        <row r="3018">
          <cell r="A3018">
            <v>42461</v>
          </cell>
        </row>
        <row r="3019">
          <cell r="A3019">
            <v>42462</v>
          </cell>
        </row>
        <row r="3020">
          <cell r="A3020">
            <v>42463</v>
          </cell>
        </row>
        <row r="3021">
          <cell r="A3021">
            <v>42464</v>
          </cell>
        </row>
        <row r="3022">
          <cell r="A3022">
            <v>42465</v>
          </cell>
        </row>
        <row r="3023">
          <cell r="A3023">
            <v>42466</v>
          </cell>
        </row>
        <row r="3024">
          <cell r="A3024">
            <v>42467</v>
          </cell>
        </row>
        <row r="3025">
          <cell r="A3025">
            <v>42468</v>
          </cell>
        </row>
        <row r="3026">
          <cell r="A3026">
            <v>42469</v>
          </cell>
        </row>
        <row r="3027">
          <cell r="A3027">
            <v>42470</v>
          </cell>
        </row>
        <row r="3028">
          <cell r="A3028">
            <v>42471</v>
          </cell>
        </row>
        <row r="3029">
          <cell r="A3029">
            <v>42472</v>
          </cell>
        </row>
        <row r="3030">
          <cell r="A3030">
            <v>42473</v>
          </cell>
        </row>
        <row r="3031">
          <cell r="A3031">
            <v>42474</v>
          </cell>
        </row>
        <row r="3032">
          <cell r="A3032">
            <v>42475</v>
          </cell>
        </row>
        <row r="3033">
          <cell r="A3033">
            <v>42476</v>
          </cell>
        </row>
        <row r="3034">
          <cell r="A3034">
            <v>42477</v>
          </cell>
        </row>
        <row r="3035">
          <cell r="A3035">
            <v>42478</v>
          </cell>
        </row>
        <row r="3036">
          <cell r="A3036">
            <v>42479</v>
          </cell>
        </row>
        <row r="3037">
          <cell r="A3037">
            <v>42480</v>
          </cell>
        </row>
        <row r="3038">
          <cell r="A3038">
            <v>42481</v>
          </cell>
        </row>
        <row r="3039">
          <cell r="A3039">
            <v>42482</v>
          </cell>
        </row>
        <row r="3040">
          <cell r="A3040">
            <v>42483</v>
          </cell>
        </row>
        <row r="3041">
          <cell r="A3041">
            <v>42484</v>
          </cell>
        </row>
        <row r="3042">
          <cell r="A3042">
            <v>42485</v>
          </cell>
        </row>
        <row r="3043">
          <cell r="A3043">
            <v>42486</v>
          </cell>
        </row>
        <row r="3044">
          <cell r="A3044">
            <v>42487</v>
          </cell>
        </row>
        <row r="3045">
          <cell r="A3045">
            <v>42488</v>
          </cell>
        </row>
        <row r="3046">
          <cell r="A3046">
            <v>42489</v>
          </cell>
        </row>
        <row r="3047">
          <cell r="A3047">
            <v>42490</v>
          </cell>
        </row>
        <row r="3048">
          <cell r="A3048">
            <v>42491</v>
          </cell>
        </row>
        <row r="3049">
          <cell r="A3049">
            <v>42492</v>
          </cell>
        </row>
        <row r="3050">
          <cell r="A3050">
            <v>42493</v>
          </cell>
        </row>
        <row r="3051">
          <cell r="A3051">
            <v>42494</v>
          </cell>
        </row>
        <row r="3052">
          <cell r="A3052">
            <v>42495</v>
          </cell>
        </row>
        <row r="3053">
          <cell r="A3053">
            <v>42496</v>
          </cell>
        </row>
        <row r="3054">
          <cell r="A3054">
            <v>42497</v>
          </cell>
        </row>
        <row r="3055">
          <cell r="A3055">
            <v>42498</v>
          </cell>
        </row>
        <row r="3056">
          <cell r="A3056">
            <v>42499</v>
          </cell>
        </row>
        <row r="3057">
          <cell r="A3057">
            <v>42500</v>
          </cell>
        </row>
        <row r="3058">
          <cell r="A3058">
            <v>42501</v>
          </cell>
        </row>
        <row r="3059">
          <cell r="A3059">
            <v>42502</v>
          </cell>
        </row>
        <row r="3060">
          <cell r="A3060">
            <v>42503</v>
          </cell>
        </row>
        <row r="3061">
          <cell r="A3061">
            <v>42504</v>
          </cell>
        </row>
        <row r="3062">
          <cell r="A3062">
            <v>42505</v>
          </cell>
        </row>
        <row r="3063">
          <cell r="A3063">
            <v>42506</v>
          </cell>
        </row>
        <row r="3064">
          <cell r="A3064">
            <v>42507</v>
          </cell>
        </row>
        <row r="3065">
          <cell r="A3065">
            <v>42508</v>
          </cell>
        </row>
        <row r="3066">
          <cell r="A3066">
            <v>42509</v>
          </cell>
        </row>
        <row r="3067">
          <cell r="A3067">
            <v>42510</v>
          </cell>
        </row>
        <row r="3068">
          <cell r="A3068">
            <v>42511</v>
          </cell>
        </row>
        <row r="3069">
          <cell r="A3069">
            <v>42512</v>
          </cell>
        </row>
        <row r="3070">
          <cell r="A3070">
            <v>42513</v>
          </cell>
        </row>
        <row r="3071">
          <cell r="A3071">
            <v>42514</v>
          </cell>
        </row>
        <row r="3072">
          <cell r="A3072">
            <v>42515</v>
          </cell>
        </row>
        <row r="3073">
          <cell r="A3073">
            <v>42516</v>
          </cell>
        </row>
        <row r="3074">
          <cell r="A3074">
            <v>42517</v>
          </cell>
        </row>
        <row r="3075">
          <cell r="A3075">
            <v>42518</v>
          </cell>
        </row>
        <row r="3076">
          <cell r="A3076">
            <v>42519</v>
          </cell>
        </row>
        <row r="3077">
          <cell r="A3077">
            <v>42520</v>
          </cell>
        </row>
        <row r="3078">
          <cell r="A3078">
            <v>42521</v>
          </cell>
        </row>
        <row r="3079">
          <cell r="A3079">
            <v>42522</v>
          </cell>
        </row>
        <row r="3080">
          <cell r="A3080">
            <v>42523</v>
          </cell>
        </row>
        <row r="3081">
          <cell r="A3081">
            <v>42524</v>
          </cell>
        </row>
        <row r="3082">
          <cell r="A3082">
            <v>42525</v>
          </cell>
        </row>
        <row r="3083">
          <cell r="A3083">
            <v>42526</v>
          </cell>
        </row>
        <row r="3084">
          <cell r="A3084">
            <v>42527</v>
          </cell>
        </row>
        <row r="3085">
          <cell r="A3085">
            <v>42528</v>
          </cell>
        </row>
        <row r="3086">
          <cell r="A3086">
            <v>42529</v>
          </cell>
        </row>
        <row r="3087">
          <cell r="A3087">
            <v>42530</v>
          </cell>
        </row>
        <row r="3088">
          <cell r="A3088">
            <v>42531</v>
          </cell>
        </row>
        <row r="3089">
          <cell r="A3089">
            <v>42532</v>
          </cell>
        </row>
        <row r="3090">
          <cell r="A3090">
            <v>42533</v>
          </cell>
        </row>
        <row r="3091">
          <cell r="A3091">
            <v>42534</v>
          </cell>
        </row>
        <row r="3092">
          <cell r="A3092">
            <v>42535</v>
          </cell>
        </row>
        <row r="3093">
          <cell r="A3093">
            <v>42536</v>
          </cell>
        </row>
        <row r="3094">
          <cell r="A3094">
            <v>42537</v>
          </cell>
        </row>
        <row r="3095">
          <cell r="A3095">
            <v>42538</v>
          </cell>
        </row>
        <row r="3096">
          <cell r="A3096">
            <v>42539</v>
          </cell>
        </row>
        <row r="3097">
          <cell r="A3097">
            <v>42540</v>
          </cell>
        </row>
        <row r="3098">
          <cell r="A3098">
            <v>42541</v>
          </cell>
        </row>
        <row r="3099">
          <cell r="A3099">
            <v>42542</v>
          </cell>
        </row>
        <row r="3100">
          <cell r="A3100">
            <v>42543</v>
          </cell>
        </row>
        <row r="3101">
          <cell r="A3101">
            <v>42544</v>
          </cell>
        </row>
        <row r="3102">
          <cell r="A3102">
            <v>42545</v>
          </cell>
        </row>
        <row r="3103">
          <cell r="A3103">
            <v>42546</v>
          </cell>
        </row>
        <row r="3104">
          <cell r="A3104">
            <v>42547</v>
          </cell>
        </row>
        <row r="3105">
          <cell r="A3105">
            <v>42548</v>
          </cell>
        </row>
        <row r="3106">
          <cell r="A3106">
            <v>42549</v>
          </cell>
        </row>
        <row r="3107">
          <cell r="A3107">
            <v>42550</v>
          </cell>
        </row>
        <row r="3108">
          <cell r="A3108">
            <v>42551</v>
          </cell>
        </row>
        <row r="3109">
          <cell r="A3109">
            <v>42552</v>
          </cell>
        </row>
        <row r="3110">
          <cell r="A3110">
            <v>42553</v>
          </cell>
        </row>
        <row r="3111">
          <cell r="A3111">
            <v>42554</v>
          </cell>
        </row>
        <row r="3112">
          <cell r="A3112">
            <v>42555</v>
          </cell>
        </row>
        <row r="3113">
          <cell r="A3113">
            <v>42556</v>
          </cell>
        </row>
        <row r="3114">
          <cell r="A3114">
            <v>42557</v>
          </cell>
        </row>
        <row r="3115">
          <cell r="A3115">
            <v>42558</v>
          </cell>
        </row>
        <row r="3116">
          <cell r="A3116">
            <v>42559</v>
          </cell>
        </row>
        <row r="3117">
          <cell r="A3117">
            <v>42560</v>
          </cell>
        </row>
        <row r="3118">
          <cell r="A3118">
            <v>42561</v>
          </cell>
        </row>
        <row r="3119">
          <cell r="A3119">
            <v>42562</v>
          </cell>
        </row>
        <row r="3120">
          <cell r="A3120">
            <v>42563</v>
          </cell>
        </row>
        <row r="3121">
          <cell r="A3121">
            <v>42564</v>
          </cell>
        </row>
        <row r="3122">
          <cell r="A3122">
            <v>42565</v>
          </cell>
        </row>
        <row r="3123">
          <cell r="A3123">
            <v>42566</v>
          </cell>
        </row>
        <row r="3124">
          <cell r="A3124">
            <v>42567</v>
          </cell>
        </row>
        <row r="3125">
          <cell r="A3125">
            <v>42568</v>
          </cell>
        </row>
        <row r="3126">
          <cell r="A3126">
            <v>42569</v>
          </cell>
        </row>
        <row r="3127">
          <cell r="A3127">
            <v>42570</v>
          </cell>
        </row>
        <row r="3128">
          <cell r="A3128">
            <v>42571</v>
          </cell>
        </row>
        <row r="3129">
          <cell r="A3129">
            <v>42572</v>
          </cell>
        </row>
        <row r="3130">
          <cell r="A3130">
            <v>42573</v>
          </cell>
        </row>
        <row r="3131">
          <cell r="A3131">
            <v>42574</v>
          </cell>
        </row>
        <row r="3132">
          <cell r="A3132">
            <v>42575</v>
          </cell>
        </row>
        <row r="3133">
          <cell r="A3133">
            <v>42576</v>
          </cell>
        </row>
        <row r="3134">
          <cell r="A3134">
            <v>42577</v>
          </cell>
        </row>
        <row r="3135">
          <cell r="A3135">
            <v>42578</v>
          </cell>
        </row>
        <row r="3136">
          <cell r="A3136">
            <v>42579</v>
          </cell>
        </row>
        <row r="3137">
          <cell r="A3137">
            <v>42580</v>
          </cell>
        </row>
        <row r="3138">
          <cell r="A3138">
            <v>42581</v>
          </cell>
        </row>
        <row r="3139">
          <cell r="A3139">
            <v>42582</v>
          </cell>
        </row>
        <row r="3140">
          <cell r="A3140">
            <v>42583</v>
          </cell>
        </row>
        <row r="3141">
          <cell r="A3141">
            <v>42584</v>
          </cell>
        </row>
        <row r="3142">
          <cell r="A3142">
            <v>42585</v>
          </cell>
        </row>
        <row r="3143">
          <cell r="A3143">
            <v>42586</v>
          </cell>
        </row>
        <row r="3144">
          <cell r="A3144">
            <v>42587</v>
          </cell>
        </row>
        <row r="3145">
          <cell r="A3145">
            <v>42588</v>
          </cell>
        </row>
        <row r="3146">
          <cell r="A3146">
            <v>42589</v>
          </cell>
        </row>
        <row r="3147">
          <cell r="A3147">
            <v>42590</v>
          </cell>
        </row>
        <row r="3148">
          <cell r="A3148">
            <v>42591</v>
          </cell>
        </row>
        <row r="3149">
          <cell r="A3149">
            <v>42592</v>
          </cell>
        </row>
        <row r="3150">
          <cell r="A3150">
            <v>42593</v>
          </cell>
        </row>
        <row r="3151">
          <cell r="A3151">
            <v>42594</v>
          </cell>
        </row>
        <row r="3152">
          <cell r="A3152">
            <v>42595</v>
          </cell>
        </row>
        <row r="3153">
          <cell r="A3153">
            <v>42596</v>
          </cell>
        </row>
        <row r="3154">
          <cell r="A3154">
            <v>42597</v>
          </cell>
        </row>
        <row r="3155">
          <cell r="A3155">
            <v>42598</v>
          </cell>
        </row>
        <row r="3156">
          <cell r="A3156">
            <v>42599</v>
          </cell>
        </row>
        <row r="3157">
          <cell r="A3157">
            <v>42600</v>
          </cell>
        </row>
        <row r="3158">
          <cell r="A3158">
            <v>42601</v>
          </cell>
        </row>
        <row r="3159">
          <cell r="A3159">
            <v>42602</v>
          </cell>
        </row>
        <row r="3160">
          <cell r="A3160">
            <v>42603</v>
          </cell>
        </row>
        <row r="3161">
          <cell r="A3161">
            <v>42604</v>
          </cell>
        </row>
        <row r="3162">
          <cell r="A3162">
            <v>42605</v>
          </cell>
        </row>
        <row r="3163">
          <cell r="A3163">
            <v>42606</v>
          </cell>
        </row>
        <row r="3164">
          <cell r="A3164">
            <v>42607</v>
          </cell>
        </row>
        <row r="3165">
          <cell r="A3165">
            <v>42608</v>
          </cell>
        </row>
        <row r="3166">
          <cell r="A3166">
            <v>42609</v>
          </cell>
        </row>
        <row r="3167">
          <cell r="A3167">
            <v>42610</v>
          </cell>
        </row>
        <row r="3168">
          <cell r="A3168">
            <v>42611</v>
          </cell>
        </row>
        <row r="3169">
          <cell r="A3169">
            <v>42612</v>
          </cell>
        </row>
        <row r="3170">
          <cell r="A3170">
            <v>42613</v>
          </cell>
        </row>
        <row r="3171">
          <cell r="A3171">
            <v>42614</v>
          </cell>
        </row>
        <row r="3172">
          <cell r="A3172">
            <v>42615</v>
          </cell>
        </row>
        <row r="3173">
          <cell r="A3173">
            <v>42616</v>
          </cell>
        </row>
        <row r="3174">
          <cell r="A3174">
            <v>42617</v>
          </cell>
        </row>
        <row r="3175">
          <cell r="A3175">
            <v>42618</v>
          </cell>
        </row>
        <row r="3176">
          <cell r="A3176">
            <v>42619</v>
          </cell>
        </row>
        <row r="3177">
          <cell r="A3177">
            <v>42620</v>
          </cell>
        </row>
        <row r="3178">
          <cell r="A3178">
            <v>42621</v>
          </cell>
        </row>
        <row r="3179">
          <cell r="A3179">
            <v>42622</v>
          </cell>
        </row>
        <row r="3180">
          <cell r="A3180">
            <v>42623</v>
          </cell>
        </row>
        <row r="3181">
          <cell r="A3181">
            <v>42624</v>
          </cell>
        </row>
        <row r="3182">
          <cell r="A3182">
            <v>42625</v>
          </cell>
        </row>
        <row r="3183">
          <cell r="A3183">
            <v>42626</v>
          </cell>
        </row>
        <row r="3184">
          <cell r="A3184">
            <v>42627</v>
          </cell>
        </row>
        <row r="3185">
          <cell r="A3185">
            <v>42628</v>
          </cell>
        </row>
        <row r="3186">
          <cell r="A3186">
            <v>42629</v>
          </cell>
        </row>
        <row r="3187">
          <cell r="A3187">
            <v>42630</v>
          </cell>
        </row>
        <row r="3188">
          <cell r="A3188">
            <v>42631</v>
          </cell>
        </row>
        <row r="3189">
          <cell r="A3189">
            <v>42632</v>
          </cell>
        </row>
        <row r="3190">
          <cell r="A3190">
            <v>42633</v>
          </cell>
        </row>
        <row r="3191">
          <cell r="A3191">
            <v>42634</v>
          </cell>
        </row>
        <row r="3192">
          <cell r="A3192">
            <v>42635</v>
          </cell>
        </row>
        <row r="3193">
          <cell r="A3193">
            <v>42636</v>
          </cell>
        </row>
        <row r="3194">
          <cell r="A3194">
            <v>42637</v>
          </cell>
        </row>
        <row r="3195">
          <cell r="A3195">
            <v>42638</v>
          </cell>
        </row>
        <row r="3196">
          <cell r="A3196">
            <v>42639</v>
          </cell>
        </row>
        <row r="3197">
          <cell r="A3197">
            <v>42640</v>
          </cell>
        </row>
        <row r="3198">
          <cell r="A3198">
            <v>42641</v>
          </cell>
        </row>
        <row r="3199">
          <cell r="A3199">
            <v>42642</v>
          </cell>
        </row>
        <row r="3200">
          <cell r="A3200">
            <v>42643</v>
          </cell>
        </row>
        <row r="3201">
          <cell r="A3201">
            <v>42644</v>
          </cell>
        </row>
        <row r="3202">
          <cell r="A3202">
            <v>42645</v>
          </cell>
        </row>
        <row r="3203">
          <cell r="A3203">
            <v>42646</v>
          </cell>
        </row>
        <row r="3204">
          <cell r="A3204">
            <v>42647</v>
          </cell>
        </row>
        <row r="3205">
          <cell r="A3205">
            <v>42648</v>
          </cell>
        </row>
        <row r="3206">
          <cell r="A3206">
            <v>42649</v>
          </cell>
        </row>
        <row r="3207">
          <cell r="A3207">
            <v>42650</v>
          </cell>
        </row>
        <row r="3208">
          <cell r="A3208">
            <v>42651</v>
          </cell>
        </row>
        <row r="3209">
          <cell r="A3209">
            <v>42652</v>
          </cell>
        </row>
        <row r="3210">
          <cell r="A3210">
            <v>42653</v>
          </cell>
        </row>
        <row r="3211">
          <cell r="A3211">
            <v>42654</v>
          </cell>
        </row>
        <row r="3212">
          <cell r="A3212">
            <v>42655</v>
          </cell>
        </row>
        <row r="3213">
          <cell r="A3213">
            <v>42656</v>
          </cell>
        </row>
        <row r="3214">
          <cell r="A3214">
            <v>42657</v>
          </cell>
        </row>
        <row r="3215">
          <cell r="A3215">
            <v>42658</v>
          </cell>
        </row>
        <row r="3216">
          <cell r="A3216">
            <v>42659</v>
          </cell>
        </row>
        <row r="3217">
          <cell r="A3217">
            <v>42660</v>
          </cell>
        </row>
        <row r="3218">
          <cell r="A3218">
            <v>42661</v>
          </cell>
        </row>
        <row r="3219">
          <cell r="A3219">
            <v>42662</v>
          </cell>
        </row>
        <row r="3220">
          <cell r="A3220">
            <v>42663</v>
          </cell>
        </row>
        <row r="3221">
          <cell r="A3221">
            <v>42664</v>
          </cell>
        </row>
        <row r="3222">
          <cell r="A3222">
            <v>42665</v>
          </cell>
        </row>
        <row r="3223">
          <cell r="A3223">
            <v>42666</v>
          </cell>
        </row>
        <row r="3224">
          <cell r="A3224">
            <v>42667</v>
          </cell>
        </row>
        <row r="3225">
          <cell r="A3225">
            <v>42668</v>
          </cell>
        </row>
        <row r="3226">
          <cell r="A3226">
            <v>42669</v>
          </cell>
        </row>
        <row r="3227">
          <cell r="A3227">
            <v>42670</v>
          </cell>
        </row>
        <row r="3228">
          <cell r="A3228">
            <v>42671</v>
          </cell>
        </row>
        <row r="3229">
          <cell r="A3229">
            <v>42672</v>
          </cell>
        </row>
        <row r="3230">
          <cell r="A3230">
            <v>42673</v>
          </cell>
        </row>
        <row r="3231">
          <cell r="A3231">
            <v>42674</v>
          </cell>
        </row>
        <row r="3232">
          <cell r="A3232">
            <v>42675</v>
          </cell>
        </row>
        <row r="3233">
          <cell r="A3233">
            <v>42676</v>
          </cell>
        </row>
        <row r="3234">
          <cell r="A3234">
            <v>42677</v>
          </cell>
        </row>
        <row r="3235">
          <cell r="A3235">
            <v>42678</v>
          </cell>
        </row>
        <row r="3236">
          <cell r="A3236">
            <v>42679</v>
          </cell>
        </row>
        <row r="3237">
          <cell r="A3237">
            <v>42680</v>
          </cell>
        </row>
        <row r="3238">
          <cell r="A3238">
            <v>42681</v>
          </cell>
        </row>
        <row r="3239">
          <cell r="A3239">
            <v>42682</v>
          </cell>
        </row>
        <row r="3240">
          <cell r="A3240">
            <v>42683</v>
          </cell>
        </row>
        <row r="3241">
          <cell r="A3241">
            <v>42684</v>
          </cell>
        </row>
        <row r="3242">
          <cell r="A3242">
            <v>42685</v>
          </cell>
        </row>
        <row r="3243">
          <cell r="A3243">
            <v>42686</v>
          </cell>
        </row>
        <row r="3244">
          <cell r="A3244">
            <v>42687</v>
          </cell>
        </row>
        <row r="3245">
          <cell r="A3245">
            <v>42688</v>
          </cell>
        </row>
        <row r="3246">
          <cell r="A3246">
            <v>42689</v>
          </cell>
        </row>
        <row r="3247">
          <cell r="A3247">
            <v>42690</v>
          </cell>
        </row>
        <row r="3248">
          <cell r="A3248">
            <v>42691</v>
          </cell>
        </row>
        <row r="3249">
          <cell r="A3249">
            <v>42692</v>
          </cell>
        </row>
        <row r="3250">
          <cell r="A3250">
            <v>42693</v>
          </cell>
        </row>
        <row r="3251">
          <cell r="A3251">
            <v>42694</v>
          </cell>
        </row>
        <row r="3252">
          <cell r="A3252">
            <v>42695</v>
          </cell>
        </row>
        <row r="3253">
          <cell r="A3253">
            <v>42696</v>
          </cell>
        </row>
        <row r="3254">
          <cell r="A3254">
            <v>42697</v>
          </cell>
        </row>
        <row r="3255">
          <cell r="A3255">
            <v>42698</v>
          </cell>
        </row>
        <row r="3256">
          <cell r="A3256">
            <v>42699</v>
          </cell>
        </row>
        <row r="3257">
          <cell r="A3257">
            <v>42700</v>
          </cell>
        </row>
        <row r="3258">
          <cell r="A3258">
            <v>42701</v>
          </cell>
        </row>
        <row r="3259">
          <cell r="A3259">
            <v>42702</v>
          </cell>
        </row>
        <row r="3260">
          <cell r="A3260">
            <v>42703</v>
          </cell>
        </row>
        <row r="3261">
          <cell r="A3261">
            <v>42704</v>
          </cell>
        </row>
        <row r="3262">
          <cell r="A3262">
            <v>42705</v>
          </cell>
        </row>
        <row r="3263">
          <cell r="A3263">
            <v>42706</v>
          </cell>
        </row>
        <row r="3264">
          <cell r="A3264">
            <v>42707</v>
          </cell>
        </row>
        <row r="3265">
          <cell r="A3265">
            <v>42708</v>
          </cell>
        </row>
        <row r="3266">
          <cell r="A3266">
            <v>42709</v>
          </cell>
        </row>
        <row r="3267">
          <cell r="A3267">
            <v>42710</v>
          </cell>
        </row>
        <row r="3268">
          <cell r="A3268">
            <v>42711</v>
          </cell>
        </row>
        <row r="3269">
          <cell r="A3269">
            <v>42712</v>
          </cell>
        </row>
        <row r="3270">
          <cell r="A3270">
            <v>42713</v>
          </cell>
        </row>
        <row r="3271">
          <cell r="A3271">
            <v>42714</v>
          </cell>
        </row>
        <row r="3272">
          <cell r="A3272">
            <v>42715</v>
          </cell>
        </row>
        <row r="3273">
          <cell r="A3273">
            <v>42716</v>
          </cell>
        </row>
        <row r="3274">
          <cell r="A3274">
            <v>42717</v>
          </cell>
        </row>
        <row r="3275">
          <cell r="A3275">
            <v>42718</v>
          </cell>
        </row>
        <row r="3276">
          <cell r="A3276">
            <v>42719</v>
          </cell>
        </row>
        <row r="3277">
          <cell r="A3277">
            <v>42720</v>
          </cell>
        </row>
        <row r="3278">
          <cell r="A3278">
            <v>42721</v>
          </cell>
        </row>
        <row r="3279">
          <cell r="A3279">
            <v>42722</v>
          </cell>
        </row>
        <row r="3280">
          <cell r="A3280">
            <v>42723</v>
          </cell>
        </row>
        <row r="3281">
          <cell r="A3281">
            <v>42724</v>
          </cell>
        </row>
        <row r="3282">
          <cell r="A3282">
            <v>42725</v>
          </cell>
        </row>
        <row r="3283">
          <cell r="A3283">
            <v>42726</v>
          </cell>
        </row>
        <row r="3284">
          <cell r="A3284">
            <v>42727</v>
          </cell>
        </row>
        <row r="3285">
          <cell r="A3285">
            <v>42728</v>
          </cell>
        </row>
        <row r="3286">
          <cell r="A3286">
            <v>42729</v>
          </cell>
        </row>
        <row r="3287">
          <cell r="A3287">
            <v>42730</v>
          </cell>
        </row>
        <row r="3288">
          <cell r="A3288">
            <v>42731</v>
          </cell>
        </row>
        <row r="3289">
          <cell r="A3289">
            <v>42732</v>
          </cell>
        </row>
        <row r="3290">
          <cell r="A3290">
            <v>42733</v>
          </cell>
        </row>
        <row r="3291">
          <cell r="A3291">
            <v>42734</v>
          </cell>
        </row>
        <row r="3292">
          <cell r="A3292">
            <v>42735</v>
          </cell>
        </row>
        <row r="3293">
          <cell r="A3293">
            <v>42736</v>
          </cell>
        </row>
        <row r="3294">
          <cell r="A3294">
            <v>42737</v>
          </cell>
        </row>
        <row r="3295">
          <cell r="A3295">
            <v>42738</v>
          </cell>
        </row>
        <row r="3296">
          <cell r="A3296">
            <v>42739</v>
          </cell>
        </row>
        <row r="3297">
          <cell r="A3297">
            <v>42740</v>
          </cell>
        </row>
        <row r="3298">
          <cell r="A3298">
            <v>42741</v>
          </cell>
        </row>
        <row r="3299">
          <cell r="A3299">
            <v>42742</v>
          </cell>
        </row>
        <row r="3300">
          <cell r="A3300">
            <v>42743</v>
          </cell>
        </row>
        <row r="3301">
          <cell r="A3301">
            <v>42744</v>
          </cell>
        </row>
        <row r="3302">
          <cell r="A3302">
            <v>42745</v>
          </cell>
        </row>
        <row r="3303">
          <cell r="A3303">
            <v>42746</v>
          </cell>
        </row>
        <row r="3304">
          <cell r="A3304">
            <v>42747</v>
          </cell>
        </row>
        <row r="3305">
          <cell r="A3305">
            <v>42748</v>
          </cell>
        </row>
        <row r="3306">
          <cell r="A3306">
            <v>42749</v>
          </cell>
        </row>
        <row r="3307">
          <cell r="A3307">
            <v>42750</v>
          </cell>
        </row>
        <row r="3308">
          <cell r="A3308">
            <v>42751</v>
          </cell>
        </row>
        <row r="3309">
          <cell r="A3309">
            <v>42752</v>
          </cell>
        </row>
        <row r="3310">
          <cell r="A3310">
            <v>42753</v>
          </cell>
        </row>
        <row r="3311">
          <cell r="A3311">
            <v>42754</v>
          </cell>
        </row>
        <row r="3312">
          <cell r="A3312">
            <v>42755</v>
          </cell>
        </row>
        <row r="3313">
          <cell r="A3313">
            <v>42756</v>
          </cell>
        </row>
        <row r="3314">
          <cell r="A3314">
            <v>42757</v>
          </cell>
        </row>
        <row r="3315">
          <cell r="A3315">
            <v>42758</v>
          </cell>
        </row>
        <row r="3316">
          <cell r="A3316">
            <v>42759</v>
          </cell>
        </row>
        <row r="3317">
          <cell r="A3317">
            <v>42760</v>
          </cell>
        </row>
        <row r="3318">
          <cell r="A3318">
            <v>42761</v>
          </cell>
        </row>
        <row r="3319">
          <cell r="A3319">
            <v>42762</v>
          </cell>
        </row>
        <row r="3320">
          <cell r="A3320">
            <v>42763</v>
          </cell>
        </row>
        <row r="3321">
          <cell r="A3321">
            <v>42764</v>
          </cell>
        </row>
        <row r="3322">
          <cell r="A3322">
            <v>42765</v>
          </cell>
        </row>
        <row r="3323">
          <cell r="A3323">
            <v>42766</v>
          </cell>
        </row>
        <row r="3324">
          <cell r="A3324">
            <v>42767</v>
          </cell>
        </row>
        <row r="3325">
          <cell r="A3325">
            <v>42768</v>
          </cell>
        </row>
        <row r="3326">
          <cell r="A3326">
            <v>42769</v>
          </cell>
        </row>
        <row r="3327">
          <cell r="A3327">
            <v>42770</v>
          </cell>
        </row>
        <row r="3328">
          <cell r="A3328">
            <v>42771</v>
          </cell>
        </row>
        <row r="3329">
          <cell r="A3329">
            <v>42772</v>
          </cell>
        </row>
        <row r="3330">
          <cell r="A3330">
            <v>42773</v>
          </cell>
        </row>
        <row r="3331">
          <cell r="A3331">
            <v>42774</v>
          </cell>
        </row>
        <row r="3332">
          <cell r="A3332">
            <v>42775</v>
          </cell>
        </row>
        <row r="3333">
          <cell r="A3333">
            <v>42776</v>
          </cell>
        </row>
        <row r="3334">
          <cell r="A3334">
            <v>42777</v>
          </cell>
        </row>
        <row r="3335">
          <cell r="A3335">
            <v>42778</v>
          </cell>
        </row>
        <row r="3336">
          <cell r="A3336">
            <v>42779</v>
          </cell>
        </row>
        <row r="3337">
          <cell r="A3337">
            <v>42780</v>
          </cell>
        </row>
        <row r="3338">
          <cell r="A3338">
            <v>42781</v>
          </cell>
        </row>
        <row r="3339">
          <cell r="A3339">
            <v>42782</v>
          </cell>
        </row>
        <row r="3340">
          <cell r="A3340">
            <v>42783</v>
          </cell>
        </row>
        <row r="3341">
          <cell r="A3341">
            <v>42784</v>
          </cell>
        </row>
        <row r="3342">
          <cell r="A3342">
            <v>42785</v>
          </cell>
        </row>
        <row r="3343">
          <cell r="A3343">
            <v>42786</v>
          </cell>
        </row>
        <row r="3344">
          <cell r="A3344">
            <v>42787</v>
          </cell>
        </row>
        <row r="3345">
          <cell r="A3345">
            <v>42788</v>
          </cell>
        </row>
        <row r="3346">
          <cell r="A3346">
            <v>42789</v>
          </cell>
        </row>
        <row r="3347">
          <cell r="A3347">
            <v>42790</v>
          </cell>
        </row>
        <row r="3348">
          <cell r="A3348">
            <v>42791</v>
          </cell>
        </row>
        <row r="3349">
          <cell r="A3349">
            <v>42792</v>
          </cell>
        </row>
        <row r="3350">
          <cell r="A3350">
            <v>42793</v>
          </cell>
        </row>
        <row r="3351">
          <cell r="A3351">
            <v>42794</v>
          </cell>
        </row>
        <row r="3352">
          <cell r="A3352">
            <v>42795</v>
          </cell>
        </row>
        <row r="3353">
          <cell r="A3353">
            <v>42796</v>
          </cell>
        </row>
        <row r="3354">
          <cell r="A3354">
            <v>42797</v>
          </cell>
        </row>
        <row r="3355">
          <cell r="A3355">
            <v>42798</v>
          </cell>
        </row>
        <row r="3356">
          <cell r="A3356">
            <v>42799</v>
          </cell>
        </row>
        <row r="3357">
          <cell r="A3357">
            <v>42800</v>
          </cell>
        </row>
        <row r="3358">
          <cell r="A3358">
            <v>42801</v>
          </cell>
        </row>
        <row r="3359">
          <cell r="A3359">
            <v>42802</v>
          </cell>
        </row>
        <row r="3360">
          <cell r="A3360">
            <v>42803</v>
          </cell>
        </row>
        <row r="3361">
          <cell r="A3361">
            <v>42804</v>
          </cell>
        </row>
        <row r="3362">
          <cell r="A3362">
            <v>42805</v>
          </cell>
        </row>
        <row r="3363">
          <cell r="A3363">
            <v>42806</v>
          </cell>
        </row>
        <row r="3364">
          <cell r="A3364">
            <v>42807</v>
          </cell>
        </row>
        <row r="3365">
          <cell r="A3365">
            <v>42808</v>
          </cell>
        </row>
        <row r="3366">
          <cell r="A3366">
            <v>42809</v>
          </cell>
        </row>
        <row r="3367">
          <cell r="A3367">
            <v>42810</v>
          </cell>
        </row>
        <row r="3368">
          <cell r="A3368">
            <v>42811</v>
          </cell>
        </row>
        <row r="3369">
          <cell r="A3369">
            <v>42812</v>
          </cell>
        </row>
        <row r="3370">
          <cell r="A3370">
            <v>42813</v>
          </cell>
        </row>
        <row r="3371">
          <cell r="A3371">
            <v>42814</v>
          </cell>
        </row>
        <row r="3372">
          <cell r="A3372">
            <v>42815</v>
          </cell>
        </row>
        <row r="3373">
          <cell r="A3373">
            <v>42816</v>
          </cell>
        </row>
        <row r="3374">
          <cell r="A3374">
            <v>42817</v>
          </cell>
        </row>
        <row r="3375">
          <cell r="A3375">
            <v>42818</v>
          </cell>
        </row>
        <row r="3376">
          <cell r="A3376">
            <v>42819</v>
          </cell>
        </row>
        <row r="3377">
          <cell r="A3377">
            <v>42820</v>
          </cell>
        </row>
        <row r="3378">
          <cell r="A3378">
            <v>42821</v>
          </cell>
        </row>
        <row r="3379">
          <cell r="A3379">
            <v>42822</v>
          </cell>
        </row>
        <row r="3380">
          <cell r="A3380">
            <v>42823</v>
          </cell>
        </row>
        <row r="3381">
          <cell r="A3381">
            <v>42824</v>
          </cell>
        </row>
        <row r="3382">
          <cell r="A3382">
            <v>42825</v>
          </cell>
        </row>
        <row r="3383">
          <cell r="A3383">
            <v>42826</v>
          </cell>
        </row>
        <row r="3384">
          <cell r="A3384">
            <v>42827</v>
          </cell>
        </row>
        <row r="3385">
          <cell r="A3385">
            <v>42828</v>
          </cell>
        </row>
        <row r="3386">
          <cell r="A3386">
            <v>42829</v>
          </cell>
        </row>
        <row r="3387">
          <cell r="A3387">
            <v>42830</v>
          </cell>
        </row>
        <row r="3388">
          <cell r="A3388">
            <v>42831</v>
          </cell>
        </row>
        <row r="3389">
          <cell r="A3389">
            <v>42832</v>
          </cell>
        </row>
        <row r="3390">
          <cell r="A3390">
            <v>42833</v>
          </cell>
        </row>
        <row r="3391">
          <cell r="A3391">
            <v>42834</v>
          </cell>
        </row>
        <row r="3392">
          <cell r="A3392">
            <v>42835</v>
          </cell>
        </row>
        <row r="3393">
          <cell r="A3393">
            <v>42836</v>
          </cell>
        </row>
        <row r="3394">
          <cell r="A3394">
            <v>42837</v>
          </cell>
        </row>
        <row r="3395">
          <cell r="A3395">
            <v>42838</v>
          </cell>
        </row>
        <row r="3396">
          <cell r="A3396">
            <v>42839</v>
          </cell>
        </row>
        <row r="3397">
          <cell r="A3397">
            <v>42840</v>
          </cell>
        </row>
        <row r="3398">
          <cell r="A3398">
            <v>42841</v>
          </cell>
        </row>
        <row r="3399">
          <cell r="A3399">
            <v>42842</v>
          </cell>
        </row>
        <row r="3400">
          <cell r="A3400">
            <v>42843</v>
          </cell>
        </row>
        <row r="3401">
          <cell r="A3401">
            <v>42844</v>
          </cell>
        </row>
        <row r="3402">
          <cell r="A3402">
            <v>42845</v>
          </cell>
        </row>
        <row r="3403">
          <cell r="A3403">
            <v>42846</v>
          </cell>
        </row>
        <row r="3404">
          <cell r="A3404">
            <v>42847</v>
          </cell>
        </row>
        <row r="3405">
          <cell r="A3405">
            <v>42848</v>
          </cell>
        </row>
        <row r="3406">
          <cell r="A3406">
            <v>42849</v>
          </cell>
        </row>
        <row r="3407">
          <cell r="A3407">
            <v>42850</v>
          </cell>
        </row>
        <row r="3408">
          <cell r="A3408">
            <v>42851</v>
          </cell>
        </row>
        <row r="3409">
          <cell r="A3409">
            <v>42852</v>
          </cell>
        </row>
        <row r="3410">
          <cell r="A3410">
            <v>42853</v>
          </cell>
        </row>
        <row r="3411">
          <cell r="A3411">
            <v>42854</v>
          </cell>
        </row>
        <row r="3412">
          <cell r="A3412">
            <v>42855</v>
          </cell>
        </row>
        <row r="3413">
          <cell r="A3413">
            <v>42856</v>
          </cell>
        </row>
        <row r="3414">
          <cell r="A3414">
            <v>42857</v>
          </cell>
        </row>
        <row r="3415">
          <cell r="A3415">
            <v>42858</v>
          </cell>
        </row>
        <row r="3416">
          <cell r="A3416">
            <v>42859</v>
          </cell>
        </row>
        <row r="3417">
          <cell r="A3417">
            <v>42860</v>
          </cell>
        </row>
        <row r="3418">
          <cell r="A3418">
            <v>42861</v>
          </cell>
        </row>
        <row r="3419">
          <cell r="A3419">
            <v>42862</v>
          </cell>
        </row>
        <row r="3420">
          <cell r="A3420">
            <v>42863</v>
          </cell>
        </row>
        <row r="3421">
          <cell r="A3421">
            <v>42864</v>
          </cell>
        </row>
        <row r="3422">
          <cell r="A3422">
            <v>42865</v>
          </cell>
        </row>
        <row r="3423">
          <cell r="A3423">
            <v>42866</v>
          </cell>
        </row>
        <row r="3424">
          <cell r="A3424">
            <v>42867</v>
          </cell>
        </row>
        <row r="3425">
          <cell r="A3425">
            <v>42868</v>
          </cell>
        </row>
        <row r="3426">
          <cell r="A3426">
            <v>42869</v>
          </cell>
        </row>
        <row r="3427">
          <cell r="A3427">
            <v>42870</v>
          </cell>
        </row>
        <row r="3428">
          <cell r="A3428">
            <v>42871</v>
          </cell>
        </row>
        <row r="3429">
          <cell r="A3429">
            <v>42872</v>
          </cell>
        </row>
        <row r="3430">
          <cell r="A3430">
            <v>42873</v>
          </cell>
        </row>
        <row r="3431">
          <cell r="A3431">
            <v>42874</v>
          </cell>
        </row>
        <row r="3432">
          <cell r="A3432">
            <v>42875</v>
          </cell>
        </row>
        <row r="3433">
          <cell r="A3433">
            <v>42876</v>
          </cell>
        </row>
        <row r="3434">
          <cell r="A3434">
            <v>42877</v>
          </cell>
        </row>
        <row r="3435">
          <cell r="A3435">
            <v>42878</v>
          </cell>
        </row>
        <row r="3436">
          <cell r="A3436">
            <v>42879</v>
          </cell>
        </row>
        <row r="3437">
          <cell r="A3437">
            <v>42880</v>
          </cell>
        </row>
        <row r="3438">
          <cell r="A3438">
            <v>42881</v>
          </cell>
        </row>
        <row r="3439">
          <cell r="A3439">
            <v>42882</v>
          </cell>
        </row>
        <row r="3440">
          <cell r="A3440">
            <v>42883</v>
          </cell>
        </row>
        <row r="3441">
          <cell r="A3441">
            <v>42884</v>
          </cell>
        </row>
        <row r="3442">
          <cell r="A3442">
            <v>42885</v>
          </cell>
        </row>
        <row r="3443">
          <cell r="A3443">
            <v>42886</v>
          </cell>
        </row>
        <row r="3444">
          <cell r="A3444">
            <v>42887</v>
          </cell>
        </row>
        <row r="3445">
          <cell r="A3445">
            <v>42888</v>
          </cell>
        </row>
        <row r="3446">
          <cell r="A3446">
            <v>42889</v>
          </cell>
        </row>
        <row r="3447">
          <cell r="A3447">
            <v>42890</v>
          </cell>
        </row>
        <row r="3448">
          <cell r="A3448">
            <v>42891</v>
          </cell>
        </row>
        <row r="3449">
          <cell r="A3449">
            <v>42892</v>
          </cell>
        </row>
        <row r="3450">
          <cell r="A3450">
            <v>42893</v>
          </cell>
        </row>
        <row r="3451">
          <cell r="A3451">
            <v>42894</v>
          </cell>
        </row>
        <row r="3452">
          <cell r="A3452">
            <v>42895</v>
          </cell>
        </row>
        <row r="3453">
          <cell r="A3453">
            <v>42896</v>
          </cell>
        </row>
        <row r="3454">
          <cell r="A3454">
            <v>42897</v>
          </cell>
        </row>
        <row r="3455">
          <cell r="A3455">
            <v>42898</v>
          </cell>
        </row>
        <row r="3456">
          <cell r="A3456">
            <v>42899</v>
          </cell>
        </row>
        <row r="3457">
          <cell r="A3457">
            <v>42900</v>
          </cell>
        </row>
        <row r="3458">
          <cell r="A3458">
            <v>42901</v>
          </cell>
        </row>
        <row r="3459">
          <cell r="A3459">
            <v>42902</v>
          </cell>
        </row>
        <row r="3460">
          <cell r="A3460">
            <v>42903</v>
          </cell>
        </row>
        <row r="3461">
          <cell r="A3461">
            <v>42904</v>
          </cell>
        </row>
        <row r="3462">
          <cell r="A3462">
            <v>42905</v>
          </cell>
        </row>
        <row r="3463">
          <cell r="A3463">
            <v>42906</v>
          </cell>
        </row>
        <row r="3464">
          <cell r="A3464">
            <v>42907</v>
          </cell>
        </row>
        <row r="3465">
          <cell r="A3465">
            <v>42908</v>
          </cell>
        </row>
        <row r="3466">
          <cell r="A3466">
            <v>42909</v>
          </cell>
        </row>
        <row r="3467">
          <cell r="A3467">
            <v>42910</v>
          </cell>
        </row>
        <row r="3468">
          <cell r="A3468">
            <v>42911</v>
          </cell>
        </row>
        <row r="3469">
          <cell r="A3469">
            <v>42912</v>
          </cell>
        </row>
        <row r="3470">
          <cell r="A3470">
            <v>42913</v>
          </cell>
        </row>
        <row r="3471">
          <cell r="A3471">
            <v>42914</v>
          </cell>
        </row>
        <row r="3472">
          <cell r="A3472">
            <v>42915</v>
          </cell>
        </row>
        <row r="3473">
          <cell r="A3473">
            <v>42916</v>
          </cell>
        </row>
        <row r="3474">
          <cell r="A3474">
            <v>42917</v>
          </cell>
        </row>
        <row r="3475">
          <cell r="A3475">
            <v>42918</v>
          </cell>
        </row>
        <row r="3476">
          <cell r="A3476">
            <v>42919</v>
          </cell>
        </row>
        <row r="3477">
          <cell r="A3477">
            <v>42920</v>
          </cell>
        </row>
        <row r="3478">
          <cell r="A3478">
            <v>42921</v>
          </cell>
        </row>
        <row r="3479">
          <cell r="A3479">
            <v>42922</v>
          </cell>
        </row>
        <row r="3480">
          <cell r="A3480">
            <v>42923</v>
          </cell>
        </row>
        <row r="3481">
          <cell r="A3481">
            <v>42924</v>
          </cell>
        </row>
        <row r="3482">
          <cell r="A3482">
            <v>42925</v>
          </cell>
        </row>
        <row r="3483">
          <cell r="A3483">
            <v>42926</v>
          </cell>
        </row>
        <row r="3484">
          <cell r="A3484">
            <v>42927</v>
          </cell>
        </row>
        <row r="3485">
          <cell r="A3485">
            <v>42928</v>
          </cell>
        </row>
        <row r="3486">
          <cell r="A3486">
            <v>42929</v>
          </cell>
        </row>
        <row r="3487">
          <cell r="A3487">
            <v>42930</v>
          </cell>
        </row>
        <row r="3488">
          <cell r="A3488">
            <v>42931</v>
          </cell>
        </row>
        <row r="3489">
          <cell r="A3489">
            <v>42932</v>
          </cell>
        </row>
        <row r="3490">
          <cell r="A3490">
            <v>42933</v>
          </cell>
        </row>
        <row r="3491">
          <cell r="A3491">
            <v>42934</v>
          </cell>
        </row>
        <row r="3492">
          <cell r="A3492">
            <v>42935</v>
          </cell>
        </row>
        <row r="3493">
          <cell r="A3493">
            <v>42936</v>
          </cell>
        </row>
        <row r="3494">
          <cell r="A3494">
            <v>42937</v>
          </cell>
        </row>
        <row r="3495">
          <cell r="A3495">
            <v>42938</v>
          </cell>
        </row>
        <row r="3496">
          <cell r="A3496">
            <v>42939</v>
          </cell>
        </row>
        <row r="3497">
          <cell r="A3497">
            <v>42940</v>
          </cell>
        </row>
        <row r="3498">
          <cell r="A3498">
            <v>42941</v>
          </cell>
        </row>
        <row r="3499">
          <cell r="A3499">
            <v>42942</v>
          </cell>
        </row>
        <row r="3500">
          <cell r="A3500">
            <v>42943</v>
          </cell>
        </row>
        <row r="3501">
          <cell r="A3501">
            <v>42944</v>
          </cell>
        </row>
        <row r="3502">
          <cell r="A3502">
            <v>42945</v>
          </cell>
        </row>
        <row r="3503">
          <cell r="A3503">
            <v>42946</v>
          </cell>
        </row>
        <row r="3504">
          <cell r="A3504">
            <v>42947</v>
          </cell>
        </row>
        <row r="3505">
          <cell r="A3505">
            <v>42948</v>
          </cell>
        </row>
        <row r="3506">
          <cell r="A3506">
            <v>42949</v>
          </cell>
        </row>
        <row r="3507">
          <cell r="A3507">
            <v>42950</v>
          </cell>
        </row>
        <row r="3508">
          <cell r="A3508">
            <v>42951</v>
          </cell>
        </row>
        <row r="3509">
          <cell r="A3509">
            <v>42952</v>
          </cell>
        </row>
        <row r="3510">
          <cell r="A3510">
            <v>42953</v>
          </cell>
        </row>
        <row r="3511">
          <cell r="A3511">
            <v>42954</v>
          </cell>
        </row>
        <row r="3512">
          <cell r="A3512">
            <v>42955</v>
          </cell>
        </row>
        <row r="3513">
          <cell r="A3513">
            <v>42956</v>
          </cell>
        </row>
        <row r="3514">
          <cell r="A3514">
            <v>42957</v>
          </cell>
        </row>
        <row r="3515">
          <cell r="A3515">
            <v>42958</v>
          </cell>
        </row>
        <row r="3516">
          <cell r="A3516">
            <v>42959</v>
          </cell>
        </row>
        <row r="3517">
          <cell r="A3517">
            <v>42960</v>
          </cell>
        </row>
        <row r="3518">
          <cell r="A3518">
            <v>42961</v>
          </cell>
        </row>
        <row r="3519">
          <cell r="A3519">
            <v>42962</v>
          </cell>
        </row>
        <row r="3520">
          <cell r="A3520">
            <v>42963</v>
          </cell>
        </row>
        <row r="3521">
          <cell r="A3521">
            <v>42964</v>
          </cell>
        </row>
        <row r="3522">
          <cell r="A3522">
            <v>42965</v>
          </cell>
        </row>
        <row r="3523">
          <cell r="A3523">
            <v>42966</v>
          </cell>
        </row>
        <row r="3524">
          <cell r="A3524">
            <v>42967</v>
          </cell>
        </row>
        <row r="3525">
          <cell r="A3525">
            <v>42968</v>
          </cell>
        </row>
        <row r="3526">
          <cell r="A3526">
            <v>42969</v>
          </cell>
        </row>
        <row r="3527">
          <cell r="A3527">
            <v>42970</v>
          </cell>
        </row>
        <row r="3528">
          <cell r="A3528">
            <v>42971</v>
          </cell>
        </row>
        <row r="3529">
          <cell r="A3529">
            <v>42972</v>
          </cell>
        </row>
        <row r="3530">
          <cell r="A3530">
            <v>42973</v>
          </cell>
        </row>
        <row r="3531">
          <cell r="A3531">
            <v>42974</v>
          </cell>
        </row>
        <row r="3532">
          <cell r="A3532">
            <v>42975</v>
          </cell>
        </row>
        <row r="3533">
          <cell r="A3533">
            <v>42976</v>
          </cell>
        </row>
        <row r="3534">
          <cell r="A3534">
            <v>42977</v>
          </cell>
        </row>
        <row r="3535">
          <cell r="A3535">
            <v>42978</v>
          </cell>
        </row>
        <row r="3536">
          <cell r="A3536">
            <v>42979</v>
          </cell>
        </row>
        <row r="3537">
          <cell r="A3537">
            <v>42980</v>
          </cell>
        </row>
        <row r="3538">
          <cell r="A3538">
            <v>42981</v>
          </cell>
        </row>
        <row r="3539">
          <cell r="A3539">
            <v>42982</v>
          </cell>
        </row>
        <row r="3540">
          <cell r="A3540">
            <v>42983</v>
          </cell>
        </row>
        <row r="3541">
          <cell r="A3541">
            <v>42984</v>
          </cell>
        </row>
        <row r="3542">
          <cell r="A3542">
            <v>42985</v>
          </cell>
        </row>
        <row r="3543">
          <cell r="A3543">
            <v>42986</v>
          </cell>
        </row>
        <row r="3544">
          <cell r="A3544">
            <v>42987</v>
          </cell>
        </row>
        <row r="3545">
          <cell r="A3545">
            <v>42988</v>
          </cell>
        </row>
        <row r="3546">
          <cell r="A3546">
            <v>42989</v>
          </cell>
        </row>
        <row r="3547">
          <cell r="A3547">
            <v>42990</v>
          </cell>
        </row>
        <row r="3548">
          <cell r="A3548">
            <v>42991</v>
          </cell>
        </row>
        <row r="3549">
          <cell r="A3549">
            <v>42992</v>
          </cell>
        </row>
        <row r="3550">
          <cell r="A3550">
            <v>42993</v>
          </cell>
        </row>
        <row r="3551">
          <cell r="A3551">
            <v>42994</v>
          </cell>
        </row>
        <row r="3552">
          <cell r="A3552">
            <v>42995</v>
          </cell>
        </row>
        <row r="3553">
          <cell r="A3553">
            <v>42996</v>
          </cell>
        </row>
        <row r="3554">
          <cell r="A3554">
            <v>42997</v>
          </cell>
        </row>
        <row r="3555">
          <cell r="A3555">
            <v>42998</v>
          </cell>
        </row>
        <row r="3556">
          <cell r="A3556">
            <v>42999</v>
          </cell>
        </row>
        <row r="3557">
          <cell r="A3557">
            <v>43000</v>
          </cell>
        </row>
        <row r="3558">
          <cell r="A3558">
            <v>43001</v>
          </cell>
        </row>
        <row r="3559">
          <cell r="A3559">
            <v>43002</v>
          </cell>
        </row>
        <row r="3560">
          <cell r="A3560">
            <v>43003</v>
          </cell>
        </row>
        <row r="3561">
          <cell r="A3561">
            <v>43004</v>
          </cell>
        </row>
        <row r="3562">
          <cell r="A3562">
            <v>43005</v>
          </cell>
        </row>
        <row r="3563">
          <cell r="A3563">
            <v>43006</v>
          </cell>
        </row>
        <row r="3564">
          <cell r="A3564">
            <v>43007</v>
          </cell>
        </row>
        <row r="3565">
          <cell r="A3565">
            <v>43008</v>
          </cell>
        </row>
        <row r="3566">
          <cell r="A3566">
            <v>43009</v>
          </cell>
        </row>
        <row r="3567">
          <cell r="A3567">
            <v>43010</v>
          </cell>
        </row>
        <row r="3568">
          <cell r="A3568">
            <v>43011</v>
          </cell>
        </row>
        <row r="3569">
          <cell r="A3569">
            <v>43012</v>
          </cell>
        </row>
        <row r="3570">
          <cell r="A3570">
            <v>43013</v>
          </cell>
        </row>
        <row r="3571">
          <cell r="A3571">
            <v>43014</v>
          </cell>
        </row>
        <row r="3572">
          <cell r="A3572">
            <v>43015</v>
          </cell>
        </row>
        <row r="3573">
          <cell r="A3573">
            <v>43016</v>
          </cell>
        </row>
        <row r="3574">
          <cell r="A3574">
            <v>43017</v>
          </cell>
        </row>
        <row r="3575">
          <cell r="A3575">
            <v>43018</v>
          </cell>
        </row>
        <row r="3576">
          <cell r="A3576">
            <v>43019</v>
          </cell>
        </row>
        <row r="3577">
          <cell r="A3577">
            <v>43020</v>
          </cell>
        </row>
        <row r="3578">
          <cell r="A3578">
            <v>43021</v>
          </cell>
        </row>
        <row r="3579">
          <cell r="A3579">
            <v>43022</v>
          </cell>
        </row>
        <row r="3580">
          <cell r="A3580">
            <v>43023</v>
          </cell>
        </row>
        <row r="3581">
          <cell r="A3581">
            <v>43024</v>
          </cell>
        </row>
        <row r="3582">
          <cell r="A3582">
            <v>43025</v>
          </cell>
        </row>
        <row r="3583">
          <cell r="A3583">
            <v>43026</v>
          </cell>
        </row>
        <row r="3584">
          <cell r="A3584">
            <v>43027</v>
          </cell>
        </row>
        <row r="3585">
          <cell r="A3585">
            <v>43028</v>
          </cell>
        </row>
        <row r="3586">
          <cell r="A3586">
            <v>43029</v>
          </cell>
        </row>
        <row r="3587">
          <cell r="A3587">
            <v>43030</v>
          </cell>
        </row>
        <row r="3588">
          <cell r="A3588">
            <v>43031</v>
          </cell>
        </row>
        <row r="3589">
          <cell r="A3589">
            <v>43032</v>
          </cell>
        </row>
        <row r="3590">
          <cell r="A3590">
            <v>43033</v>
          </cell>
        </row>
        <row r="3591">
          <cell r="A3591">
            <v>43034</v>
          </cell>
        </row>
        <row r="3592">
          <cell r="A3592">
            <v>43035</v>
          </cell>
        </row>
        <row r="3593">
          <cell r="A3593">
            <v>43036</v>
          </cell>
        </row>
        <row r="3594">
          <cell r="A3594">
            <v>43037</v>
          </cell>
        </row>
        <row r="3595">
          <cell r="A3595">
            <v>43038</v>
          </cell>
        </row>
        <row r="3596">
          <cell r="A3596">
            <v>43039</v>
          </cell>
        </row>
        <row r="3597">
          <cell r="A3597">
            <v>43040</v>
          </cell>
        </row>
        <row r="3598">
          <cell r="A3598">
            <v>43041</v>
          </cell>
        </row>
        <row r="3599">
          <cell r="A3599">
            <v>43042</v>
          </cell>
        </row>
        <row r="3600">
          <cell r="A3600">
            <v>43043</v>
          </cell>
        </row>
        <row r="3601">
          <cell r="A3601">
            <v>43044</v>
          </cell>
        </row>
        <row r="3602">
          <cell r="A3602">
            <v>43045</v>
          </cell>
        </row>
        <row r="3603">
          <cell r="A3603">
            <v>43046</v>
          </cell>
        </row>
        <row r="3604">
          <cell r="A3604">
            <v>43047</v>
          </cell>
        </row>
        <row r="3605">
          <cell r="A3605">
            <v>43048</v>
          </cell>
        </row>
        <row r="3606">
          <cell r="A3606">
            <v>43049</v>
          </cell>
        </row>
        <row r="3607">
          <cell r="A3607">
            <v>43050</v>
          </cell>
        </row>
        <row r="3608">
          <cell r="A3608">
            <v>43051</v>
          </cell>
        </row>
        <row r="3609">
          <cell r="A3609">
            <v>43052</v>
          </cell>
        </row>
        <row r="3610">
          <cell r="A3610">
            <v>43053</v>
          </cell>
        </row>
        <row r="3611">
          <cell r="A3611">
            <v>43054</v>
          </cell>
        </row>
        <row r="3612">
          <cell r="A3612">
            <v>43055</v>
          </cell>
        </row>
        <row r="3613">
          <cell r="A3613">
            <v>43056</v>
          </cell>
        </row>
        <row r="3614">
          <cell r="A3614">
            <v>43057</v>
          </cell>
        </row>
        <row r="3615">
          <cell r="A3615">
            <v>43058</v>
          </cell>
        </row>
        <row r="3616">
          <cell r="A3616">
            <v>43059</v>
          </cell>
        </row>
        <row r="3617">
          <cell r="A3617">
            <v>43060</v>
          </cell>
        </row>
        <row r="3618">
          <cell r="A3618">
            <v>43061</v>
          </cell>
        </row>
        <row r="3619">
          <cell r="A3619">
            <v>43062</v>
          </cell>
        </row>
        <row r="3620">
          <cell r="A3620">
            <v>43063</v>
          </cell>
        </row>
        <row r="3621">
          <cell r="A3621">
            <v>43064</v>
          </cell>
        </row>
        <row r="3622">
          <cell r="A3622">
            <v>43065</v>
          </cell>
        </row>
        <row r="3623">
          <cell r="A3623">
            <v>43066</v>
          </cell>
        </row>
        <row r="3624">
          <cell r="A3624">
            <v>43067</v>
          </cell>
        </row>
        <row r="3625">
          <cell r="A3625">
            <v>43068</v>
          </cell>
        </row>
        <row r="3626">
          <cell r="A3626">
            <v>43069</v>
          </cell>
        </row>
        <row r="3627">
          <cell r="A3627">
            <v>43070</v>
          </cell>
        </row>
        <row r="3628">
          <cell r="A3628">
            <v>43071</v>
          </cell>
        </row>
        <row r="3629">
          <cell r="A3629">
            <v>43072</v>
          </cell>
        </row>
        <row r="3630">
          <cell r="A3630">
            <v>43073</v>
          </cell>
        </row>
        <row r="3631">
          <cell r="A3631">
            <v>43074</v>
          </cell>
        </row>
        <row r="3632">
          <cell r="A3632">
            <v>43075</v>
          </cell>
        </row>
        <row r="3633">
          <cell r="A3633">
            <v>43076</v>
          </cell>
        </row>
        <row r="3634">
          <cell r="A3634">
            <v>43077</v>
          </cell>
        </row>
        <row r="3635">
          <cell r="A3635">
            <v>43078</v>
          </cell>
        </row>
        <row r="3636">
          <cell r="A3636">
            <v>43079</v>
          </cell>
        </row>
        <row r="3637">
          <cell r="A3637">
            <v>43080</v>
          </cell>
        </row>
        <row r="3638">
          <cell r="A3638">
            <v>43081</v>
          </cell>
        </row>
        <row r="3639">
          <cell r="A3639">
            <v>43082</v>
          </cell>
        </row>
        <row r="3640">
          <cell r="A3640">
            <v>43083</v>
          </cell>
        </row>
        <row r="3641">
          <cell r="A3641">
            <v>43084</v>
          </cell>
        </row>
        <row r="3642">
          <cell r="A3642">
            <v>43085</v>
          </cell>
        </row>
        <row r="3643">
          <cell r="A3643">
            <v>43086</v>
          </cell>
        </row>
        <row r="3644">
          <cell r="A3644">
            <v>43087</v>
          </cell>
        </row>
        <row r="3645">
          <cell r="A3645">
            <v>43088</v>
          </cell>
        </row>
        <row r="3646">
          <cell r="A3646">
            <v>43089</v>
          </cell>
        </row>
        <row r="3647">
          <cell r="A3647">
            <v>43090</v>
          </cell>
        </row>
        <row r="3648">
          <cell r="A3648">
            <v>43091</v>
          </cell>
        </row>
        <row r="3649">
          <cell r="A3649">
            <v>43092</v>
          </cell>
        </row>
        <row r="3650">
          <cell r="A3650">
            <v>43093</v>
          </cell>
        </row>
        <row r="3651">
          <cell r="A3651">
            <v>43094</v>
          </cell>
        </row>
        <row r="3652">
          <cell r="A3652">
            <v>43095</v>
          </cell>
        </row>
        <row r="3653">
          <cell r="A3653">
            <v>43096</v>
          </cell>
        </row>
        <row r="3654">
          <cell r="A3654">
            <v>43097</v>
          </cell>
        </row>
        <row r="3655">
          <cell r="A3655">
            <v>43098</v>
          </cell>
        </row>
        <row r="3656">
          <cell r="A3656">
            <v>43099</v>
          </cell>
        </row>
        <row r="3657">
          <cell r="A3657">
            <v>43100</v>
          </cell>
        </row>
        <row r="3658">
          <cell r="A3658">
            <v>43101</v>
          </cell>
        </row>
        <row r="3659">
          <cell r="A3659">
            <v>43102</v>
          </cell>
        </row>
        <row r="3660">
          <cell r="A3660">
            <v>43103</v>
          </cell>
        </row>
        <row r="3661">
          <cell r="A3661">
            <v>43104</v>
          </cell>
        </row>
        <row r="3662">
          <cell r="A3662">
            <v>43105</v>
          </cell>
        </row>
        <row r="3663">
          <cell r="A3663">
            <v>43106</v>
          </cell>
        </row>
        <row r="3664">
          <cell r="A3664">
            <v>43107</v>
          </cell>
        </row>
        <row r="3665">
          <cell r="A3665">
            <v>43108</v>
          </cell>
        </row>
        <row r="3666">
          <cell r="A3666">
            <v>43109</v>
          </cell>
        </row>
      </sheetData>
      <sheetData sheetId="38" refreshError="1"/>
      <sheetData sheetId="39"/>
      <sheetData sheetId="40">
        <row r="4">
          <cell r="A4">
            <v>39084</v>
          </cell>
        </row>
        <row r="5">
          <cell r="A5">
            <v>39091</v>
          </cell>
        </row>
        <row r="6">
          <cell r="A6">
            <v>39098</v>
          </cell>
        </row>
        <row r="7">
          <cell r="A7">
            <v>39105</v>
          </cell>
        </row>
        <row r="8">
          <cell r="A8">
            <v>39112</v>
          </cell>
        </row>
        <row r="9">
          <cell r="A9">
            <v>39118</v>
          </cell>
        </row>
        <row r="10">
          <cell r="A10">
            <v>39125</v>
          </cell>
        </row>
        <row r="11">
          <cell r="A11">
            <v>39132</v>
          </cell>
        </row>
        <row r="12">
          <cell r="A12">
            <v>39139</v>
          </cell>
        </row>
        <row r="13">
          <cell r="A13">
            <v>39146</v>
          </cell>
        </row>
        <row r="14">
          <cell r="A14">
            <v>39160</v>
          </cell>
        </row>
        <row r="15">
          <cell r="A15">
            <v>39167</v>
          </cell>
        </row>
        <row r="16">
          <cell r="A16">
            <v>39181</v>
          </cell>
        </row>
        <row r="17">
          <cell r="A17">
            <v>39195</v>
          </cell>
        </row>
        <row r="18">
          <cell r="A18">
            <v>39202</v>
          </cell>
        </row>
        <row r="19">
          <cell r="A19">
            <v>39209</v>
          </cell>
        </row>
        <row r="20">
          <cell r="A20">
            <v>39216</v>
          </cell>
        </row>
        <row r="21">
          <cell r="A21">
            <v>39223</v>
          </cell>
        </row>
        <row r="22">
          <cell r="A22">
            <v>39230</v>
          </cell>
        </row>
        <row r="23">
          <cell r="A23">
            <v>39237</v>
          </cell>
        </row>
        <row r="24">
          <cell r="A24">
            <v>39244</v>
          </cell>
        </row>
        <row r="25">
          <cell r="A25">
            <v>39251</v>
          </cell>
        </row>
        <row r="26">
          <cell r="A26">
            <v>39258</v>
          </cell>
        </row>
        <row r="27">
          <cell r="A27">
            <v>39265</v>
          </cell>
        </row>
        <row r="28">
          <cell r="A28">
            <v>39272</v>
          </cell>
        </row>
        <row r="29">
          <cell r="A29">
            <v>39279</v>
          </cell>
        </row>
        <row r="30">
          <cell r="A30">
            <v>39289</v>
          </cell>
        </row>
        <row r="31">
          <cell r="A31">
            <v>39293</v>
          </cell>
        </row>
        <row r="32">
          <cell r="A32">
            <v>39300</v>
          </cell>
        </row>
        <row r="33">
          <cell r="A33">
            <v>39307</v>
          </cell>
        </row>
        <row r="34">
          <cell r="A34">
            <v>39314</v>
          </cell>
        </row>
        <row r="35">
          <cell r="A35">
            <v>39321</v>
          </cell>
        </row>
        <row r="36">
          <cell r="A36">
            <v>39328</v>
          </cell>
        </row>
        <row r="37">
          <cell r="A37">
            <v>39335</v>
          </cell>
        </row>
        <row r="38">
          <cell r="A38">
            <v>39342</v>
          </cell>
        </row>
        <row r="39">
          <cell r="A39">
            <v>39344</v>
          </cell>
        </row>
        <row r="40">
          <cell r="A40">
            <v>39357</v>
          </cell>
        </row>
        <row r="41">
          <cell r="A41">
            <v>39363</v>
          </cell>
        </row>
        <row r="42">
          <cell r="A42">
            <v>39370</v>
          </cell>
        </row>
        <row r="43">
          <cell r="A43">
            <v>39378</v>
          </cell>
        </row>
        <row r="44">
          <cell r="A44">
            <v>39385</v>
          </cell>
        </row>
        <row r="45">
          <cell r="A45">
            <v>39392</v>
          </cell>
        </row>
        <row r="46">
          <cell r="A46">
            <v>39399</v>
          </cell>
        </row>
        <row r="47">
          <cell r="A47">
            <v>39406</v>
          </cell>
        </row>
        <row r="48">
          <cell r="A48">
            <v>39413</v>
          </cell>
        </row>
        <row r="49">
          <cell r="A49">
            <v>39420</v>
          </cell>
        </row>
        <row r="50">
          <cell r="A50">
            <v>39427</v>
          </cell>
        </row>
        <row r="51">
          <cell r="A51">
            <v>39434</v>
          </cell>
        </row>
        <row r="52">
          <cell r="A52">
            <v>39442</v>
          </cell>
        </row>
        <row r="53">
          <cell r="A53">
            <v>39448</v>
          </cell>
        </row>
        <row r="54">
          <cell r="A54">
            <v>39455</v>
          </cell>
        </row>
        <row r="55">
          <cell r="A55">
            <v>39462</v>
          </cell>
        </row>
        <row r="56">
          <cell r="A56">
            <v>39469</v>
          </cell>
        </row>
        <row r="57">
          <cell r="A57">
            <v>39476</v>
          </cell>
        </row>
        <row r="58">
          <cell r="A58">
            <v>39483</v>
          </cell>
        </row>
        <row r="59">
          <cell r="A59">
            <v>39490</v>
          </cell>
        </row>
        <row r="60">
          <cell r="A60">
            <v>39496</v>
          </cell>
        </row>
        <row r="61">
          <cell r="A61">
            <v>39504</v>
          </cell>
        </row>
        <row r="62">
          <cell r="A62">
            <v>39511</v>
          </cell>
        </row>
        <row r="63">
          <cell r="A63">
            <v>39518</v>
          </cell>
        </row>
        <row r="64">
          <cell r="A64">
            <v>39525</v>
          </cell>
        </row>
        <row r="65">
          <cell r="A65">
            <v>39532</v>
          </cell>
        </row>
        <row r="66">
          <cell r="A66">
            <v>39539</v>
          </cell>
        </row>
        <row r="67">
          <cell r="A67">
            <v>39546</v>
          </cell>
        </row>
        <row r="68">
          <cell r="A68">
            <v>39553</v>
          </cell>
        </row>
        <row r="69">
          <cell r="A69">
            <v>39560</v>
          </cell>
        </row>
        <row r="70">
          <cell r="A70">
            <v>39567</v>
          </cell>
        </row>
        <row r="71">
          <cell r="A71">
            <v>39574</v>
          </cell>
        </row>
        <row r="72">
          <cell r="A72">
            <v>39581</v>
          </cell>
        </row>
        <row r="73">
          <cell r="A73">
            <v>39588</v>
          </cell>
        </row>
        <row r="74">
          <cell r="A74">
            <v>39595</v>
          </cell>
        </row>
        <row r="75">
          <cell r="A75">
            <v>39602</v>
          </cell>
        </row>
        <row r="76">
          <cell r="A76">
            <v>39609</v>
          </cell>
        </row>
        <row r="77">
          <cell r="A77">
            <v>39615</v>
          </cell>
        </row>
        <row r="78">
          <cell r="A78">
            <v>39623</v>
          </cell>
        </row>
        <row r="79">
          <cell r="A79">
            <v>39629</v>
          </cell>
        </row>
        <row r="80">
          <cell r="A80">
            <v>39637</v>
          </cell>
        </row>
        <row r="81">
          <cell r="A81">
            <v>39644</v>
          </cell>
        </row>
        <row r="82">
          <cell r="A82">
            <v>39651</v>
          </cell>
        </row>
        <row r="83">
          <cell r="A83">
            <v>39658</v>
          </cell>
        </row>
        <row r="84">
          <cell r="A84">
            <v>39665</v>
          </cell>
        </row>
        <row r="85">
          <cell r="A85">
            <v>39672</v>
          </cell>
        </row>
        <row r="86">
          <cell r="A86">
            <v>39679</v>
          </cell>
        </row>
        <row r="87">
          <cell r="A87">
            <v>39686</v>
          </cell>
        </row>
        <row r="88">
          <cell r="A88">
            <v>39693</v>
          </cell>
        </row>
        <row r="89">
          <cell r="A89">
            <v>39700</v>
          </cell>
        </row>
        <row r="90">
          <cell r="A90">
            <v>39707</v>
          </cell>
        </row>
        <row r="91">
          <cell r="A91">
            <v>39714</v>
          </cell>
        </row>
        <row r="92">
          <cell r="A92">
            <v>39724</v>
          </cell>
        </row>
        <row r="93">
          <cell r="A93">
            <v>39731</v>
          </cell>
        </row>
        <row r="94">
          <cell r="A94">
            <v>39736</v>
          </cell>
        </row>
        <row r="95">
          <cell r="A95">
            <v>39741</v>
          </cell>
        </row>
        <row r="96">
          <cell r="A96">
            <v>39749</v>
          </cell>
        </row>
        <row r="97">
          <cell r="A97">
            <v>39755</v>
          </cell>
        </row>
        <row r="98">
          <cell r="A98">
            <v>39763</v>
          </cell>
        </row>
        <row r="99">
          <cell r="A99">
            <v>39770</v>
          </cell>
        </row>
        <row r="100">
          <cell r="A100">
            <v>39776</v>
          </cell>
        </row>
        <row r="101">
          <cell r="A101">
            <v>39783</v>
          </cell>
        </row>
        <row r="102">
          <cell r="A102">
            <v>39790</v>
          </cell>
        </row>
        <row r="103">
          <cell r="A103">
            <v>39797</v>
          </cell>
        </row>
        <row r="104">
          <cell r="A104">
            <v>39804</v>
          </cell>
        </row>
        <row r="105">
          <cell r="A105">
            <v>39812</v>
          </cell>
        </row>
        <row r="106">
          <cell r="A106">
            <v>39818</v>
          </cell>
        </row>
        <row r="107">
          <cell r="A107">
            <v>39825</v>
          </cell>
        </row>
        <row r="108">
          <cell r="A108">
            <v>39829</v>
          </cell>
        </row>
        <row r="109">
          <cell r="A109">
            <v>39839</v>
          </cell>
        </row>
        <row r="110">
          <cell r="A110">
            <v>39846</v>
          </cell>
        </row>
        <row r="111">
          <cell r="A111">
            <v>39850</v>
          </cell>
        </row>
        <row r="112">
          <cell r="A112">
            <v>39857</v>
          </cell>
        </row>
        <row r="113">
          <cell r="A113">
            <v>39867</v>
          </cell>
        </row>
        <row r="114">
          <cell r="A114">
            <v>39874</v>
          </cell>
        </row>
        <row r="115">
          <cell r="A115">
            <v>39881</v>
          </cell>
        </row>
        <row r="116">
          <cell r="A116">
            <v>39888</v>
          </cell>
        </row>
        <row r="117">
          <cell r="A117">
            <v>39895</v>
          </cell>
        </row>
        <row r="118">
          <cell r="A118">
            <v>39902</v>
          </cell>
        </row>
        <row r="119">
          <cell r="A119">
            <v>39909</v>
          </cell>
        </row>
        <row r="120">
          <cell r="A120">
            <v>39916</v>
          </cell>
        </row>
        <row r="121">
          <cell r="A121">
            <v>39923</v>
          </cell>
        </row>
        <row r="122">
          <cell r="A122">
            <v>39930</v>
          </cell>
        </row>
        <row r="123">
          <cell r="A123">
            <v>39937</v>
          </cell>
        </row>
        <row r="124">
          <cell r="A124">
            <v>39944</v>
          </cell>
        </row>
        <row r="125">
          <cell r="A125">
            <v>39951</v>
          </cell>
        </row>
        <row r="126">
          <cell r="A126">
            <v>39958</v>
          </cell>
        </row>
        <row r="127">
          <cell r="A127">
            <v>39965</v>
          </cell>
        </row>
        <row r="128">
          <cell r="A128">
            <v>39972</v>
          </cell>
        </row>
        <row r="129">
          <cell r="A129">
            <v>39979</v>
          </cell>
        </row>
        <row r="130">
          <cell r="A130">
            <v>39986</v>
          </cell>
        </row>
        <row r="131">
          <cell r="A131">
            <v>39993</v>
          </cell>
        </row>
        <row r="132">
          <cell r="A132">
            <v>40000</v>
          </cell>
        </row>
        <row r="133">
          <cell r="A133">
            <v>40007</v>
          </cell>
        </row>
        <row r="134">
          <cell r="A134">
            <v>40014</v>
          </cell>
        </row>
        <row r="135">
          <cell r="A135">
            <v>40021</v>
          </cell>
        </row>
        <row r="136">
          <cell r="A136">
            <v>40028</v>
          </cell>
        </row>
        <row r="137">
          <cell r="A137">
            <v>40035</v>
          </cell>
        </row>
        <row r="138">
          <cell r="A138">
            <v>40042</v>
          </cell>
        </row>
        <row r="139">
          <cell r="A139">
            <v>40049</v>
          </cell>
        </row>
        <row r="140">
          <cell r="A140">
            <v>40056</v>
          </cell>
        </row>
        <row r="141">
          <cell r="A141">
            <v>40063</v>
          </cell>
        </row>
        <row r="142">
          <cell r="A142">
            <v>40070</v>
          </cell>
        </row>
        <row r="143">
          <cell r="A143">
            <v>40077</v>
          </cell>
        </row>
        <row r="144">
          <cell r="A144">
            <v>40084</v>
          </cell>
        </row>
        <row r="145">
          <cell r="A145">
            <v>40091</v>
          </cell>
        </row>
        <row r="146">
          <cell r="A146">
            <v>40098</v>
          </cell>
        </row>
        <row r="147">
          <cell r="A147">
            <v>40105</v>
          </cell>
        </row>
        <row r="148">
          <cell r="A148">
            <v>40112</v>
          </cell>
        </row>
        <row r="149">
          <cell r="A149">
            <v>40119</v>
          </cell>
        </row>
        <row r="150">
          <cell r="A150">
            <v>40126</v>
          </cell>
        </row>
        <row r="151">
          <cell r="A151">
            <v>40133</v>
          </cell>
        </row>
        <row r="152">
          <cell r="A152">
            <v>40140</v>
          </cell>
        </row>
        <row r="153">
          <cell r="A153">
            <v>40147</v>
          </cell>
        </row>
        <row r="154">
          <cell r="A154">
            <v>40154</v>
          </cell>
        </row>
        <row r="155">
          <cell r="A155">
            <v>40161</v>
          </cell>
        </row>
        <row r="156">
          <cell r="A156">
            <v>40168</v>
          </cell>
        </row>
        <row r="157">
          <cell r="A157">
            <v>40175</v>
          </cell>
        </row>
        <row r="158">
          <cell r="A158">
            <v>40182</v>
          </cell>
        </row>
        <row r="159">
          <cell r="A159">
            <v>40189</v>
          </cell>
        </row>
        <row r="160">
          <cell r="A160">
            <v>40196</v>
          </cell>
        </row>
        <row r="161">
          <cell r="A161">
            <v>40203</v>
          </cell>
        </row>
        <row r="162">
          <cell r="A162">
            <v>40210</v>
          </cell>
        </row>
        <row r="163">
          <cell r="A163">
            <v>40217</v>
          </cell>
        </row>
        <row r="164">
          <cell r="A164">
            <v>40224</v>
          </cell>
        </row>
        <row r="165">
          <cell r="A165">
            <v>40231</v>
          </cell>
        </row>
        <row r="166">
          <cell r="A166">
            <v>40238</v>
          </cell>
        </row>
        <row r="167">
          <cell r="A167">
            <v>40245</v>
          </cell>
        </row>
        <row r="168">
          <cell r="A168">
            <v>40252</v>
          </cell>
        </row>
        <row r="169">
          <cell r="A169">
            <v>40259</v>
          </cell>
        </row>
        <row r="170">
          <cell r="A170">
            <v>40273</v>
          </cell>
        </row>
        <row r="171">
          <cell r="A171">
            <v>40281</v>
          </cell>
        </row>
        <row r="172">
          <cell r="A172">
            <v>40288</v>
          </cell>
        </row>
        <row r="173">
          <cell r="A173">
            <v>40294</v>
          </cell>
        </row>
        <row r="174">
          <cell r="A174">
            <v>40301</v>
          </cell>
        </row>
        <row r="175">
          <cell r="A175">
            <v>40308</v>
          </cell>
        </row>
        <row r="176">
          <cell r="A176">
            <v>40315</v>
          </cell>
        </row>
        <row r="177">
          <cell r="A177">
            <v>40322</v>
          </cell>
        </row>
        <row r="178">
          <cell r="A178">
            <v>40326</v>
          </cell>
        </row>
        <row r="179">
          <cell r="A179">
            <v>40336</v>
          </cell>
        </row>
        <row r="180">
          <cell r="A180">
            <v>40340</v>
          </cell>
        </row>
        <row r="181">
          <cell r="A181">
            <v>40350</v>
          </cell>
        </row>
        <row r="182">
          <cell r="A182">
            <v>40357</v>
          </cell>
        </row>
        <row r="183">
          <cell r="A183">
            <v>40358</v>
          </cell>
        </row>
        <row r="184">
          <cell r="A184">
            <v>40359</v>
          </cell>
        </row>
        <row r="185">
          <cell r="A185">
            <v>40360</v>
          </cell>
        </row>
        <row r="186">
          <cell r="A186">
            <v>40361</v>
          </cell>
        </row>
        <row r="187">
          <cell r="A187">
            <v>40364</v>
          </cell>
        </row>
        <row r="188">
          <cell r="A188">
            <v>40371</v>
          </cell>
        </row>
        <row r="189">
          <cell r="A189">
            <v>40378</v>
          </cell>
        </row>
        <row r="190">
          <cell r="A190">
            <v>40385</v>
          </cell>
        </row>
        <row r="191">
          <cell r="A191">
            <v>40392</v>
          </cell>
        </row>
        <row r="192">
          <cell r="A192">
            <v>40399</v>
          </cell>
        </row>
        <row r="193">
          <cell r="A193">
            <v>40406</v>
          </cell>
        </row>
        <row r="194">
          <cell r="A194">
            <v>40413</v>
          </cell>
        </row>
        <row r="195">
          <cell r="A195">
            <v>40420</v>
          </cell>
        </row>
        <row r="196">
          <cell r="A196">
            <v>40424</v>
          </cell>
        </row>
        <row r="197">
          <cell r="A197">
            <v>40434</v>
          </cell>
        </row>
        <row r="198">
          <cell r="A198">
            <v>40441</v>
          </cell>
        </row>
        <row r="199">
          <cell r="A199">
            <v>40448</v>
          </cell>
        </row>
        <row r="200">
          <cell r="A200">
            <v>40455</v>
          </cell>
        </row>
        <row r="201">
          <cell r="A201">
            <v>40462</v>
          </cell>
        </row>
        <row r="202">
          <cell r="A202">
            <v>40469</v>
          </cell>
        </row>
        <row r="203">
          <cell r="A203">
            <v>40476</v>
          </cell>
        </row>
        <row r="204">
          <cell r="A204">
            <v>40483</v>
          </cell>
        </row>
        <row r="205">
          <cell r="A205">
            <v>40487</v>
          </cell>
        </row>
        <row r="206">
          <cell r="A206">
            <v>40497</v>
          </cell>
        </row>
        <row r="207">
          <cell r="A207">
            <v>40504</v>
          </cell>
        </row>
        <row r="208">
          <cell r="A208">
            <v>40511</v>
          </cell>
        </row>
        <row r="209">
          <cell r="A209">
            <v>40518</v>
          </cell>
        </row>
        <row r="210">
          <cell r="A210">
            <v>40525</v>
          </cell>
        </row>
        <row r="211">
          <cell r="A211">
            <v>40532</v>
          </cell>
        </row>
        <row r="212">
          <cell r="A212">
            <v>40539</v>
          </cell>
        </row>
        <row r="213">
          <cell r="A213">
            <v>40546</v>
          </cell>
        </row>
        <row r="214">
          <cell r="A214">
            <v>40553</v>
          </cell>
        </row>
        <row r="215">
          <cell r="A215">
            <v>40560</v>
          </cell>
        </row>
        <row r="216">
          <cell r="A216">
            <v>40567</v>
          </cell>
        </row>
        <row r="217">
          <cell r="A217">
            <v>40574</v>
          </cell>
        </row>
        <row r="218">
          <cell r="A218">
            <v>40581</v>
          </cell>
        </row>
        <row r="219">
          <cell r="A219">
            <v>40585</v>
          </cell>
        </row>
        <row r="220">
          <cell r="A220">
            <v>40595</v>
          </cell>
        </row>
        <row r="221">
          <cell r="A221">
            <v>40602</v>
          </cell>
        </row>
        <row r="222">
          <cell r="A222">
            <v>40609</v>
          </cell>
        </row>
        <row r="223">
          <cell r="A223">
            <v>40616</v>
          </cell>
        </row>
        <row r="224">
          <cell r="A224">
            <v>40623</v>
          </cell>
        </row>
        <row r="225">
          <cell r="A225">
            <v>40630</v>
          </cell>
        </row>
        <row r="226">
          <cell r="A226">
            <v>40637</v>
          </cell>
        </row>
        <row r="227">
          <cell r="A227">
            <v>40644</v>
          </cell>
        </row>
        <row r="228">
          <cell r="A228">
            <v>40651</v>
          </cell>
        </row>
        <row r="229">
          <cell r="A229">
            <v>40659</v>
          </cell>
        </row>
        <row r="230">
          <cell r="A230">
            <v>40665</v>
          </cell>
        </row>
        <row r="231">
          <cell r="A231">
            <v>40673</v>
          </cell>
        </row>
        <row r="232">
          <cell r="A232">
            <v>40681</v>
          </cell>
        </row>
        <row r="233">
          <cell r="A233">
            <v>40686</v>
          </cell>
        </row>
        <row r="234">
          <cell r="A234">
            <v>40693</v>
          </cell>
        </row>
        <row r="235">
          <cell r="A235">
            <v>40697</v>
          </cell>
        </row>
        <row r="236">
          <cell r="A236">
            <v>40707</v>
          </cell>
        </row>
        <row r="237">
          <cell r="A237">
            <v>40714</v>
          </cell>
        </row>
        <row r="238">
          <cell r="A238">
            <v>40715</v>
          </cell>
        </row>
        <row r="239">
          <cell r="A239">
            <v>40716</v>
          </cell>
        </row>
        <row r="240">
          <cell r="A240">
            <v>40717</v>
          </cell>
        </row>
        <row r="241">
          <cell r="A241">
            <v>40718</v>
          </cell>
        </row>
        <row r="242">
          <cell r="A242">
            <v>40721</v>
          </cell>
        </row>
        <row r="243">
          <cell r="A243">
            <v>40722</v>
          </cell>
        </row>
        <row r="244">
          <cell r="A244">
            <v>40723</v>
          </cell>
        </row>
        <row r="245">
          <cell r="A245">
            <v>40724</v>
          </cell>
        </row>
        <row r="246">
          <cell r="A246">
            <v>40725</v>
          </cell>
        </row>
        <row r="247">
          <cell r="A247">
            <v>40728</v>
          </cell>
        </row>
        <row r="248">
          <cell r="A248">
            <v>40729</v>
          </cell>
        </row>
        <row r="249">
          <cell r="A249">
            <v>40730</v>
          </cell>
        </row>
        <row r="250">
          <cell r="A250">
            <v>40731</v>
          </cell>
        </row>
        <row r="251">
          <cell r="A251">
            <v>40732</v>
          </cell>
        </row>
        <row r="252">
          <cell r="A252">
            <v>40735</v>
          </cell>
        </row>
        <row r="253">
          <cell r="A253">
            <v>40736</v>
          </cell>
        </row>
        <row r="254">
          <cell r="A254">
            <v>40737</v>
          </cell>
        </row>
        <row r="255">
          <cell r="A255">
            <v>40738</v>
          </cell>
        </row>
        <row r="256">
          <cell r="A256">
            <v>40739</v>
          </cell>
        </row>
        <row r="257">
          <cell r="A257">
            <v>40742</v>
          </cell>
        </row>
        <row r="258">
          <cell r="A258">
            <v>40743</v>
          </cell>
        </row>
        <row r="259">
          <cell r="A259">
            <v>40744</v>
          </cell>
        </row>
        <row r="260">
          <cell r="A260">
            <v>40745</v>
          </cell>
        </row>
        <row r="261">
          <cell r="A261">
            <v>40746</v>
          </cell>
        </row>
        <row r="262">
          <cell r="A262">
            <v>40749</v>
          </cell>
        </row>
        <row r="263">
          <cell r="A263">
            <v>40750</v>
          </cell>
        </row>
        <row r="264">
          <cell r="A264">
            <v>40751</v>
          </cell>
        </row>
        <row r="265">
          <cell r="A265">
            <v>40752</v>
          </cell>
        </row>
        <row r="266">
          <cell r="A266">
            <v>40753</v>
          </cell>
        </row>
        <row r="267">
          <cell r="A267">
            <v>40756</v>
          </cell>
        </row>
        <row r="268">
          <cell r="A268">
            <v>40757</v>
          </cell>
        </row>
        <row r="269">
          <cell r="A269">
            <v>40758</v>
          </cell>
        </row>
        <row r="270">
          <cell r="A270">
            <v>40759</v>
          </cell>
        </row>
        <row r="271">
          <cell r="A271">
            <v>40760</v>
          </cell>
        </row>
        <row r="272">
          <cell r="A272">
            <v>40763</v>
          </cell>
        </row>
        <row r="273">
          <cell r="A273">
            <v>40764</v>
          </cell>
        </row>
        <row r="274">
          <cell r="A274">
            <v>40765</v>
          </cell>
        </row>
        <row r="275">
          <cell r="A275">
            <v>40766</v>
          </cell>
        </row>
        <row r="276">
          <cell r="A276">
            <v>40767</v>
          </cell>
        </row>
        <row r="277">
          <cell r="A277">
            <v>40770</v>
          </cell>
        </row>
        <row r="278">
          <cell r="A278">
            <v>40771</v>
          </cell>
        </row>
        <row r="279">
          <cell r="A279">
            <v>40772</v>
          </cell>
        </row>
        <row r="280">
          <cell r="A280">
            <v>40773</v>
          </cell>
        </row>
        <row r="281">
          <cell r="A281">
            <v>40774</v>
          </cell>
        </row>
        <row r="282">
          <cell r="A282">
            <v>40777</v>
          </cell>
        </row>
        <row r="283">
          <cell r="A283">
            <v>40778</v>
          </cell>
        </row>
        <row r="284">
          <cell r="A284">
            <v>40779</v>
          </cell>
        </row>
        <row r="285">
          <cell r="A285">
            <v>40780</v>
          </cell>
        </row>
        <row r="286">
          <cell r="A286">
            <v>40781</v>
          </cell>
        </row>
        <row r="287">
          <cell r="A287">
            <v>40784</v>
          </cell>
        </row>
        <row r="288">
          <cell r="A288">
            <v>40785</v>
          </cell>
        </row>
        <row r="289">
          <cell r="A289">
            <v>40786</v>
          </cell>
        </row>
        <row r="290">
          <cell r="A290">
            <v>40787</v>
          </cell>
        </row>
        <row r="291">
          <cell r="A291">
            <v>40788</v>
          </cell>
        </row>
        <row r="292">
          <cell r="A292">
            <v>40791</v>
          </cell>
        </row>
        <row r="293">
          <cell r="A293">
            <v>40792</v>
          </cell>
        </row>
        <row r="294">
          <cell r="A294">
            <v>40793</v>
          </cell>
        </row>
        <row r="295">
          <cell r="A295">
            <v>40794</v>
          </cell>
        </row>
        <row r="296">
          <cell r="A296">
            <v>40795</v>
          </cell>
        </row>
        <row r="297">
          <cell r="A297">
            <v>40798</v>
          </cell>
        </row>
        <row r="298">
          <cell r="A298">
            <v>40799</v>
          </cell>
        </row>
        <row r="299">
          <cell r="A299">
            <v>40800</v>
          </cell>
        </row>
        <row r="300">
          <cell r="A300">
            <v>40801</v>
          </cell>
        </row>
        <row r="301">
          <cell r="A301">
            <v>40802</v>
          </cell>
        </row>
        <row r="302">
          <cell r="A302">
            <v>40805</v>
          </cell>
        </row>
        <row r="303">
          <cell r="A303">
            <v>40806</v>
          </cell>
        </row>
        <row r="304">
          <cell r="A304">
            <v>40807</v>
          </cell>
        </row>
        <row r="305">
          <cell r="A305">
            <v>40808</v>
          </cell>
        </row>
        <row r="306">
          <cell r="A306">
            <v>40809</v>
          </cell>
        </row>
        <row r="307">
          <cell r="A307">
            <v>40812</v>
          </cell>
        </row>
        <row r="308">
          <cell r="A308">
            <v>40813</v>
          </cell>
        </row>
        <row r="309">
          <cell r="A309">
            <v>40814</v>
          </cell>
        </row>
        <row r="310">
          <cell r="A310">
            <v>40815</v>
          </cell>
        </row>
        <row r="311">
          <cell r="A311">
            <v>40816</v>
          </cell>
        </row>
        <row r="312">
          <cell r="A312">
            <v>40819</v>
          </cell>
        </row>
        <row r="313">
          <cell r="A313">
            <v>40820</v>
          </cell>
        </row>
        <row r="314">
          <cell r="A314">
            <v>40821</v>
          </cell>
        </row>
        <row r="315">
          <cell r="A315">
            <v>40822</v>
          </cell>
        </row>
        <row r="316">
          <cell r="A316">
            <v>40823</v>
          </cell>
        </row>
        <row r="317">
          <cell r="A317">
            <v>40826</v>
          </cell>
        </row>
        <row r="318">
          <cell r="A318">
            <v>40827</v>
          </cell>
        </row>
        <row r="319">
          <cell r="A319">
            <v>40828</v>
          </cell>
        </row>
        <row r="320">
          <cell r="A320">
            <v>40829</v>
          </cell>
        </row>
        <row r="321">
          <cell r="A321">
            <v>40830</v>
          </cell>
        </row>
        <row r="322">
          <cell r="A322">
            <v>40833</v>
          </cell>
        </row>
        <row r="323">
          <cell r="A323">
            <v>40834</v>
          </cell>
        </row>
        <row r="324">
          <cell r="A324">
            <v>40835</v>
          </cell>
        </row>
        <row r="325">
          <cell r="A325">
            <v>40836</v>
          </cell>
        </row>
        <row r="326">
          <cell r="A326">
            <v>40837</v>
          </cell>
        </row>
        <row r="327">
          <cell r="A327">
            <v>40840</v>
          </cell>
        </row>
        <row r="328">
          <cell r="A328">
            <v>40841</v>
          </cell>
        </row>
        <row r="329">
          <cell r="A329">
            <v>40842</v>
          </cell>
        </row>
        <row r="330">
          <cell r="A330">
            <v>40843</v>
          </cell>
        </row>
        <row r="331">
          <cell r="A331">
            <v>40844</v>
          </cell>
        </row>
        <row r="332">
          <cell r="A332">
            <v>40847</v>
          </cell>
        </row>
        <row r="333">
          <cell r="A333">
            <v>40848</v>
          </cell>
        </row>
        <row r="334">
          <cell r="A334">
            <v>40849</v>
          </cell>
        </row>
        <row r="335">
          <cell r="A335">
            <v>40850</v>
          </cell>
        </row>
        <row r="336">
          <cell r="A336">
            <v>40851</v>
          </cell>
        </row>
        <row r="337">
          <cell r="A337">
            <v>40854</v>
          </cell>
        </row>
        <row r="338">
          <cell r="A338">
            <v>40855</v>
          </cell>
        </row>
        <row r="339">
          <cell r="A339">
            <v>40856</v>
          </cell>
        </row>
        <row r="340">
          <cell r="A340">
            <v>40857</v>
          </cell>
        </row>
        <row r="341">
          <cell r="A341">
            <v>40858</v>
          </cell>
        </row>
        <row r="342">
          <cell r="A342">
            <v>40861</v>
          </cell>
        </row>
        <row r="343">
          <cell r="A343">
            <v>40862</v>
          </cell>
        </row>
        <row r="344">
          <cell r="A344">
            <v>40863</v>
          </cell>
        </row>
        <row r="345">
          <cell r="A345">
            <v>40864</v>
          </cell>
        </row>
        <row r="346">
          <cell r="A346">
            <v>40865</v>
          </cell>
        </row>
        <row r="347">
          <cell r="A347">
            <v>40868</v>
          </cell>
        </row>
        <row r="348">
          <cell r="A348">
            <v>40869</v>
          </cell>
        </row>
        <row r="349">
          <cell r="A349">
            <v>40870</v>
          </cell>
        </row>
        <row r="350">
          <cell r="A350">
            <v>40871</v>
          </cell>
        </row>
        <row r="351">
          <cell r="A351">
            <v>40872</v>
          </cell>
        </row>
        <row r="352">
          <cell r="A352">
            <v>40875</v>
          </cell>
        </row>
        <row r="353">
          <cell r="A353">
            <v>40876</v>
          </cell>
        </row>
        <row r="354">
          <cell r="A354">
            <v>40877</v>
          </cell>
        </row>
        <row r="355">
          <cell r="A355">
            <v>40878</v>
          </cell>
        </row>
        <row r="356">
          <cell r="A356">
            <v>40879</v>
          </cell>
        </row>
        <row r="357">
          <cell r="A357">
            <v>40882</v>
          </cell>
        </row>
        <row r="358">
          <cell r="A358">
            <v>40883</v>
          </cell>
        </row>
        <row r="359">
          <cell r="A359">
            <v>40884</v>
          </cell>
        </row>
        <row r="360">
          <cell r="A360">
            <v>40885</v>
          </cell>
        </row>
        <row r="361">
          <cell r="A361">
            <v>40886</v>
          </cell>
        </row>
        <row r="362">
          <cell r="A362">
            <v>40889</v>
          </cell>
        </row>
        <row r="363">
          <cell r="A363">
            <v>40890</v>
          </cell>
        </row>
        <row r="364">
          <cell r="A364">
            <v>40891</v>
          </cell>
        </row>
        <row r="365">
          <cell r="A365">
            <v>40892</v>
          </cell>
        </row>
        <row r="366">
          <cell r="A366">
            <v>40893</v>
          </cell>
        </row>
        <row r="367">
          <cell r="A367">
            <v>40896</v>
          </cell>
        </row>
        <row r="368">
          <cell r="A368">
            <v>40897</v>
          </cell>
        </row>
        <row r="369">
          <cell r="A369">
            <v>40898</v>
          </cell>
        </row>
        <row r="370">
          <cell r="A370">
            <v>40899</v>
          </cell>
        </row>
        <row r="371">
          <cell r="A371">
            <v>40900</v>
          </cell>
        </row>
        <row r="372">
          <cell r="A372">
            <v>40903</v>
          </cell>
        </row>
        <row r="373">
          <cell r="A373">
            <v>40905</v>
          </cell>
        </row>
        <row r="374">
          <cell r="A374">
            <v>40906</v>
          </cell>
        </row>
        <row r="375">
          <cell r="A375">
            <v>40907</v>
          </cell>
        </row>
        <row r="376">
          <cell r="A376">
            <v>40910</v>
          </cell>
        </row>
        <row r="377">
          <cell r="A377">
            <v>40911</v>
          </cell>
        </row>
        <row r="378">
          <cell r="A378">
            <v>40912</v>
          </cell>
        </row>
        <row r="379">
          <cell r="A379">
            <v>40913</v>
          </cell>
        </row>
        <row r="380">
          <cell r="A380">
            <v>40914</v>
          </cell>
        </row>
        <row r="381">
          <cell r="A381">
            <v>40917</v>
          </cell>
        </row>
        <row r="382">
          <cell r="A382">
            <v>40918</v>
          </cell>
        </row>
        <row r="383">
          <cell r="A383">
            <v>40919</v>
          </cell>
        </row>
        <row r="384">
          <cell r="A384">
            <v>40920</v>
          </cell>
        </row>
        <row r="385">
          <cell r="A385">
            <v>40921</v>
          </cell>
        </row>
        <row r="386">
          <cell r="A386">
            <v>40924</v>
          </cell>
        </row>
        <row r="387">
          <cell r="A387">
            <v>40925</v>
          </cell>
        </row>
        <row r="388">
          <cell r="A388">
            <v>40926</v>
          </cell>
        </row>
        <row r="389">
          <cell r="A389">
            <v>40927</v>
          </cell>
        </row>
        <row r="390">
          <cell r="A390">
            <v>40928</v>
          </cell>
        </row>
        <row r="391">
          <cell r="A391">
            <v>40931</v>
          </cell>
        </row>
        <row r="392">
          <cell r="A392">
            <v>40932</v>
          </cell>
        </row>
        <row r="393">
          <cell r="A393">
            <v>40933</v>
          </cell>
        </row>
        <row r="394">
          <cell r="A394">
            <v>40934</v>
          </cell>
        </row>
        <row r="395">
          <cell r="A395">
            <v>40935</v>
          </cell>
        </row>
        <row r="396">
          <cell r="A396">
            <v>40938</v>
          </cell>
        </row>
        <row r="397">
          <cell r="A397">
            <v>40939</v>
          </cell>
        </row>
        <row r="398">
          <cell r="A398">
            <v>40940</v>
          </cell>
        </row>
        <row r="399">
          <cell r="A399">
            <v>40941</v>
          </cell>
        </row>
        <row r="400">
          <cell r="A400">
            <v>40942</v>
          </cell>
        </row>
        <row r="401">
          <cell r="A401">
            <v>40945</v>
          </cell>
        </row>
        <row r="402">
          <cell r="A402">
            <v>40946</v>
          </cell>
        </row>
        <row r="403">
          <cell r="A403">
            <v>40947</v>
          </cell>
        </row>
        <row r="404">
          <cell r="A404">
            <v>40948</v>
          </cell>
        </row>
        <row r="405">
          <cell r="A405">
            <v>40949</v>
          </cell>
        </row>
        <row r="406">
          <cell r="A406">
            <v>40952</v>
          </cell>
        </row>
        <row r="407">
          <cell r="A407">
            <v>40953</v>
          </cell>
        </row>
        <row r="408">
          <cell r="A408">
            <v>40954</v>
          </cell>
        </row>
        <row r="409">
          <cell r="A409">
            <v>40955</v>
          </cell>
        </row>
        <row r="410">
          <cell r="A410">
            <v>40956</v>
          </cell>
        </row>
        <row r="411">
          <cell r="A411">
            <v>40959</v>
          </cell>
        </row>
        <row r="412">
          <cell r="A412">
            <v>40960</v>
          </cell>
        </row>
        <row r="413">
          <cell r="A413">
            <v>40961</v>
          </cell>
        </row>
        <row r="414">
          <cell r="A414">
            <v>40962</v>
          </cell>
        </row>
        <row r="415">
          <cell r="A415">
            <v>40963</v>
          </cell>
        </row>
        <row r="416">
          <cell r="A416">
            <v>40966</v>
          </cell>
        </row>
        <row r="417">
          <cell r="A417">
            <v>40967</v>
          </cell>
        </row>
        <row r="418">
          <cell r="A418">
            <v>40968</v>
          </cell>
        </row>
        <row r="419">
          <cell r="A419">
            <v>40969</v>
          </cell>
        </row>
        <row r="420">
          <cell r="A420">
            <v>40970</v>
          </cell>
        </row>
        <row r="421">
          <cell r="A421">
            <v>40973</v>
          </cell>
        </row>
        <row r="422">
          <cell r="A422">
            <v>40974</v>
          </cell>
        </row>
        <row r="423">
          <cell r="A423">
            <v>40975</v>
          </cell>
        </row>
        <row r="424">
          <cell r="A424">
            <v>40976</v>
          </cell>
        </row>
        <row r="425">
          <cell r="A425">
            <v>40977</v>
          </cell>
        </row>
        <row r="426">
          <cell r="A426">
            <v>40980</v>
          </cell>
        </row>
        <row r="427">
          <cell r="A427">
            <v>40981</v>
          </cell>
        </row>
        <row r="428">
          <cell r="A428">
            <v>40982</v>
          </cell>
        </row>
        <row r="429">
          <cell r="A429">
            <v>40983</v>
          </cell>
        </row>
        <row r="430">
          <cell r="A430">
            <v>40984</v>
          </cell>
        </row>
        <row r="431">
          <cell r="A431">
            <v>40984</v>
          </cell>
        </row>
        <row r="432">
          <cell r="A432">
            <v>40987</v>
          </cell>
        </row>
        <row r="433">
          <cell r="A433">
            <v>40988</v>
          </cell>
        </row>
        <row r="434">
          <cell r="A434">
            <v>40989</v>
          </cell>
        </row>
        <row r="435">
          <cell r="A435">
            <v>40990</v>
          </cell>
        </row>
        <row r="436">
          <cell r="A436">
            <v>40991</v>
          </cell>
        </row>
        <row r="437">
          <cell r="A437">
            <v>40994</v>
          </cell>
        </row>
        <row r="438">
          <cell r="A438">
            <v>40995</v>
          </cell>
        </row>
        <row r="439">
          <cell r="A439">
            <v>40996</v>
          </cell>
        </row>
        <row r="440">
          <cell r="A440">
            <v>40997</v>
          </cell>
        </row>
        <row r="441">
          <cell r="A441">
            <v>40998</v>
          </cell>
        </row>
        <row r="442">
          <cell r="A442">
            <v>41001</v>
          </cell>
        </row>
        <row r="443">
          <cell r="A443">
            <v>41002</v>
          </cell>
        </row>
        <row r="444">
          <cell r="A444">
            <v>41003</v>
          </cell>
        </row>
        <row r="445">
          <cell r="A445">
            <v>41004</v>
          </cell>
        </row>
        <row r="446">
          <cell r="A446">
            <v>41005</v>
          </cell>
        </row>
        <row r="447">
          <cell r="A447">
            <v>41008</v>
          </cell>
        </row>
        <row r="448">
          <cell r="A448">
            <v>41009</v>
          </cell>
        </row>
        <row r="449">
          <cell r="A449">
            <v>41010</v>
          </cell>
        </row>
        <row r="450">
          <cell r="A450">
            <v>41011</v>
          </cell>
        </row>
        <row r="451">
          <cell r="A451">
            <v>41012</v>
          </cell>
        </row>
        <row r="452">
          <cell r="A452">
            <v>41015</v>
          </cell>
        </row>
        <row r="453">
          <cell r="A453">
            <v>41016</v>
          </cell>
        </row>
        <row r="454">
          <cell r="A454">
            <v>41017</v>
          </cell>
        </row>
        <row r="455">
          <cell r="A455">
            <v>41018</v>
          </cell>
        </row>
        <row r="456">
          <cell r="A456">
            <v>41019</v>
          </cell>
        </row>
        <row r="457">
          <cell r="A457">
            <v>41022</v>
          </cell>
        </row>
        <row r="458">
          <cell r="A458">
            <v>41023</v>
          </cell>
        </row>
        <row r="459">
          <cell r="A459">
            <v>41024</v>
          </cell>
        </row>
        <row r="460">
          <cell r="A460">
            <v>41025</v>
          </cell>
        </row>
        <row r="461">
          <cell r="A461">
            <v>41026</v>
          </cell>
        </row>
        <row r="462">
          <cell r="A462">
            <v>41029</v>
          </cell>
        </row>
        <row r="463">
          <cell r="A463">
            <v>41030</v>
          </cell>
        </row>
        <row r="464">
          <cell r="A464">
            <v>41031</v>
          </cell>
        </row>
        <row r="465">
          <cell r="A465">
            <v>41032</v>
          </cell>
        </row>
        <row r="466">
          <cell r="A466">
            <v>41033</v>
          </cell>
        </row>
        <row r="467">
          <cell r="A467">
            <v>41036</v>
          </cell>
        </row>
        <row r="468">
          <cell r="A468">
            <v>41037</v>
          </cell>
        </row>
        <row r="469">
          <cell r="A469">
            <v>41038</v>
          </cell>
        </row>
        <row r="470">
          <cell r="A470">
            <v>41039</v>
          </cell>
        </row>
        <row r="471">
          <cell r="A471">
            <v>41040</v>
          </cell>
        </row>
        <row r="472">
          <cell r="A472">
            <v>41043</v>
          </cell>
        </row>
        <row r="473">
          <cell r="A473">
            <v>41044</v>
          </cell>
        </row>
        <row r="474">
          <cell r="A474">
            <v>41045</v>
          </cell>
        </row>
        <row r="475">
          <cell r="A475">
            <v>41046</v>
          </cell>
        </row>
        <row r="476">
          <cell r="A476">
            <v>41047</v>
          </cell>
        </row>
        <row r="477">
          <cell r="A477">
            <v>41050</v>
          </cell>
        </row>
        <row r="478">
          <cell r="A478">
            <v>41051</v>
          </cell>
        </row>
        <row r="479">
          <cell r="A479">
            <v>41052</v>
          </cell>
        </row>
        <row r="480">
          <cell r="A480">
            <v>41053</v>
          </cell>
        </row>
        <row r="481">
          <cell r="A481">
            <v>41054</v>
          </cell>
        </row>
        <row r="482">
          <cell r="A482">
            <v>41057</v>
          </cell>
        </row>
        <row r="483">
          <cell r="A483">
            <v>41058</v>
          </cell>
        </row>
        <row r="484">
          <cell r="A484">
            <v>41059</v>
          </cell>
        </row>
        <row r="485">
          <cell r="A485">
            <v>41060</v>
          </cell>
        </row>
        <row r="486">
          <cell r="A486">
            <v>41061</v>
          </cell>
        </row>
        <row r="487">
          <cell r="A487">
            <v>41064</v>
          </cell>
        </row>
        <row r="488">
          <cell r="A488">
            <v>41066</v>
          </cell>
        </row>
        <row r="489">
          <cell r="A489">
            <v>41067</v>
          </cell>
        </row>
        <row r="490">
          <cell r="A490">
            <v>41068</v>
          </cell>
        </row>
        <row r="491">
          <cell r="A491">
            <v>41071</v>
          </cell>
        </row>
        <row r="492">
          <cell r="A492">
            <v>41072</v>
          </cell>
        </row>
        <row r="493">
          <cell r="A493">
            <v>41073</v>
          </cell>
        </row>
        <row r="494">
          <cell r="A494">
            <v>41074</v>
          </cell>
        </row>
        <row r="495">
          <cell r="A495">
            <v>41075</v>
          </cell>
        </row>
        <row r="496">
          <cell r="A496">
            <v>41078</v>
          </cell>
        </row>
        <row r="497">
          <cell r="A497">
            <v>41079</v>
          </cell>
        </row>
        <row r="498">
          <cell r="A498">
            <v>41080</v>
          </cell>
        </row>
        <row r="499">
          <cell r="A499">
            <v>41081</v>
          </cell>
        </row>
        <row r="500">
          <cell r="A500">
            <v>41082</v>
          </cell>
        </row>
        <row r="501">
          <cell r="A501">
            <v>41085</v>
          </cell>
        </row>
        <row r="502">
          <cell r="A502">
            <v>41086</v>
          </cell>
        </row>
        <row r="503">
          <cell r="A503">
            <v>41087</v>
          </cell>
        </row>
        <row r="504">
          <cell r="A504">
            <v>41088</v>
          </cell>
        </row>
        <row r="505">
          <cell r="A505">
            <v>41089</v>
          </cell>
        </row>
        <row r="506">
          <cell r="A506">
            <v>41092</v>
          </cell>
        </row>
        <row r="507">
          <cell r="A507">
            <v>41093</v>
          </cell>
        </row>
        <row r="508">
          <cell r="A508">
            <v>41094</v>
          </cell>
        </row>
        <row r="509">
          <cell r="A509">
            <v>41095</v>
          </cell>
        </row>
        <row r="510">
          <cell r="A510">
            <v>41096</v>
          </cell>
        </row>
        <row r="511">
          <cell r="A511">
            <v>41099</v>
          </cell>
        </row>
        <row r="512">
          <cell r="A512">
            <v>41100</v>
          </cell>
        </row>
        <row r="513">
          <cell r="A513">
            <v>41101</v>
          </cell>
        </row>
        <row r="514">
          <cell r="A514">
            <v>41102</v>
          </cell>
        </row>
        <row r="515">
          <cell r="A515">
            <v>41103</v>
          </cell>
        </row>
        <row r="516">
          <cell r="A516">
            <v>41106</v>
          </cell>
        </row>
        <row r="517">
          <cell r="A517">
            <v>41107</v>
          </cell>
        </row>
        <row r="518">
          <cell r="A518">
            <v>41108</v>
          </cell>
        </row>
        <row r="519">
          <cell r="A519">
            <v>41109</v>
          </cell>
        </row>
        <row r="520">
          <cell r="A520">
            <v>41110</v>
          </cell>
        </row>
        <row r="521">
          <cell r="A521">
            <v>41113</v>
          </cell>
        </row>
        <row r="522">
          <cell r="A522">
            <v>41114</v>
          </cell>
        </row>
        <row r="523">
          <cell r="A523">
            <v>41115</v>
          </cell>
        </row>
        <row r="524">
          <cell r="A524">
            <v>41116</v>
          </cell>
        </row>
        <row r="525">
          <cell r="A525">
            <v>41117</v>
          </cell>
        </row>
        <row r="526">
          <cell r="A526">
            <v>41120</v>
          </cell>
        </row>
        <row r="527">
          <cell r="A527">
            <v>41121</v>
          </cell>
        </row>
        <row r="528">
          <cell r="A528">
            <v>41122</v>
          </cell>
        </row>
        <row r="529">
          <cell r="A529">
            <v>41123</v>
          </cell>
        </row>
        <row r="530">
          <cell r="A530">
            <v>41124</v>
          </cell>
        </row>
        <row r="531">
          <cell r="A531">
            <v>41127</v>
          </cell>
        </row>
        <row r="532">
          <cell r="A532">
            <v>41128</v>
          </cell>
        </row>
        <row r="533">
          <cell r="A533">
            <v>41129</v>
          </cell>
        </row>
        <row r="534">
          <cell r="A534">
            <v>41130</v>
          </cell>
        </row>
        <row r="535">
          <cell r="A535">
            <v>41131</v>
          </cell>
        </row>
        <row r="536">
          <cell r="A536">
            <v>41134</v>
          </cell>
        </row>
        <row r="537">
          <cell r="A537">
            <v>41135</v>
          </cell>
        </row>
        <row r="538">
          <cell r="A538">
            <v>41136</v>
          </cell>
        </row>
        <row r="539">
          <cell r="A539">
            <v>41137</v>
          </cell>
        </row>
        <row r="540">
          <cell r="A540">
            <v>41138</v>
          </cell>
        </row>
        <row r="541">
          <cell r="A541">
            <v>41141</v>
          </cell>
        </row>
        <row r="542">
          <cell r="A542">
            <v>41142</v>
          </cell>
        </row>
        <row r="543">
          <cell r="A543">
            <v>41143</v>
          </cell>
        </row>
        <row r="544">
          <cell r="A544">
            <v>41144</v>
          </cell>
        </row>
        <row r="545">
          <cell r="A545">
            <v>41145</v>
          </cell>
        </row>
        <row r="546">
          <cell r="A546">
            <v>41148</v>
          </cell>
        </row>
        <row r="547">
          <cell r="A547">
            <v>41149</v>
          </cell>
        </row>
        <row r="548">
          <cell r="A548">
            <v>41150</v>
          </cell>
        </row>
        <row r="549">
          <cell r="A549">
            <v>41151</v>
          </cell>
        </row>
        <row r="550">
          <cell r="A550">
            <v>41152</v>
          </cell>
        </row>
        <row r="551">
          <cell r="A551">
            <v>41155</v>
          </cell>
        </row>
        <row r="552">
          <cell r="A552">
            <v>41156</v>
          </cell>
        </row>
        <row r="553">
          <cell r="A553">
            <v>41157</v>
          </cell>
        </row>
        <row r="554">
          <cell r="A554">
            <v>41158</v>
          </cell>
        </row>
        <row r="555">
          <cell r="A555">
            <v>41159</v>
          </cell>
        </row>
        <row r="556">
          <cell r="A556">
            <v>41162</v>
          </cell>
        </row>
        <row r="557">
          <cell r="A557">
            <v>41163</v>
          </cell>
        </row>
        <row r="558">
          <cell r="A558">
            <v>41164</v>
          </cell>
        </row>
        <row r="559">
          <cell r="A559">
            <v>41165</v>
          </cell>
        </row>
        <row r="560">
          <cell r="A560">
            <v>41166</v>
          </cell>
        </row>
        <row r="561">
          <cell r="A561">
            <v>41169</v>
          </cell>
        </row>
        <row r="562">
          <cell r="A562">
            <v>41170</v>
          </cell>
        </row>
        <row r="563">
          <cell r="A563">
            <v>41171</v>
          </cell>
        </row>
        <row r="564">
          <cell r="A564">
            <v>41172</v>
          </cell>
        </row>
        <row r="565">
          <cell r="A565">
            <v>41173</v>
          </cell>
        </row>
        <row r="566">
          <cell r="A566">
            <v>41176</v>
          </cell>
        </row>
        <row r="567">
          <cell r="A567">
            <v>41177</v>
          </cell>
        </row>
        <row r="568">
          <cell r="A568">
            <v>41178</v>
          </cell>
        </row>
        <row r="569">
          <cell r="A569">
            <v>41179</v>
          </cell>
        </row>
        <row r="570">
          <cell r="A570">
            <v>41180</v>
          </cell>
        </row>
        <row r="571">
          <cell r="A571">
            <v>41183</v>
          </cell>
        </row>
        <row r="572">
          <cell r="A572">
            <v>41184</v>
          </cell>
        </row>
        <row r="573">
          <cell r="A573">
            <v>41185</v>
          </cell>
        </row>
        <row r="574">
          <cell r="A574">
            <v>41186</v>
          </cell>
        </row>
        <row r="575">
          <cell r="A575">
            <v>41187</v>
          </cell>
        </row>
        <row r="576">
          <cell r="A576">
            <v>41190</v>
          </cell>
        </row>
        <row r="577">
          <cell r="A577">
            <v>41191</v>
          </cell>
        </row>
        <row r="578">
          <cell r="A578">
            <v>41192</v>
          </cell>
        </row>
        <row r="579">
          <cell r="A579">
            <v>41193</v>
          </cell>
        </row>
        <row r="580">
          <cell r="A580">
            <v>41194</v>
          </cell>
        </row>
        <row r="581">
          <cell r="A581">
            <v>41197</v>
          </cell>
        </row>
        <row r="582">
          <cell r="A582">
            <v>41198</v>
          </cell>
        </row>
        <row r="583">
          <cell r="A583">
            <v>41199</v>
          </cell>
        </row>
        <row r="584">
          <cell r="A584">
            <v>41200</v>
          </cell>
        </row>
        <row r="585">
          <cell r="A585">
            <v>41201</v>
          </cell>
        </row>
        <row r="586">
          <cell r="A586">
            <v>41204</v>
          </cell>
        </row>
        <row r="587">
          <cell r="A587">
            <v>41205</v>
          </cell>
        </row>
        <row r="588">
          <cell r="A588">
            <v>41206</v>
          </cell>
        </row>
        <row r="589">
          <cell r="A589">
            <v>41207</v>
          </cell>
        </row>
        <row r="590">
          <cell r="A590">
            <v>41208</v>
          </cell>
        </row>
        <row r="591">
          <cell r="A591">
            <v>41211</v>
          </cell>
        </row>
        <row r="592">
          <cell r="A592">
            <v>41213</v>
          </cell>
        </row>
        <row r="593">
          <cell r="A593">
            <v>41214</v>
          </cell>
        </row>
        <row r="594">
          <cell r="A594">
            <v>41215</v>
          </cell>
        </row>
        <row r="595">
          <cell r="A595">
            <v>41218</v>
          </cell>
        </row>
        <row r="596">
          <cell r="A596">
            <v>41219</v>
          </cell>
        </row>
        <row r="597">
          <cell r="A597">
            <v>41220</v>
          </cell>
        </row>
        <row r="598">
          <cell r="A598">
            <v>41221</v>
          </cell>
        </row>
        <row r="599">
          <cell r="A599">
            <v>41222</v>
          </cell>
        </row>
        <row r="600">
          <cell r="A600">
            <v>41215</v>
          </cell>
        </row>
        <row r="601">
          <cell r="A601">
            <v>41218</v>
          </cell>
        </row>
        <row r="602">
          <cell r="A602">
            <v>41219</v>
          </cell>
        </row>
        <row r="603">
          <cell r="A603">
            <v>41220</v>
          </cell>
        </row>
        <row r="604">
          <cell r="A604">
            <v>41221</v>
          </cell>
        </row>
        <row r="605">
          <cell r="A605">
            <v>41222</v>
          </cell>
        </row>
        <row r="606">
          <cell r="A606">
            <v>41225</v>
          </cell>
        </row>
        <row r="607">
          <cell r="A607">
            <v>41226</v>
          </cell>
        </row>
        <row r="608">
          <cell r="A608">
            <v>41227</v>
          </cell>
        </row>
        <row r="609">
          <cell r="A609">
            <v>41228</v>
          </cell>
        </row>
        <row r="610">
          <cell r="A610">
            <v>41229</v>
          </cell>
        </row>
        <row r="611">
          <cell r="A611">
            <v>41232</v>
          </cell>
        </row>
        <row r="612">
          <cell r="A612">
            <v>41233</v>
          </cell>
        </row>
        <row r="613">
          <cell r="A613">
            <v>41234</v>
          </cell>
        </row>
        <row r="614">
          <cell r="A614">
            <v>41235</v>
          </cell>
        </row>
        <row r="615">
          <cell r="A615">
            <v>41239</v>
          </cell>
        </row>
        <row r="616">
          <cell r="A616">
            <v>41240</v>
          </cell>
        </row>
        <row r="617">
          <cell r="A617">
            <v>41241</v>
          </cell>
        </row>
        <row r="618">
          <cell r="A618">
            <v>41242</v>
          </cell>
        </row>
        <row r="619">
          <cell r="A619">
            <v>41243</v>
          </cell>
        </row>
        <row r="620">
          <cell r="A620">
            <v>41246</v>
          </cell>
        </row>
        <row r="621">
          <cell r="A621">
            <v>41247</v>
          </cell>
        </row>
        <row r="622">
          <cell r="A622">
            <v>41248</v>
          </cell>
        </row>
        <row r="623">
          <cell r="A623">
            <v>41249</v>
          </cell>
        </row>
        <row r="624">
          <cell r="A624">
            <v>41250</v>
          </cell>
        </row>
        <row r="625">
          <cell r="A625">
            <v>41253</v>
          </cell>
        </row>
        <row r="626">
          <cell r="A626">
            <v>41254</v>
          </cell>
        </row>
        <row r="627">
          <cell r="A627">
            <v>41255</v>
          </cell>
        </row>
        <row r="628">
          <cell r="A628">
            <v>41256</v>
          </cell>
        </row>
        <row r="629">
          <cell r="A629">
            <v>41257</v>
          </cell>
        </row>
        <row r="630">
          <cell r="A630">
            <v>41260</v>
          </cell>
        </row>
        <row r="631">
          <cell r="A631">
            <v>41261</v>
          </cell>
        </row>
        <row r="632">
          <cell r="A632">
            <v>41262</v>
          </cell>
        </row>
        <row r="633">
          <cell r="A633">
            <v>41263</v>
          </cell>
        </row>
        <row r="634">
          <cell r="A634">
            <v>41264</v>
          </cell>
        </row>
        <row r="635">
          <cell r="A635">
            <v>41267</v>
          </cell>
        </row>
        <row r="636">
          <cell r="A636">
            <v>41270</v>
          </cell>
        </row>
        <row r="637">
          <cell r="A637">
            <v>41271</v>
          </cell>
        </row>
        <row r="638">
          <cell r="A638">
            <v>41274</v>
          </cell>
        </row>
        <row r="639">
          <cell r="A639">
            <v>41275</v>
          </cell>
        </row>
        <row r="640">
          <cell r="A640">
            <v>41276</v>
          </cell>
        </row>
        <row r="641">
          <cell r="A641">
            <v>41277</v>
          </cell>
        </row>
        <row r="642">
          <cell r="A642">
            <v>41278</v>
          </cell>
        </row>
        <row r="643">
          <cell r="A643">
            <v>41281</v>
          </cell>
        </row>
        <row r="644">
          <cell r="A644">
            <v>41282</v>
          </cell>
        </row>
        <row r="645">
          <cell r="A645">
            <v>41283</v>
          </cell>
        </row>
        <row r="646">
          <cell r="A646">
            <v>41284</v>
          </cell>
        </row>
        <row r="647">
          <cell r="A647">
            <v>41285</v>
          </cell>
        </row>
        <row r="648">
          <cell r="A648">
            <v>41288</v>
          </cell>
        </row>
        <row r="649">
          <cell r="A649">
            <v>41289</v>
          </cell>
        </row>
        <row r="650">
          <cell r="A650">
            <v>41290</v>
          </cell>
        </row>
        <row r="651">
          <cell r="A651">
            <v>41291</v>
          </cell>
        </row>
        <row r="652">
          <cell r="A652">
            <v>41292</v>
          </cell>
        </row>
        <row r="653">
          <cell r="A653">
            <v>41295</v>
          </cell>
        </row>
        <row r="654">
          <cell r="A654">
            <v>41296</v>
          </cell>
        </row>
        <row r="655">
          <cell r="A655">
            <v>41297</v>
          </cell>
        </row>
        <row r="656">
          <cell r="A656">
            <v>41298</v>
          </cell>
        </row>
        <row r="657">
          <cell r="A657">
            <v>41299</v>
          </cell>
        </row>
        <row r="658">
          <cell r="A658">
            <v>41302</v>
          </cell>
        </row>
        <row r="659">
          <cell r="A659">
            <v>41303</v>
          </cell>
        </row>
        <row r="660">
          <cell r="A660">
            <v>41304</v>
          </cell>
        </row>
        <row r="661">
          <cell r="A661">
            <v>41305</v>
          </cell>
        </row>
        <row r="662">
          <cell r="A662">
            <v>41306</v>
          </cell>
        </row>
        <row r="663">
          <cell r="A663">
            <v>41309</v>
          </cell>
        </row>
        <row r="664">
          <cell r="A664">
            <v>41310</v>
          </cell>
        </row>
        <row r="665">
          <cell r="A665">
            <v>41311</v>
          </cell>
        </row>
        <row r="666">
          <cell r="A666">
            <v>41312</v>
          </cell>
        </row>
        <row r="667">
          <cell r="A667">
            <v>41313</v>
          </cell>
        </row>
        <row r="668">
          <cell r="A668">
            <v>41316</v>
          </cell>
        </row>
        <row r="669">
          <cell r="A669">
            <v>41317</v>
          </cell>
        </row>
        <row r="670">
          <cell r="A670">
            <v>41318</v>
          </cell>
        </row>
        <row r="671">
          <cell r="A671">
            <v>41319</v>
          </cell>
        </row>
        <row r="672">
          <cell r="A672">
            <v>41320</v>
          </cell>
        </row>
        <row r="673">
          <cell r="A673">
            <v>41323</v>
          </cell>
        </row>
        <row r="674">
          <cell r="A674">
            <v>41324</v>
          </cell>
        </row>
        <row r="675">
          <cell r="A675">
            <v>41325</v>
          </cell>
        </row>
        <row r="676">
          <cell r="A676">
            <v>41326</v>
          </cell>
        </row>
        <row r="677">
          <cell r="A677">
            <v>41327</v>
          </cell>
        </row>
        <row r="678">
          <cell r="A678">
            <v>41330</v>
          </cell>
        </row>
        <row r="679">
          <cell r="A679">
            <v>41331</v>
          </cell>
        </row>
        <row r="680">
          <cell r="A680">
            <v>41332</v>
          </cell>
        </row>
        <row r="681">
          <cell r="A681">
            <v>41333</v>
          </cell>
        </row>
        <row r="682">
          <cell r="A682">
            <v>41334</v>
          </cell>
        </row>
        <row r="683">
          <cell r="A683">
            <v>41337</v>
          </cell>
        </row>
        <row r="684">
          <cell r="A684">
            <v>41338</v>
          </cell>
        </row>
        <row r="685">
          <cell r="A685">
            <v>41339</v>
          </cell>
        </row>
        <row r="686">
          <cell r="A686">
            <v>41340</v>
          </cell>
        </row>
        <row r="687">
          <cell r="A687">
            <v>41341</v>
          </cell>
        </row>
        <row r="688">
          <cell r="A688">
            <v>41344</v>
          </cell>
        </row>
        <row r="689">
          <cell r="A689">
            <v>41345</v>
          </cell>
        </row>
        <row r="690">
          <cell r="A690">
            <v>41346</v>
          </cell>
        </row>
        <row r="691">
          <cell r="A691">
            <v>41347</v>
          </cell>
        </row>
        <row r="692">
          <cell r="A692">
            <v>41348</v>
          </cell>
        </row>
        <row r="693">
          <cell r="A693">
            <v>41351</v>
          </cell>
        </row>
        <row r="694">
          <cell r="A694">
            <v>41352</v>
          </cell>
        </row>
        <row r="695">
          <cell r="A695">
            <v>41353</v>
          </cell>
        </row>
        <row r="696">
          <cell r="A696">
            <v>41354</v>
          </cell>
        </row>
        <row r="697">
          <cell r="A697">
            <v>41355</v>
          </cell>
        </row>
        <row r="698">
          <cell r="A698">
            <v>41358</v>
          </cell>
        </row>
        <row r="699">
          <cell r="A699">
            <v>41359</v>
          </cell>
        </row>
        <row r="700">
          <cell r="A700">
            <v>41360</v>
          </cell>
        </row>
        <row r="701">
          <cell r="A701">
            <v>41361</v>
          </cell>
        </row>
        <row r="702">
          <cell r="A702">
            <v>41362</v>
          </cell>
        </row>
        <row r="703">
          <cell r="A703">
            <v>41365</v>
          </cell>
        </row>
        <row r="704">
          <cell r="A704">
            <v>41366</v>
          </cell>
        </row>
        <row r="705">
          <cell r="A705">
            <v>41367</v>
          </cell>
        </row>
        <row r="706">
          <cell r="A706">
            <v>41368</v>
          </cell>
        </row>
        <row r="707">
          <cell r="A707">
            <v>41369</v>
          </cell>
        </row>
        <row r="708">
          <cell r="A708">
            <v>41372</v>
          </cell>
        </row>
        <row r="709">
          <cell r="A709">
            <v>41373</v>
          </cell>
        </row>
        <row r="710">
          <cell r="A710">
            <v>41374</v>
          </cell>
        </row>
        <row r="711">
          <cell r="A711">
            <v>41375</v>
          </cell>
        </row>
        <row r="712">
          <cell r="A712">
            <v>41376</v>
          </cell>
        </row>
        <row r="713">
          <cell r="A713">
            <v>41379</v>
          </cell>
        </row>
        <row r="714">
          <cell r="A714">
            <v>41380</v>
          </cell>
        </row>
        <row r="715">
          <cell r="A715">
            <v>41381</v>
          </cell>
        </row>
        <row r="716">
          <cell r="A716">
            <v>41382</v>
          </cell>
        </row>
        <row r="717">
          <cell r="A717">
            <v>41383</v>
          </cell>
        </row>
        <row r="718">
          <cell r="A718">
            <v>41386</v>
          </cell>
        </row>
        <row r="719">
          <cell r="A719">
            <v>41387</v>
          </cell>
        </row>
        <row r="720">
          <cell r="A720">
            <v>41388</v>
          </cell>
        </row>
        <row r="721">
          <cell r="A721">
            <v>41389</v>
          </cell>
        </row>
        <row r="722">
          <cell r="A722">
            <v>41390</v>
          </cell>
        </row>
        <row r="723">
          <cell r="A723">
            <v>41393</v>
          </cell>
        </row>
        <row r="724">
          <cell r="A724">
            <v>41394</v>
          </cell>
        </row>
        <row r="725">
          <cell r="A725">
            <v>41395</v>
          </cell>
        </row>
        <row r="726">
          <cell r="A726">
            <v>41396</v>
          </cell>
        </row>
        <row r="727">
          <cell r="A727">
            <v>41397</v>
          </cell>
        </row>
        <row r="728">
          <cell r="A728">
            <v>41400</v>
          </cell>
        </row>
        <row r="729">
          <cell r="A729">
            <v>41401</v>
          </cell>
        </row>
        <row r="730">
          <cell r="A730">
            <v>41402</v>
          </cell>
        </row>
        <row r="731">
          <cell r="A731">
            <v>41403</v>
          </cell>
        </row>
        <row r="732">
          <cell r="A732">
            <v>41404</v>
          </cell>
        </row>
        <row r="733">
          <cell r="A733">
            <v>41407</v>
          </cell>
        </row>
        <row r="734">
          <cell r="A734">
            <v>41408</v>
          </cell>
        </row>
        <row r="735">
          <cell r="A735">
            <v>41409</v>
          </cell>
        </row>
        <row r="736">
          <cell r="A736">
            <v>41410</v>
          </cell>
        </row>
        <row r="737">
          <cell r="A737">
            <v>41411</v>
          </cell>
        </row>
        <row r="738">
          <cell r="A738">
            <v>41414</v>
          </cell>
        </row>
        <row r="739">
          <cell r="A739">
            <v>41415</v>
          </cell>
        </row>
        <row r="740">
          <cell r="A740">
            <v>41416</v>
          </cell>
        </row>
        <row r="741">
          <cell r="A741">
            <v>41417</v>
          </cell>
        </row>
        <row r="742">
          <cell r="A742">
            <v>41418</v>
          </cell>
        </row>
        <row r="743">
          <cell r="A743">
            <v>41421</v>
          </cell>
        </row>
        <row r="744">
          <cell r="A744">
            <v>41422</v>
          </cell>
        </row>
        <row r="745">
          <cell r="A745">
            <v>41423</v>
          </cell>
        </row>
        <row r="746">
          <cell r="A746">
            <v>41424</v>
          </cell>
        </row>
        <row r="747">
          <cell r="A747">
            <v>41425</v>
          </cell>
        </row>
        <row r="748">
          <cell r="A748">
            <v>41428</v>
          </cell>
        </row>
        <row r="749">
          <cell r="A749">
            <v>41429</v>
          </cell>
        </row>
        <row r="750">
          <cell r="A750">
            <v>41430</v>
          </cell>
        </row>
        <row r="751">
          <cell r="A751">
            <v>41431</v>
          </cell>
        </row>
        <row r="752">
          <cell r="A752">
            <v>41432</v>
          </cell>
        </row>
        <row r="753">
          <cell r="A753">
            <v>41435</v>
          </cell>
        </row>
        <row r="754">
          <cell r="A754">
            <v>41436</v>
          </cell>
        </row>
        <row r="755">
          <cell r="A755">
            <v>41437</v>
          </cell>
        </row>
        <row r="756">
          <cell r="A756">
            <v>41438</v>
          </cell>
        </row>
        <row r="757">
          <cell r="A757">
            <v>41439</v>
          </cell>
        </row>
        <row r="758">
          <cell r="A758">
            <v>41442</v>
          </cell>
        </row>
        <row r="759">
          <cell r="A759">
            <v>41443</v>
          </cell>
        </row>
        <row r="760">
          <cell r="A760">
            <v>41444</v>
          </cell>
        </row>
        <row r="761">
          <cell r="A761">
            <v>41445</v>
          </cell>
        </row>
        <row r="762">
          <cell r="A762">
            <v>41446</v>
          </cell>
        </row>
        <row r="763">
          <cell r="A763">
            <v>41449</v>
          </cell>
        </row>
        <row r="764">
          <cell r="A764">
            <v>41450</v>
          </cell>
        </row>
        <row r="765">
          <cell r="A765">
            <v>41451</v>
          </cell>
        </row>
        <row r="766">
          <cell r="A766">
            <v>41452</v>
          </cell>
        </row>
        <row r="767">
          <cell r="A767">
            <v>41453</v>
          </cell>
        </row>
        <row r="768">
          <cell r="A768">
            <v>41456</v>
          </cell>
        </row>
        <row r="769">
          <cell r="A769">
            <v>41457</v>
          </cell>
        </row>
        <row r="770">
          <cell r="A770">
            <v>41458</v>
          </cell>
        </row>
        <row r="771">
          <cell r="A771">
            <v>41459</v>
          </cell>
        </row>
        <row r="772">
          <cell r="A772">
            <v>41460</v>
          </cell>
        </row>
        <row r="773">
          <cell r="A773">
            <v>41463</v>
          </cell>
        </row>
        <row r="774">
          <cell r="A774">
            <v>41464</v>
          </cell>
        </row>
        <row r="775">
          <cell r="A775">
            <v>41465</v>
          </cell>
        </row>
        <row r="776">
          <cell r="A776">
            <v>41466</v>
          </cell>
        </row>
        <row r="777">
          <cell r="A777">
            <v>41467</v>
          </cell>
        </row>
        <row r="778">
          <cell r="A778">
            <v>41470</v>
          </cell>
        </row>
        <row r="779">
          <cell r="A779">
            <v>41471</v>
          </cell>
        </row>
        <row r="780">
          <cell r="A780">
            <v>41472</v>
          </cell>
        </row>
        <row r="781">
          <cell r="A781">
            <v>41473</v>
          </cell>
        </row>
        <row r="782">
          <cell r="A782">
            <v>41474</v>
          </cell>
        </row>
        <row r="783">
          <cell r="A783">
            <v>41477</v>
          </cell>
        </row>
        <row r="784">
          <cell r="A784">
            <v>41478</v>
          </cell>
        </row>
        <row r="785">
          <cell r="A785">
            <v>41479</v>
          </cell>
        </row>
        <row r="786">
          <cell r="A786">
            <v>41480</v>
          </cell>
        </row>
        <row r="787">
          <cell r="A787">
            <v>41481</v>
          </cell>
        </row>
        <row r="788">
          <cell r="A788">
            <v>41484</v>
          </cell>
        </row>
        <row r="789">
          <cell r="A789">
            <v>41485</v>
          </cell>
        </row>
        <row r="790">
          <cell r="A790">
            <v>41486</v>
          </cell>
        </row>
        <row r="791">
          <cell r="A791">
            <v>41487</v>
          </cell>
        </row>
        <row r="792">
          <cell r="A792">
            <v>41488</v>
          </cell>
        </row>
        <row r="793">
          <cell r="A793">
            <v>41491</v>
          </cell>
        </row>
        <row r="794">
          <cell r="A794">
            <v>41492</v>
          </cell>
        </row>
        <row r="795">
          <cell r="A795">
            <v>41493</v>
          </cell>
        </row>
        <row r="796">
          <cell r="A796">
            <v>41494</v>
          </cell>
        </row>
        <row r="797">
          <cell r="A797">
            <v>41495</v>
          </cell>
        </row>
        <row r="798">
          <cell r="A798">
            <v>41498</v>
          </cell>
        </row>
        <row r="799">
          <cell r="A799">
            <v>41499</v>
          </cell>
        </row>
        <row r="800">
          <cell r="A800">
            <v>41500</v>
          </cell>
        </row>
        <row r="801">
          <cell r="A801">
            <v>41501</v>
          </cell>
        </row>
        <row r="802">
          <cell r="A802">
            <v>41502</v>
          </cell>
        </row>
        <row r="803">
          <cell r="A803">
            <v>41505</v>
          </cell>
        </row>
        <row r="804">
          <cell r="A804">
            <v>41506</v>
          </cell>
        </row>
        <row r="805">
          <cell r="A805">
            <v>41507</v>
          </cell>
        </row>
        <row r="806">
          <cell r="A806">
            <v>41508</v>
          </cell>
        </row>
        <row r="807">
          <cell r="A807">
            <v>41509</v>
          </cell>
        </row>
        <row r="808">
          <cell r="A808">
            <v>41512</v>
          </cell>
        </row>
        <row r="809">
          <cell r="A809">
            <v>41513</v>
          </cell>
        </row>
        <row r="810">
          <cell r="A810">
            <v>41514</v>
          </cell>
        </row>
        <row r="811">
          <cell r="A811">
            <v>41515</v>
          </cell>
        </row>
        <row r="812">
          <cell r="A812">
            <v>41516</v>
          </cell>
        </row>
        <row r="813">
          <cell r="A813">
            <v>41519</v>
          </cell>
        </row>
        <row r="814">
          <cell r="A814">
            <v>41520</v>
          </cell>
        </row>
        <row r="815">
          <cell r="A815">
            <v>41521</v>
          </cell>
        </row>
        <row r="816">
          <cell r="A816">
            <v>41522</v>
          </cell>
        </row>
        <row r="817">
          <cell r="A817">
            <v>41523</v>
          </cell>
        </row>
        <row r="818">
          <cell r="A818">
            <v>41526</v>
          </cell>
        </row>
        <row r="819">
          <cell r="A819">
            <v>41527</v>
          </cell>
        </row>
        <row r="820">
          <cell r="A820">
            <v>41528</v>
          </cell>
        </row>
        <row r="821">
          <cell r="A821">
            <v>41529</v>
          </cell>
        </row>
        <row r="822">
          <cell r="A822">
            <v>41530</v>
          </cell>
        </row>
        <row r="823">
          <cell r="A823">
            <v>41533</v>
          </cell>
        </row>
        <row r="824">
          <cell r="A824">
            <v>41534</v>
          </cell>
        </row>
        <row r="825">
          <cell r="A825">
            <v>41535</v>
          </cell>
        </row>
        <row r="826">
          <cell r="A826">
            <v>41536</v>
          </cell>
        </row>
        <row r="827">
          <cell r="A827">
            <v>41537</v>
          </cell>
        </row>
        <row r="828">
          <cell r="A828">
            <v>41540</v>
          </cell>
        </row>
        <row r="829">
          <cell r="A829">
            <v>41541</v>
          </cell>
        </row>
        <row r="830">
          <cell r="A830">
            <v>41542</v>
          </cell>
        </row>
        <row r="831">
          <cell r="A831">
            <v>41543</v>
          </cell>
        </row>
        <row r="832">
          <cell r="A832">
            <v>41544</v>
          </cell>
        </row>
        <row r="833">
          <cell r="A833">
            <v>41547</v>
          </cell>
        </row>
        <row r="834">
          <cell r="A834">
            <v>41548</v>
          </cell>
        </row>
        <row r="835">
          <cell r="A835">
            <v>41549</v>
          </cell>
        </row>
        <row r="836">
          <cell r="A836">
            <v>41550</v>
          </cell>
        </row>
        <row r="837">
          <cell r="A837">
            <v>41551</v>
          </cell>
        </row>
        <row r="838">
          <cell r="A838">
            <v>41554</v>
          </cell>
        </row>
        <row r="839">
          <cell r="A839">
            <v>41555</v>
          </cell>
        </row>
        <row r="840">
          <cell r="A840">
            <v>41556</v>
          </cell>
        </row>
        <row r="841">
          <cell r="A841">
            <v>41557</v>
          </cell>
        </row>
        <row r="842">
          <cell r="A842">
            <v>41558</v>
          </cell>
        </row>
        <row r="843">
          <cell r="A843">
            <v>41561</v>
          </cell>
        </row>
        <row r="844">
          <cell r="A844">
            <v>41562</v>
          </cell>
        </row>
        <row r="845">
          <cell r="A845">
            <v>41563</v>
          </cell>
        </row>
        <row r="846">
          <cell r="A846">
            <v>41564</v>
          </cell>
        </row>
        <row r="847">
          <cell r="A847">
            <v>41565</v>
          </cell>
        </row>
        <row r="848">
          <cell r="A848">
            <v>41568</v>
          </cell>
        </row>
        <row r="849">
          <cell r="A849">
            <v>41569</v>
          </cell>
        </row>
        <row r="850">
          <cell r="A850">
            <v>41570</v>
          </cell>
        </row>
        <row r="851">
          <cell r="A851">
            <v>41571</v>
          </cell>
        </row>
        <row r="852">
          <cell r="A852">
            <v>41572</v>
          </cell>
        </row>
        <row r="853">
          <cell r="A853">
            <v>41575</v>
          </cell>
        </row>
        <row r="854">
          <cell r="A854">
            <v>41576</v>
          </cell>
        </row>
        <row r="855">
          <cell r="A855">
            <v>41577</v>
          </cell>
        </row>
        <row r="856">
          <cell r="A856">
            <v>41578</v>
          </cell>
        </row>
        <row r="857">
          <cell r="A857">
            <v>41579</v>
          </cell>
        </row>
        <row r="858">
          <cell r="A858">
            <v>41582</v>
          </cell>
        </row>
        <row r="859">
          <cell r="A859">
            <v>41583</v>
          </cell>
        </row>
        <row r="860">
          <cell r="A860">
            <v>41584</v>
          </cell>
        </row>
        <row r="861">
          <cell r="A861">
            <v>41585</v>
          </cell>
        </row>
        <row r="862">
          <cell r="A862">
            <v>41586</v>
          </cell>
        </row>
        <row r="863">
          <cell r="A863">
            <v>41589</v>
          </cell>
        </row>
        <row r="864">
          <cell r="A864">
            <v>41590</v>
          </cell>
        </row>
        <row r="865">
          <cell r="A865">
            <v>41591</v>
          </cell>
        </row>
        <row r="866">
          <cell r="A866">
            <v>41592</v>
          </cell>
        </row>
        <row r="867">
          <cell r="A867">
            <v>41593</v>
          </cell>
        </row>
        <row r="868">
          <cell r="A868">
            <v>41596</v>
          </cell>
        </row>
        <row r="869">
          <cell r="A869">
            <v>41597</v>
          </cell>
        </row>
        <row r="870">
          <cell r="A870">
            <v>41598</v>
          </cell>
        </row>
        <row r="871">
          <cell r="A871">
            <v>41599</v>
          </cell>
        </row>
        <row r="872">
          <cell r="A872">
            <v>41600</v>
          </cell>
        </row>
        <row r="873">
          <cell r="A873">
            <v>41603</v>
          </cell>
        </row>
        <row r="874">
          <cell r="A874">
            <v>41604</v>
          </cell>
        </row>
        <row r="875">
          <cell r="A875">
            <v>41605</v>
          </cell>
        </row>
        <row r="876">
          <cell r="A876">
            <v>41606</v>
          </cell>
        </row>
        <row r="877">
          <cell r="A877">
            <v>41607</v>
          </cell>
        </row>
        <row r="878">
          <cell r="A878">
            <v>41610</v>
          </cell>
        </row>
        <row r="879">
          <cell r="A879">
            <v>41611</v>
          </cell>
        </row>
        <row r="880">
          <cell r="A880">
            <v>41612</v>
          </cell>
        </row>
        <row r="881">
          <cell r="A881">
            <v>41613</v>
          </cell>
        </row>
        <row r="882">
          <cell r="A882">
            <v>41614</v>
          </cell>
        </row>
        <row r="883">
          <cell r="A883">
            <v>41617</v>
          </cell>
        </row>
        <row r="884">
          <cell r="A884">
            <v>41618</v>
          </cell>
        </row>
        <row r="885">
          <cell r="A885">
            <v>41619</v>
          </cell>
        </row>
        <row r="886">
          <cell r="A886">
            <v>41620</v>
          </cell>
        </row>
        <row r="887">
          <cell r="A887">
            <v>41621</v>
          </cell>
        </row>
        <row r="888">
          <cell r="A888">
            <v>41624</v>
          </cell>
        </row>
        <row r="889">
          <cell r="A889">
            <v>41625</v>
          </cell>
        </row>
        <row r="890">
          <cell r="A890">
            <v>41626</v>
          </cell>
        </row>
        <row r="891">
          <cell r="A891">
            <v>41627</v>
          </cell>
        </row>
        <row r="892">
          <cell r="A892">
            <v>41628</v>
          </cell>
        </row>
        <row r="893">
          <cell r="A893">
            <v>41631</v>
          </cell>
        </row>
        <row r="894">
          <cell r="A894">
            <v>41632</v>
          </cell>
        </row>
        <row r="895">
          <cell r="A895">
            <v>41633</v>
          </cell>
        </row>
        <row r="896">
          <cell r="A896">
            <v>41634</v>
          </cell>
        </row>
        <row r="897">
          <cell r="A897">
            <v>41635</v>
          </cell>
        </row>
        <row r="898">
          <cell r="A898">
            <v>41638</v>
          </cell>
        </row>
        <row r="899">
          <cell r="A899">
            <v>41639</v>
          </cell>
        </row>
        <row r="900">
          <cell r="A900">
            <v>41640</v>
          </cell>
        </row>
        <row r="901">
          <cell r="A901">
            <v>41641</v>
          </cell>
        </row>
        <row r="902">
          <cell r="A902">
            <v>41642</v>
          </cell>
        </row>
        <row r="903">
          <cell r="A903">
            <v>41645</v>
          </cell>
        </row>
        <row r="904">
          <cell r="A904">
            <v>41646</v>
          </cell>
        </row>
        <row r="905">
          <cell r="A905">
            <v>41647</v>
          </cell>
        </row>
        <row r="906">
          <cell r="A906">
            <v>41648</v>
          </cell>
        </row>
        <row r="907">
          <cell r="A907">
            <v>41649</v>
          </cell>
        </row>
        <row r="908">
          <cell r="A908">
            <v>41652</v>
          </cell>
        </row>
        <row r="909">
          <cell r="A909">
            <v>41653</v>
          </cell>
        </row>
        <row r="910">
          <cell r="A910">
            <v>41654</v>
          </cell>
        </row>
        <row r="911">
          <cell r="A911">
            <v>41655</v>
          </cell>
        </row>
        <row r="912">
          <cell r="A912">
            <v>41656</v>
          </cell>
        </row>
        <row r="913">
          <cell r="A913">
            <v>41659</v>
          </cell>
        </row>
        <row r="914">
          <cell r="A914">
            <v>41660</v>
          </cell>
        </row>
        <row r="915">
          <cell r="A915">
            <v>41661</v>
          </cell>
        </row>
        <row r="916">
          <cell r="A916">
            <v>41662</v>
          </cell>
        </row>
        <row r="917">
          <cell r="A917">
            <v>41663</v>
          </cell>
        </row>
        <row r="918">
          <cell r="A918">
            <v>41666</v>
          </cell>
        </row>
        <row r="919">
          <cell r="A919">
            <v>41667</v>
          </cell>
        </row>
        <row r="920">
          <cell r="A920">
            <v>41668</v>
          </cell>
        </row>
        <row r="921">
          <cell r="A921">
            <v>41669</v>
          </cell>
        </row>
        <row r="922">
          <cell r="A922">
            <v>41670</v>
          </cell>
        </row>
        <row r="923">
          <cell r="A923">
            <v>41673</v>
          </cell>
        </row>
        <row r="924">
          <cell r="A924">
            <v>41674</v>
          </cell>
        </row>
        <row r="925">
          <cell r="A925">
            <v>41675</v>
          </cell>
        </row>
        <row r="926">
          <cell r="A926">
            <v>41676</v>
          </cell>
        </row>
        <row r="927">
          <cell r="A927">
            <v>41677</v>
          </cell>
        </row>
        <row r="928">
          <cell r="A928">
            <v>41680</v>
          </cell>
        </row>
        <row r="929">
          <cell r="A929">
            <v>41681</v>
          </cell>
        </row>
        <row r="930">
          <cell r="A930">
            <v>41682</v>
          </cell>
        </row>
        <row r="931">
          <cell r="A931">
            <v>41683</v>
          </cell>
        </row>
        <row r="932">
          <cell r="A932">
            <v>41684</v>
          </cell>
        </row>
        <row r="933">
          <cell r="A933">
            <v>41687</v>
          </cell>
        </row>
        <row r="934">
          <cell r="A934">
            <v>41688</v>
          </cell>
        </row>
        <row r="935">
          <cell r="A935">
            <v>41689</v>
          </cell>
        </row>
        <row r="936">
          <cell r="A936">
            <v>41690</v>
          </cell>
        </row>
        <row r="937">
          <cell r="A937">
            <v>41691</v>
          </cell>
        </row>
        <row r="938">
          <cell r="A938">
            <v>41694</v>
          </cell>
        </row>
        <row r="939">
          <cell r="A939">
            <v>41695</v>
          </cell>
        </row>
        <row r="940">
          <cell r="A940">
            <v>41696</v>
          </cell>
        </row>
        <row r="941">
          <cell r="A941">
            <v>41697</v>
          </cell>
        </row>
        <row r="942">
          <cell r="A942">
            <v>41698</v>
          </cell>
        </row>
        <row r="943">
          <cell r="A943">
            <v>41701</v>
          </cell>
        </row>
        <row r="944">
          <cell r="A944">
            <v>41702</v>
          </cell>
        </row>
        <row r="945">
          <cell r="A945">
            <v>41703</v>
          </cell>
        </row>
        <row r="946">
          <cell r="A946">
            <v>41704</v>
          </cell>
        </row>
        <row r="947">
          <cell r="A947">
            <v>41705</v>
          </cell>
        </row>
        <row r="948">
          <cell r="A948">
            <v>41708</v>
          </cell>
        </row>
        <row r="949">
          <cell r="A949">
            <v>41709</v>
          </cell>
        </row>
        <row r="950">
          <cell r="A950">
            <v>41710</v>
          </cell>
        </row>
        <row r="951">
          <cell r="A951">
            <v>41711</v>
          </cell>
        </row>
        <row r="952">
          <cell r="A952">
            <v>41712</v>
          </cell>
        </row>
        <row r="953">
          <cell r="A953">
            <v>41715</v>
          </cell>
        </row>
        <row r="954">
          <cell r="A954">
            <v>41716</v>
          </cell>
        </row>
        <row r="955">
          <cell r="A955">
            <v>41717</v>
          </cell>
        </row>
        <row r="956">
          <cell r="A956">
            <v>41718</v>
          </cell>
        </row>
        <row r="957">
          <cell r="A957">
            <v>41719</v>
          </cell>
        </row>
        <row r="958">
          <cell r="A958">
            <v>41722</v>
          </cell>
        </row>
        <row r="959">
          <cell r="A959">
            <v>41723</v>
          </cell>
        </row>
        <row r="960">
          <cell r="A960">
            <v>41724</v>
          </cell>
        </row>
        <row r="961">
          <cell r="A961">
            <v>41725</v>
          </cell>
        </row>
        <row r="962">
          <cell r="A962">
            <v>41726</v>
          </cell>
        </row>
        <row r="963">
          <cell r="A963">
            <v>41729</v>
          </cell>
        </row>
        <row r="964">
          <cell r="A964">
            <v>41730</v>
          </cell>
        </row>
        <row r="965">
          <cell r="A965">
            <v>41731</v>
          </cell>
        </row>
        <row r="966">
          <cell r="A966">
            <v>41732</v>
          </cell>
        </row>
        <row r="967">
          <cell r="A967">
            <v>41733</v>
          </cell>
        </row>
        <row r="968">
          <cell r="A968">
            <v>41736</v>
          </cell>
        </row>
        <row r="969">
          <cell r="A969">
            <v>41737</v>
          </cell>
        </row>
        <row r="970">
          <cell r="A970">
            <v>41738</v>
          </cell>
        </row>
        <row r="971">
          <cell r="A971">
            <v>41739</v>
          </cell>
        </row>
        <row r="972">
          <cell r="A972">
            <v>41740</v>
          </cell>
        </row>
        <row r="973">
          <cell r="A973">
            <v>41743</v>
          </cell>
        </row>
        <row r="974">
          <cell r="A974">
            <v>41744</v>
          </cell>
        </row>
        <row r="975">
          <cell r="A975">
            <v>41745</v>
          </cell>
        </row>
        <row r="976">
          <cell r="A976">
            <v>41746</v>
          </cell>
        </row>
        <row r="977">
          <cell r="A977">
            <v>41747</v>
          </cell>
        </row>
        <row r="978">
          <cell r="A978">
            <v>41750</v>
          </cell>
        </row>
        <row r="979">
          <cell r="A979">
            <v>41751</v>
          </cell>
        </row>
        <row r="980">
          <cell r="A980">
            <v>41752</v>
          </cell>
        </row>
        <row r="981">
          <cell r="A981">
            <v>41753</v>
          </cell>
        </row>
        <row r="982">
          <cell r="A982">
            <v>41754</v>
          </cell>
        </row>
        <row r="983">
          <cell r="A983">
            <v>41757</v>
          </cell>
        </row>
        <row r="984">
          <cell r="A984">
            <v>41758</v>
          </cell>
        </row>
        <row r="985">
          <cell r="A985">
            <v>41759</v>
          </cell>
        </row>
        <row r="986">
          <cell r="A986">
            <v>41760</v>
          </cell>
        </row>
        <row r="987">
          <cell r="A987">
            <v>41761</v>
          </cell>
        </row>
        <row r="988">
          <cell r="A988">
            <v>41764</v>
          </cell>
        </row>
        <row r="989">
          <cell r="A989">
            <v>41765</v>
          </cell>
        </row>
        <row r="990">
          <cell r="A990">
            <v>41766</v>
          </cell>
        </row>
        <row r="991">
          <cell r="A991">
            <v>41767</v>
          </cell>
        </row>
        <row r="992">
          <cell r="A992">
            <v>41768</v>
          </cell>
        </row>
        <row r="993">
          <cell r="A993">
            <v>41771</v>
          </cell>
        </row>
        <row r="994">
          <cell r="A994">
            <v>41772</v>
          </cell>
        </row>
        <row r="995">
          <cell r="A995">
            <v>41773</v>
          </cell>
        </row>
        <row r="996">
          <cell r="A996">
            <v>41774</v>
          </cell>
        </row>
        <row r="997">
          <cell r="A997">
            <v>41775</v>
          </cell>
        </row>
        <row r="998">
          <cell r="A998">
            <v>41778</v>
          </cell>
        </row>
        <row r="999">
          <cell r="A999">
            <v>41779</v>
          </cell>
        </row>
        <row r="1000">
          <cell r="A1000">
            <v>41780</v>
          </cell>
        </row>
        <row r="1001">
          <cell r="A1001">
            <v>41781</v>
          </cell>
        </row>
        <row r="1002">
          <cell r="A1002">
            <v>41782</v>
          </cell>
        </row>
        <row r="1003">
          <cell r="A1003">
            <v>41785</v>
          </cell>
        </row>
        <row r="1004">
          <cell r="A1004">
            <v>41786</v>
          </cell>
        </row>
        <row r="1005">
          <cell r="A1005">
            <v>41787</v>
          </cell>
        </row>
        <row r="1006">
          <cell r="A1006">
            <v>41788</v>
          </cell>
        </row>
        <row r="1007">
          <cell r="A1007">
            <v>41789</v>
          </cell>
        </row>
        <row r="1008">
          <cell r="A1008">
            <v>41792</v>
          </cell>
        </row>
        <row r="1009">
          <cell r="A1009">
            <v>41793</v>
          </cell>
        </row>
        <row r="1010">
          <cell r="A1010">
            <v>41794</v>
          </cell>
        </row>
        <row r="1011">
          <cell r="A1011">
            <v>41795</v>
          </cell>
        </row>
        <row r="1012">
          <cell r="A1012">
            <v>41796</v>
          </cell>
        </row>
        <row r="1013">
          <cell r="A1013">
            <v>41799</v>
          </cell>
        </row>
        <row r="1014">
          <cell r="A1014">
            <v>41800</v>
          </cell>
        </row>
        <row r="1015">
          <cell r="A1015">
            <v>41801</v>
          </cell>
        </row>
        <row r="1016">
          <cell r="A1016">
            <v>41802</v>
          </cell>
        </row>
        <row r="1017">
          <cell r="A1017">
            <v>41803</v>
          </cell>
        </row>
        <row r="1018">
          <cell r="A1018">
            <v>41806</v>
          </cell>
        </row>
        <row r="1019">
          <cell r="A1019">
            <v>41807</v>
          </cell>
        </row>
        <row r="1020">
          <cell r="A1020">
            <v>41808</v>
          </cell>
        </row>
        <row r="1021">
          <cell r="A1021">
            <v>41809</v>
          </cell>
        </row>
        <row r="1022">
          <cell r="A1022">
            <v>41810</v>
          </cell>
        </row>
        <row r="1023">
          <cell r="A1023">
            <v>41813</v>
          </cell>
        </row>
        <row r="1024">
          <cell r="A1024">
            <v>41814</v>
          </cell>
        </row>
        <row r="1025">
          <cell r="A1025">
            <v>41815</v>
          </cell>
        </row>
        <row r="1026">
          <cell r="A1026">
            <v>41816</v>
          </cell>
        </row>
        <row r="1027">
          <cell r="A1027">
            <v>41817</v>
          </cell>
        </row>
        <row r="1028">
          <cell r="A1028">
            <v>41820</v>
          </cell>
        </row>
        <row r="1029">
          <cell r="A1029">
            <v>41821</v>
          </cell>
        </row>
        <row r="1030">
          <cell r="A1030">
            <v>41822</v>
          </cell>
        </row>
        <row r="1031">
          <cell r="A1031">
            <v>41823</v>
          </cell>
        </row>
        <row r="1032">
          <cell r="A1032">
            <v>41824</v>
          </cell>
        </row>
        <row r="1033">
          <cell r="A1033">
            <v>41827</v>
          </cell>
        </row>
        <row r="1034">
          <cell r="A1034">
            <v>41828</v>
          </cell>
        </row>
        <row r="1035">
          <cell r="A1035">
            <v>41829</v>
          </cell>
        </row>
        <row r="1036">
          <cell r="A1036">
            <v>41830</v>
          </cell>
        </row>
        <row r="1037">
          <cell r="A1037">
            <v>41831</v>
          </cell>
        </row>
        <row r="1038">
          <cell r="A1038">
            <v>41834</v>
          </cell>
        </row>
        <row r="1039">
          <cell r="A1039">
            <v>41835</v>
          </cell>
        </row>
        <row r="1040">
          <cell r="A1040">
            <v>41836</v>
          </cell>
        </row>
        <row r="1041">
          <cell r="A1041">
            <v>41837</v>
          </cell>
        </row>
        <row r="1042">
          <cell r="A1042">
            <v>41838</v>
          </cell>
        </row>
        <row r="1043">
          <cell r="A1043">
            <v>41841</v>
          </cell>
        </row>
        <row r="1044">
          <cell r="A1044">
            <v>41842</v>
          </cell>
        </row>
        <row r="1045">
          <cell r="A1045">
            <v>41843</v>
          </cell>
        </row>
        <row r="1046">
          <cell r="A1046">
            <v>41844</v>
          </cell>
        </row>
        <row r="1047">
          <cell r="A1047">
            <v>41845</v>
          </cell>
        </row>
        <row r="1048">
          <cell r="A1048">
            <v>41848</v>
          </cell>
        </row>
        <row r="1049">
          <cell r="A1049">
            <v>41849</v>
          </cell>
        </row>
        <row r="1050">
          <cell r="A1050">
            <v>41850</v>
          </cell>
        </row>
        <row r="1051">
          <cell r="A1051">
            <v>41851</v>
          </cell>
        </row>
        <row r="1052">
          <cell r="A1052">
            <v>41852</v>
          </cell>
        </row>
        <row r="1053">
          <cell r="A1053">
            <v>41855</v>
          </cell>
        </row>
        <row r="1054">
          <cell r="A1054">
            <v>41856</v>
          </cell>
        </row>
        <row r="1055">
          <cell r="A1055">
            <v>41857</v>
          </cell>
        </row>
        <row r="1056">
          <cell r="A1056">
            <v>41858</v>
          </cell>
        </row>
        <row r="1057">
          <cell r="A1057">
            <v>41859</v>
          </cell>
        </row>
        <row r="1058">
          <cell r="A1058">
            <v>41862</v>
          </cell>
        </row>
        <row r="1059">
          <cell r="A1059">
            <v>41863</v>
          </cell>
        </row>
        <row r="1060">
          <cell r="A1060">
            <v>41864</v>
          </cell>
        </row>
        <row r="1061">
          <cell r="A1061">
            <v>41865</v>
          </cell>
        </row>
        <row r="1062">
          <cell r="A1062">
            <v>41866</v>
          </cell>
        </row>
        <row r="1063">
          <cell r="A1063">
            <v>41869</v>
          </cell>
        </row>
        <row r="1064">
          <cell r="A1064">
            <v>41870</v>
          </cell>
        </row>
        <row r="1065">
          <cell r="A1065">
            <v>41871</v>
          </cell>
        </row>
        <row r="1066">
          <cell r="A1066">
            <v>41872</v>
          </cell>
        </row>
        <row r="1067">
          <cell r="A1067">
            <v>41873</v>
          </cell>
        </row>
        <row r="1068">
          <cell r="A1068">
            <v>41876</v>
          </cell>
        </row>
        <row r="1069">
          <cell r="A1069">
            <v>41877</v>
          </cell>
        </row>
        <row r="1070">
          <cell r="A1070">
            <v>41878</v>
          </cell>
        </row>
        <row r="1071">
          <cell r="A1071">
            <v>41879</v>
          </cell>
        </row>
        <row r="1072">
          <cell r="A1072">
            <v>41880</v>
          </cell>
        </row>
        <row r="1073">
          <cell r="A1073">
            <v>41883</v>
          </cell>
        </row>
        <row r="1074">
          <cell r="A1074">
            <v>41884</v>
          </cell>
        </row>
        <row r="1075">
          <cell r="A1075">
            <v>41885</v>
          </cell>
        </row>
        <row r="1076">
          <cell r="A1076">
            <v>41886</v>
          </cell>
        </row>
        <row r="1077">
          <cell r="A1077">
            <v>41887</v>
          </cell>
        </row>
        <row r="1078">
          <cell r="A1078">
            <v>41890</v>
          </cell>
        </row>
        <row r="1079">
          <cell r="A1079">
            <v>41891</v>
          </cell>
        </row>
        <row r="1080">
          <cell r="A1080">
            <v>41892</v>
          </cell>
        </row>
        <row r="1081">
          <cell r="A1081">
            <v>41893</v>
          </cell>
        </row>
        <row r="1082">
          <cell r="A1082">
            <v>41894</v>
          </cell>
        </row>
        <row r="1083">
          <cell r="A1083">
            <v>41897</v>
          </cell>
        </row>
        <row r="1084">
          <cell r="A1084">
            <v>41898</v>
          </cell>
        </row>
        <row r="1085">
          <cell r="A1085">
            <v>41899</v>
          </cell>
        </row>
        <row r="1086">
          <cell r="A1086">
            <v>41900</v>
          </cell>
        </row>
        <row r="1087">
          <cell r="A1087">
            <v>41901</v>
          </cell>
        </row>
        <row r="1088">
          <cell r="A1088">
            <v>41904</v>
          </cell>
        </row>
        <row r="1089">
          <cell r="A1089">
            <v>41905</v>
          </cell>
        </row>
        <row r="1090">
          <cell r="A1090">
            <v>41906</v>
          </cell>
        </row>
        <row r="1091">
          <cell r="A1091">
            <v>41907</v>
          </cell>
        </row>
        <row r="1092">
          <cell r="A1092">
            <v>41908</v>
          </cell>
        </row>
        <row r="1093">
          <cell r="A1093">
            <v>41911</v>
          </cell>
        </row>
        <row r="1094">
          <cell r="A1094">
            <v>41912</v>
          </cell>
        </row>
        <row r="1095">
          <cell r="A1095">
            <v>41913</v>
          </cell>
        </row>
        <row r="1096">
          <cell r="A1096">
            <v>41914</v>
          </cell>
        </row>
        <row r="1097">
          <cell r="A1097">
            <v>41915</v>
          </cell>
        </row>
        <row r="1098">
          <cell r="A1098">
            <v>41918</v>
          </cell>
        </row>
        <row r="1099">
          <cell r="A1099">
            <v>41919</v>
          </cell>
        </row>
        <row r="1100">
          <cell r="A1100">
            <v>41920</v>
          </cell>
        </row>
        <row r="1101">
          <cell r="A1101">
            <v>41921</v>
          </cell>
        </row>
        <row r="1102">
          <cell r="A1102">
            <v>41922</v>
          </cell>
        </row>
        <row r="1103">
          <cell r="A1103">
            <v>41925</v>
          </cell>
        </row>
        <row r="1104">
          <cell r="A1104">
            <v>41926</v>
          </cell>
        </row>
        <row r="1105">
          <cell r="A1105">
            <v>41927</v>
          </cell>
        </row>
        <row r="1106">
          <cell r="A1106">
            <v>41928</v>
          </cell>
        </row>
        <row r="1107">
          <cell r="A1107">
            <v>41929</v>
          </cell>
        </row>
        <row r="1108">
          <cell r="A1108">
            <v>41932</v>
          </cell>
        </row>
        <row r="1109">
          <cell r="A1109">
            <v>41933</v>
          </cell>
        </row>
        <row r="1110">
          <cell r="A1110">
            <v>41934</v>
          </cell>
        </row>
        <row r="1111">
          <cell r="A1111">
            <v>41935</v>
          </cell>
        </row>
        <row r="1112">
          <cell r="A1112">
            <v>41936</v>
          </cell>
        </row>
        <row r="1113">
          <cell r="A1113">
            <v>41939</v>
          </cell>
        </row>
        <row r="1114">
          <cell r="A1114">
            <v>41940</v>
          </cell>
        </row>
        <row r="1115">
          <cell r="A1115">
            <v>41941</v>
          </cell>
        </row>
        <row r="1116">
          <cell r="A1116">
            <v>41942</v>
          </cell>
        </row>
        <row r="1117">
          <cell r="A1117">
            <v>41943</v>
          </cell>
        </row>
        <row r="1118">
          <cell r="A1118">
            <v>41946</v>
          </cell>
        </row>
        <row r="1119">
          <cell r="A1119">
            <v>41947</v>
          </cell>
        </row>
        <row r="1120">
          <cell r="A1120">
            <v>41948</v>
          </cell>
        </row>
        <row r="1121">
          <cell r="A1121">
            <v>41949</v>
          </cell>
        </row>
        <row r="1122">
          <cell r="A1122">
            <v>41950</v>
          </cell>
        </row>
        <row r="1123">
          <cell r="A1123">
            <v>41953</v>
          </cell>
        </row>
        <row r="1124">
          <cell r="A1124">
            <v>41954</v>
          </cell>
        </row>
        <row r="1125">
          <cell r="A1125">
            <v>41955</v>
          </cell>
        </row>
        <row r="1126">
          <cell r="A1126">
            <v>41956</v>
          </cell>
        </row>
        <row r="1127">
          <cell r="A1127">
            <v>41957</v>
          </cell>
        </row>
        <row r="1128">
          <cell r="A1128">
            <v>41960</v>
          </cell>
        </row>
        <row r="1129">
          <cell r="A1129">
            <v>41961</v>
          </cell>
        </row>
        <row r="1130">
          <cell r="A1130">
            <v>41962</v>
          </cell>
        </row>
        <row r="1131">
          <cell r="A1131">
            <v>41963</v>
          </cell>
        </row>
        <row r="1132">
          <cell r="A1132">
            <v>41964</v>
          </cell>
        </row>
        <row r="1133">
          <cell r="A1133">
            <v>41967</v>
          </cell>
        </row>
        <row r="1134">
          <cell r="A1134">
            <v>41968</v>
          </cell>
        </row>
        <row r="1135">
          <cell r="A1135">
            <v>41969</v>
          </cell>
        </row>
        <row r="1136">
          <cell r="A1136">
            <v>41970</v>
          </cell>
        </row>
        <row r="1137">
          <cell r="A1137">
            <v>41971</v>
          </cell>
        </row>
        <row r="1138">
          <cell r="A1138">
            <v>41974</v>
          </cell>
        </row>
        <row r="1139">
          <cell r="A1139">
            <v>41975</v>
          </cell>
        </row>
        <row r="1140">
          <cell r="A1140">
            <v>41976</v>
          </cell>
        </row>
        <row r="1141">
          <cell r="A1141">
            <v>41977</v>
          </cell>
        </row>
        <row r="1142">
          <cell r="A1142">
            <v>41978</v>
          </cell>
        </row>
        <row r="1143">
          <cell r="A1143">
            <v>41981</v>
          </cell>
        </row>
        <row r="1144">
          <cell r="A1144">
            <v>41982</v>
          </cell>
        </row>
        <row r="1145">
          <cell r="A1145">
            <v>41983</v>
          </cell>
        </row>
        <row r="1146">
          <cell r="A1146">
            <v>41984</v>
          </cell>
        </row>
        <row r="1147">
          <cell r="A1147">
            <v>41985</v>
          </cell>
        </row>
        <row r="1148">
          <cell r="A1148">
            <v>41988</v>
          </cell>
        </row>
        <row r="1149">
          <cell r="A1149">
            <v>41989</v>
          </cell>
        </row>
        <row r="1150">
          <cell r="A1150">
            <v>41990</v>
          </cell>
        </row>
        <row r="1151">
          <cell r="A1151">
            <v>41991</v>
          </cell>
        </row>
        <row r="1152">
          <cell r="A1152">
            <v>41992</v>
          </cell>
        </row>
        <row r="1153">
          <cell r="A1153">
            <v>41995</v>
          </cell>
        </row>
        <row r="1154">
          <cell r="A1154">
            <v>41996</v>
          </cell>
        </row>
        <row r="1155">
          <cell r="A1155">
            <v>41997</v>
          </cell>
        </row>
        <row r="1156">
          <cell r="A1156">
            <v>41998</v>
          </cell>
        </row>
        <row r="1157">
          <cell r="A1157">
            <v>41999</v>
          </cell>
        </row>
        <row r="1158">
          <cell r="A1158">
            <v>42002</v>
          </cell>
        </row>
        <row r="1159">
          <cell r="A1159">
            <v>42003</v>
          </cell>
        </row>
        <row r="1160">
          <cell r="A1160">
            <v>42004</v>
          </cell>
        </row>
        <row r="1161">
          <cell r="A1161">
            <v>42005</v>
          </cell>
        </row>
        <row r="1162">
          <cell r="A1162">
            <v>42006</v>
          </cell>
        </row>
        <row r="1163">
          <cell r="A1163">
            <v>42009</v>
          </cell>
        </row>
        <row r="1164">
          <cell r="A1164">
            <v>42010</v>
          </cell>
        </row>
        <row r="1165">
          <cell r="A1165">
            <v>42011</v>
          </cell>
        </row>
        <row r="1166">
          <cell r="A1166">
            <v>42012</v>
          </cell>
        </row>
        <row r="1167">
          <cell r="A1167">
            <v>42013</v>
          </cell>
        </row>
        <row r="1168">
          <cell r="A1168">
            <v>42016</v>
          </cell>
        </row>
        <row r="1169">
          <cell r="A1169">
            <v>42017</v>
          </cell>
        </row>
        <row r="1170">
          <cell r="A1170">
            <v>42018</v>
          </cell>
        </row>
        <row r="1171">
          <cell r="A1171">
            <v>42019</v>
          </cell>
        </row>
        <row r="1172">
          <cell r="A1172">
            <v>42020</v>
          </cell>
        </row>
        <row r="1173">
          <cell r="A1173">
            <v>42023</v>
          </cell>
        </row>
        <row r="1174">
          <cell r="A1174">
            <v>42024</v>
          </cell>
        </row>
        <row r="1175">
          <cell r="A1175">
            <v>42025</v>
          </cell>
        </row>
        <row r="1176">
          <cell r="A1176">
            <v>42026</v>
          </cell>
        </row>
        <row r="1177">
          <cell r="A1177">
            <v>42027</v>
          </cell>
        </row>
        <row r="1178">
          <cell r="A1178">
            <v>42030</v>
          </cell>
        </row>
        <row r="1179">
          <cell r="A1179">
            <v>42031</v>
          </cell>
        </row>
        <row r="1180">
          <cell r="A1180">
            <v>42032</v>
          </cell>
        </row>
        <row r="1181">
          <cell r="A1181">
            <v>42033</v>
          </cell>
        </row>
        <row r="1182">
          <cell r="A1182">
            <v>42034</v>
          </cell>
        </row>
        <row r="1183">
          <cell r="A1183">
            <v>42037</v>
          </cell>
        </row>
        <row r="1184">
          <cell r="A1184">
            <v>42038</v>
          </cell>
        </row>
        <row r="1185">
          <cell r="A1185">
            <v>42039</v>
          </cell>
        </row>
        <row r="1186">
          <cell r="A1186">
            <v>42040</v>
          </cell>
        </row>
        <row r="1187">
          <cell r="A1187">
            <v>42041</v>
          </cell>
        </row>
        <row r="1188">
          <cell r="A1188">
            <v>42044</v>
          </cell>
        </row>
        <row r="1189">
          <cell r="A1189">
            <v>42045</v>
          </cell>
        </row>
        <row r="1190">
          <cell r="A1190">
            <v>42046</v>
          </cell>
        </row>
        <row r="1191">
          <cell r="A1191">
            <v>42047</v>
          </cell>
        </row>
        <row r="1192">
          <cell r="A1192">
            <v>42048</v>
          </cell>
        </row>
        <row r="1193">
          <cell r="A1193">
            <v>42051</v>
          </cell>
        </row>
        <row r="1194">
          <cell r="A1194">
            <v>42052</v>
          </cell>
        </row>
        <row r="1195">
          <cell r="A1195">
            <v>42053</v>
          </cell>
        </row>
        <row r="1196">
          <cell r="A1196">
            <v>42054</v>
          </cell>
        </row>
        <row r="1197">
          <cell r="A1197">
            <v>42055</v>
          </cell>
        </row>
        <row r="1198">
          <cell r="A1198">
            <v>42058</v>
          </cell>
        </row>
        <row r="1199">
          <cell r="A1199">
            <v>42059</v>
          </cell>
        </row>
        <row r="1200">
          <cell r="A1200">
            <v>42060</v>
          </cell>
        </row>
        <row r="1201">
          <cell r="A1201">
            <v>42061</v>
          </cell>
        </row>
        <row r="1202">
          <cell r="A1202">
            <v>42062</v>
          </cell>
        </row>
        <row r="1203">
          <cell r="A1203">
            <v>42065</v>
          </cell>
        </row>
        <row r="1204">
          <cell r="A1204">
            <v>42066</v>
          </cell>
        </row>
        <row r="1205">
          <cell r="A1205">
            <v>42067</v>
          </cell>
        </row>
        <row r="1206">
          <cell r="A1206">
            <v>42068</v>
          </cell>
        </row>
        <row r="1207">
          <cell r="A1207">
            <v>42069</v>
          </cell>
        </row>
        <row r="1208">
          <cell r="A1208">
            <v>42072</v>
          </cell>
        </row>
        <row r="1209">
          <cell r="A1209">
            <v>42073</v>
          </cell>
        </row>
        <row r="1210">
          <cell r="A1210">
            <v>42074</v>
          </cell>
        </row>
        <row r="1211">
          <cell r="A1211">
            <v>42075</v>
          </cell>
        </row>
        <row r="1212">
          <cell r="A1212">
            <v>42076</v>
          </cell>
        </row>
        <row r="1213">
          <cell r="A1213">
            <v>42079</v>
          </cell>
        </row>
        <row r="1214">
          <cell r="A1214">
            <v>42080</v>
          </cell>
        </row>
        <row r="1215">
          <cell r="A1215">
            <v>42081</v>
          </cell>
        </row>
        <row r="1216">
          <cell r="A1216">
            <v>42082</v>
          </cell>
        </row>
        <row r="1217">
          <cell r="A1217">
            <v>42083</v>
          </cell>
        </row>
        <row r="1218">
          <cell r="A1218">
            <v>42086</v>
          </cell>
        </row>
        <row r="1219">
          <cell r="A1219">
            <v>42087</v>
          </cell>
        </row>
        <row r="1220">
          <cell r="A1220">
            <v>42088</v>
          </cell>
        </row>
        <row r="1221">
          <cell r="A1221">
            <v>42089</v>
          </cell>
        </row>
        <row r="1222">
          <cell r="A1222">
            <v>42090</v>
          </cell>
        </row>
        <row r="1223">
          <cell r="A1223">
            <v>42093</v>
          </cell>
        </row>
        <row r="1224">
          <cell r="A1224">
            <v>42094</v>
          </cell>
        </row>
        <row r="1225">
          <cell r="A1225">
            <v>42095</v>
          </cell>
        </row>
        <row r="1226">
          <cell r="A1226">
            <v>42096</v>
          </cell>
        </row>
        <row r="1227">
          <cell r="A1227">
            <v>42097</v>
          </cell>
        </row>
        <row r="1228">
          <cell r="A1228">
            <v>42100</v>
          </cell>
        </row>
        <row r="1229">
          <cell r="A1229">
            <v>42101</v>
          </cell>
        </row>
        <row r="1230">
          <cell r="A1230">
            <v>42102</v>
          </cell>
        </row>
        <row r="1231">
          <cell r="A1231">
            <v>42103</v>
          </cell>
        </row>
        <row r="1232">
          <cell r="A1232">
            <v>42104</v>
          </cell>
        </row>
        <row r="1233">
          <cell r="A1233">
            <v>42107</v>
          </cell>
        </row>
        <row r="1234">
          <cell r="A1234">
            <v>42108</v>
          </cell>
        </row>
        <row r="1235">
          <cell r="A1235">
            <v>42109</v>
          </cell>
        </row>
        <row r="1236">
          <cell r="A1236">
            <v>42110</v>
          </cell>
        </row>
        <row r="1237">
          <cell r="A1237">
            <v>42111</v>
          </cell>
        </row>
        <row r="1238">
          <cell r="A1238">
            <v>42114</v>
          </cell>
        </row>
        <row r="1239">
          <cell r="A1239">
            <v>42115</v>
          </cell>
        </row>
        <row r="1240">
          <cell r="A1240">
            <v>42116</v>
          </cell>
        </row>
        <row r="1241">
          <cell r="A1241">
            <v>42117</v>
          </cell>
        </row>
        <row r="1242">
          <cell r="A1242">
            <v>42118</v>
          </cell>
        </row>
        <row r="1243">
          <cell r="A1243">
            <v>42121</v>
          </cell>
        </row>
        <row r="1244">
          <cell r="A1244">
            <v>42122</v>
          </cell>
        </row>
        <row r="1245">
          <cell r="A1245">
            <v>42123</v>
          </cell>
        </row>
        <row r="1246">
          <cell r="A1246">
            <v>42124</v>
          </cell>
        </row>
        <row r="1247">
          <cell r="A1247">
            <v>42125</v>
          </cell>
        </row>
        <row r="1248">
          <cell r="A1248">
            <v>42128</v>
          </cell>
        </row>
        <row r="1249">
          <cell r="A1249">
            <v>42129</v>
          </cell>
        </row>
        <row r="1250">
          <cell r="A1250">
            <v>42130</v>
          </cell>
        </row>
        <row r="1251">
          <cell r="A1251">
            <v>42131</v>
          </cell>
        </row>
        <row r="1252">
          <cell r="A1252">
            <v>42132</v>
          </cell>
        </row>
        <row r="1253">
          <cell r="A1253">
            <v>42135</v>
          </cell>
        </row>
        <row r="1254">
          <cell r="A1254">
            <v>42136</v>
          </cell>
        </row>
        <row r="1255">
          <cell r="A1255">
            <v>42137</v>
          </cell>
        </row>
        <row r="1256">
          <cell r="A1256">
            <v>42138</v>
          </cell>
        </row>
        <row r="1257">
          <cell r="A1257">
            <v>42139</v>
          </cell>
        </row>
        <row r="1258">
          <cell r="A1258">
            <v>42142</v>
          </cell>
        </row>
        <row r="1259">
          <cell r="A1259">
            <v>42143</v>
          </cell>
        </row>
        <row r="1260">
          <cell r="A1260">
            <v>42144</v>
          </cell>
        </row>
        <row r="1261">
          <cell r="A1261">
            <v>42145</v>
          </cell>
        </row>
        <row r="1262">
          <cell r="A1262">
            <v>42146</v>
          </cell>
        </row>
        <row r="1263">
          <cell r="A1263">
            <v>42149</v>
          </cell>
        </row>
        <row r="1264">
          <cell r="A1264">
            <v>42150</v>
          </cell>
        </row>
        <row r="1265">
          <cell r="A1265">
            <v>42151</v>
          </cell>
        </row>
        <row r="1266">
          <cell r="A1266">
            <v>42152</v>
          </cell>
        </row>
        <row r="1267">
          <cell r="A1267">
            <v>42153</v>
          </cell>
        </row>
        <row r="1268">
          <cell r="A1268">
            <v>42156</v>
          </cell>
        </row>
        <row r="1269">
          <cell r="A1269">
            <v>42157</v>
          </cell>
        </row>
        <row r="1270">
          <cell r="A1270">
            <v>42158</v>
          </cell>
        </row>
        <row r="1271">
          <cell r="A1271">
            <v>42159</v>
          </cell>
        </row>
        <row r="1272">
          <cell r="A1272">
            <v>42160</v>
          </cell>
        </row>
        <row r="1273">
          <cell r="A1273">
            <v>42163</v>
          </cell>
        </row>
        <row r="1274">
          <cell r="A1274">
            <v>42164</v>
          </cell>
        </row>
        <row r="1275">
          <cell r="A1275">
            <v>42165</v>
          </cell>
        </row>
        <row r="1276">
          <cell r="A1276">
            <v>42166</v>
          </cell>
        </row>
        <row r="1277">
          <cell r="A1277">
            <v>42167</v>
          </cell>
        </row>
        <row r="1278">
          <cell r="A1278">
            <v>42170</v>
          </cell>
        </row>
        <row r="1279">
          <cell r="A1279">
            <v>42171</v>
          </cell>
        </row>
        <row r="1280">
          <cell r="A1280">
            <v>42172</v>
          </cell>
        </row>
        <row r="1281">
          <cell r="A1281">
            <v>42173</v>
          </cell>
        </row>
        <row r="1282">
          <cell r="A1282">
            <v>42174</v>
          </cell>
        </row>
        <row r="1283">
          <cell r="A1283">
            <v>42177</v>
          </cell>
        </row>
        <row r="1284">
          <cell r="A1284">
            <v>42178</v>
          </cell>
        </row>
        <row r="1285">
          <cell r="A1285">
            <v>42179</v>
          </cell>
        </row>
        <row r="1286">
          <cell r="A1286">
            <v>42180</v>
          </cell>
        </row>
        <row r="1287">
          <cell r="A1287">
            <v>42181</v>
          </cell>
        </row>
        <row r="1288">
          <cell r="A1288">
            <v>42184</v>
          </cell>
        </row>
        <row r="1289">
          <cell r="A1289">
            <v>42185</v>
          </cell>
        </row>
        <row r="1290">
          <cell r="A1290">
            <v>42186</v>
          </cell>
        </row>
        <row r="1291">
          <cell r="A1291">
            <v>42187</v>
          </cell>
        </row>
        <row r="1292">
          <cell r="A1292">
            <v>42188</v>
          </cell>
        </row>
        <row r="1293">
          <cell r="A1293">
            <v>42191</v>
          </cell>
        </row>
        <row r="1294">
          <cell r="A1294">
            <v>42192</v>
          </cell>
        </row>
        <row r="1295">
          <cell r="A1295">
            <v>42193</v>
          </cell>
        </row>
        <row r="1296">
          <cell r="A1296">
            <v>42194</v>
          </cell>
        </row>
        <row r="1297">
          <cell r="A1297">
            <v>42195</v>
          </cell>
        </row>
        <row r="1298">
          <cell r="A1298">
            <v>42198</v>
          </cell>
        </row>
        <row r="1299">
          <cell r="A1299">
            <v>42199</v>
          </cell>
        </row>
        <row r="1300">
          <cell r="A1300">
            <v>42200</v>
          </cell>
        </row>
        <row r="1301">
          <cell r="A1301">
            <v>42201</v>
          </cell>
        </row>
        <row r="1302">
          <cell r="A1302">
            <v>42202</v>
          </cell>
        </row>
        <row r="1303">
          <cell r="A1303">
            <v>42205</v>
          </cell>
        </row>
        <row r="1304">
          <cell r="A1304">
            <v>42206</v>
          </cell>
        </row>
        <row r="1305">
          <cell r="A1305">
            <v>42207</v>
          </cell>
        </row>
        <row r="1306">
          <cell r="A1306">
            <v>42208</v>
          </cell>
        </row>
        <row r="1307">
          <cell r="A1307">
            <v>42209</v>
          </cell>
        </row>
        <row r="1308">
          <cell r="A1308">
            <v>42212</v>
          </cell>
        </row>
        <row r="1309">
          <cell r="A1309">
            <v>42213</v>
          </cell>
        </row>
        <row r="1310">
          <cell r="A1310">
            <v>42214</v>
          </cell>
        </row>
        <row r="1311">
          <cell r="A1311">
            <v>42215</v>
          </cell>
        </row>
        <row r="1312">
          <cell r="A1312">
            <v>42216</v>
          </cell>
        </row>
        <row r="1313">
          <cell r="A1313">
            <v>42219</v>
          </cell>
        </row>
        <row r="1314">
          <cell r="A1314">
            <v>42220</v>
          </cell>
        </row>
        <row r="1315">
          <cell r="A1315">
            <v>42221</v>
          </cell>
        </row>
        <row r="1316">
          <cell r="A1316">
            <v>42222</v>
          </cell>
        </row>
        <row r="1317">
          <cell r="A1317">
            <v>42223</v>
          </cell>
        </row>
        <row r="1318">
          <cell r="A1318">
            <v>42226</v>
          </cell>
        </row>
        <row r="1319">
          <cell r="A1319">
            <v>42227</v>
          </cell>
        </row>
        <row r="1320">
          <cell r="A1320">
            <v>42228</v>
          </cell>
        </row>
        <row r="1321">
          <cell r="A1321">
            <v>42229</v>
          </cell>
        </row>
        <row r="1322">
          <cell r="A1322">
            <v>42230</v>
          </cell>
        </row>
        <row r="1323">
          <cell r="A1323">
            <v>42233</v>
          </cell>
        </row>
        <row r="1324">
          <cell r="A1324">
            <v>42234</v>
          </cell>
        </row>
        <row r="1325">
          <cell r="A1325">
            <v>42235</v>
          </cell>
        </row>
        <row r="1326">
          <cell r="A1326">
            <v>42236</v>
          </cell>
        </row>
        <row r="1327">
          <cell r="A1327">
            <v>42237</v>
          </cell>
        </row>
        <row r="1328">
          <cell r="A1328">
            <v>42240</v>
          </cell>
        </row>
        <row r="1329">
          <cell r="A1329">
            <v>42241</v>
          </cell>
        </row>
        <row r="1330">
          <cell r="A1330">
            <v>42242</v>
          </cell>
        </row>
        <row r="1331">
          <cell r="A1331">
            <v>42243</v>
          </cell>
        </row>
        <row r="1332">
          <cell r="A1332">
            <v>42244</v>
          </cell>
        </row>
        <row r="1333">
          <cell r="A1333">
            <v>42247</v>
          </cell>
        </row>
        <row r="1334">
          <cell r="A1334">
            <v>42248</v>
          </cell>
        </row>
        <row r="1335">
          <cell r="A1335">
            <v>42249</v>
          </cell>
        </row>
        <row r="1336">
          <cell r="A1336">
            <v>42250</v>
          </cell>
        </row>
        <row r="1337">
          <cell r="A1337">
            <v>42251</v>
          </cell>
        </row>
        <row r="1338">
          <cell r="A1338">
            <v>42254</v>
          </cell>
        </row>
        <row r="1339">
          <cell r="A1339">
            <v>42255</v>
          </cell>
        </row>
        <row r="1340">
          <cell r="A1340">
            <v>42256</v>
          </cell>
        </row>
        <row r="1341">
          <cell r="A1341">
            <v>42257</v>
          </cell>
        </row>
        <row r="1342">
          <cell r="A1342">
            <v>42258</v>
          </cell>
        </row>
        <row r="1343">
          <cell r="A1343">
            <v>42261</v>
          </cell>
        </row>
        <row r="1344">
          <cell r="A1344">
            <v>42262</v>
          </cell>
        </row>
        <row r="1345">
          <cell r="A1345">
            <v>42263</v>
          </cell>
        </row>
        <row r="1346">
          <cell r="A1346">
            <v>42264</v>
          </cell>
        </row>
        <row r="1347">
          <cell r="A1347">
            <v>42265</v>
          </cell>
        </row>
        <row r="1348">
          <cell r="A1348">
            <v>42268</v>
          </cell>
        </row>
        <row r="1349">
          <cell r="A1349">
            <v>42269</v>
          </cell>
        </row>
        <row r="1350">
          <cell r="A1350">
            <v>42270</v>
          </cell>
        </row>
        <row r="1351">
          <cell r="A1351">
            <v>42271</v>
          </cell>
        </row>
        <row r="1352">
          <cell r="A1352">
            <v>42272</v>
          </cell>
        </row>
        <row r="1353">
          <cell r="A1353">
            <v>42275</v>
          </cell>
        </row>
        <row r="1354">
          <cell r="A1354">
            <v>42276</v>
          </cell>
        </row>
        <row r="1355">
          <cell r="A1355">
            <v>42277</v>
          </cell>
        </row>
        <row r="1356">
          <cell r="A1356">
            <v>42278</v>
          </cell>
        </row>
        <row r="1357">
          <cell r="A1357">
            <v>42279</v>
          </cell>
        </row>
        <row r="1358">
          <cell r="A1358">
            <v>42282</v>
          </cell>
        </row>
        <row r="1359">
          <cell r="A1359">
            <v>42283</v>
          </cell>
        </row>
        <row r="1360">
          <cell r="A1360">
            <v>42284</v>
          </cell>
        </row>
        <row r="1361">
          <cell r="A1361">
            <v>42285</v>
          </cell>
        </row>
        <row r="1362">
          <cell r="A1362">
            <v>42286</v>
          </cell>
        </row>
        <row r="1363">
          <cell r="A1363">
            <v>42289</v>
          </cell>
        </row>
        <row r="1364">
          <cell r="A1364">
            <v>42290</v>
          </cell>
        </row>
        <row r="1365">
          <cell r="A1365">
            <v>42291</v>
          </cell>
        </row>
        <row r="1366">
          <cell r="A1366">
            <v>42292</v>
          </cell>
        </row>
        <row r="1367">
          <cell r="A1367">
            <v>42293</v>
          </cell>
        </row>
        <row r="1368">
          <cell r="A1368">
            <v>42296</v>
          </cell>
        </row>
        <row r="1369">
          <cell r="A1369">
            <v>42297</v>
          </cell>
        </row>
        <row r="1370">
          <cell r="A1370">
            <v>42298</v>
          </cell>
        </row>
        <row r="1371">
          <cell r="A1371">
            <v>42299</v>
          </cell>
        </row>
        <row r="1372">
          <cell r="A1372">
            <v>42300</v>
          </cell>
        </row>
        <row r="1373">
          <cell r="A1373">
            <v>42303</v>
          </cell>
        </row>
        <row r="1374">
          <cell r="A1374">
            <v>42304</v>
          </cell>
        </row>
        <row r="1375">
          <cell r="A1375">
            <v>42305</v>
          </cell>
        </row>
        <row r="1376">
          <cell r="A1376">
            <v>42306</v>
          </cell>
        </row>
        <row r="1377">
          <cell r="A1377">
            <v>42307</v>
          </cell>
        </row>
        <row r="1378">
          <cell r="A1378">
            <v>42310</v>
          </cell>
        </row>
        <row r="1379">
          <cell r="A1379">
            <v>42311</v>
          </cell>
        </row>
        <row r="1380">
          <cell r="A1380">
            <v>42312</v>
          </cell>
        </row>
        <row r="1381">
          <cell r="A1381">
            <v>42313</v>
          </cell>
        </row>
        <row r="1382">
          <cell r="A1382">
            <v>42314</v>
          </cell>
        </row>
        <row r="1383">
          <cell r="A1383">
            <v>42317</v>
          </cell>
        </row>
        <row r="1384">
          <cell r="A1384">
            <v>42318</v>
          </cell>
        </row>
        <row r="1385">
          <cell r="A1385">
            <v>42319</v>
          </cell>
        </row>
        <row r="1386">
          <cell r="A1386">
            <v>42320</v>
          </cell>
        </row>
        <row r="1387">
          <cell r="A1387">
            <v>42321</v>
          </cell>
        </row>
        <row r="1388">
          <cell r="A1388">
            <v>42324</v>
          </cell>
        </row>
        <row r="1389">
          <cell r="A1389">
            <v>42325</v>
          </cell>
        </row>
        <row r="1390">
          <cell r="A1390">
            <v>42326</v>
          </cell>
        </row>
        <row r="1391">
          <cell r="A1391">
            <v>42327</v>
          </cell>
        </row>
        <row r="1392">
          <cell r="A1392">
            <v>42328</v>
          </cell>
        </row>
        <row r="1393">
          <cell r="A1393">
            <v>42331</v>
          </cell>
        </row>
        <row r="1394">
          <cell r="A1394">
            <v>42332</v>
          </cell>
        </row>
        <row r="1395">
          <cell r="A1395">
            <v>42333</v>
          </cell>
        </row>
        <row r="1396">
          <cell r="A1396">
            <v>42334</v>
          </cell>
        </row>
        <row r="1397">
          <cell r="A1397">
            <v>42335</v>
          </cell>
        </row>
        <row r="1398">
          <cell r="A1398">
            <v>42338</v>
          </cell>
        </row>
        <row r="1399">
          <cell r="A1399">
            <v>42339</v>
          </cell>
        </row>
        <row r="1400">
          <cell r="A1400">
            <v>42340</v>
          </cell>
        </row>
        <row r="1401">
          <cell r="A1401">
            <v>42341</v>
          </cell>
        </row>
        <row r="1402">
          <cell r="A1402">
            <v>42342</v>
          </cell>
        </row>
        <row r="1403">
          <cell r="A1403">
            <v>42345</v>
          </cell>
        </row>
        <row r="1404">
          <cell r="A1404">
            <v>42346</v>
          </cell>
        </row>
        <row r="1405">
          <cell r="A1405">
            <v>42347</v>
          </cell>
        </row>
        <row r="1406">
          <cell r="A1406">
            <v>42348</v>
          </cell>
        </row>
        <row r="1407">
          <cell r="A1407">
            <v>42349</v>
          </cell>
        </row>
        <row r="1408">
          <cell r="A1408">
            <v>42352</v>
          </cell>
        </row>
        <row r="1409">
          <cell r="A1409">
            <v>42353</v>
          </cell>
        </row>
        <row r="1410">
          <cell r="A1410">
            <v>42354</v>
          </cell>
        </row>
        <row r="1411">
          <cell r="A1411">
            <v>42355</v>
          </cell>
        </row>
        <row r="1412">
          <cell r="A1412">
            <v>42356</v>
          </cell>
        </row>
        <row r="1413">
          <cell r="A1413">
            <v>42359</v>
          </cell>
        </row>
        <row r="1414">
          <cell r="A1414">
            <v>42360</v>
          </cell>
        </row>
        <row r="1415">
          <cell r="A1415">
            <v>42361</v>
          </cell>
        </row>
        <row r="1416">
          <cell r="A1416">
            <v>42362</v>
          </cell>
        </row>
        <row r="1417">
          <cell r="A1417">
            <v>42363</v>
          </cell>
        </row>
        <row r="1418">
          <cell r="A1418">
            <v>42366</v>
          </cell>
        </row>
        <row r="1419">
          <cell r="A1419">
            <v>42367</v>
          </cell>
        </row>
        <row r="1420">
          <cell r="A1420">
            <v>42368</v>
          </cell>
        </row>
        <row r="1421">
          <cell r="A1421">
            <v>42369</v>
          </cell>
        </row>
        <row r="1422">
          <cell r="A1422">
            <v>42370</v>
          </cell>
        </row>
        <row r="1423">
          <cell r="A1423">
            <v>42373</v>
          </cell>
        </row>
        <row r="1424">
          <cell r="A1424">
            <v>42374</v>
          </cell>
        </row>
        <row r="1425">
          <cell r="A1425">
            <v>42375</v>
          </cell>
        </row>
        <row r="1426">
          <cell r="A1426">
            <v>42376</v>
          </cell>
        </row>
        <row r="1427">
          <cell r="A1427">
            <v>42377</v>
          </cell>
        </row>
        <row r="1428">
          <cell r="A1428">
            <v>42380</v>
          </cell>
        </row>
        <row r="1429">
          <cell r="A1429">
            <v>42381</v>
          </cell>
        </row>
        <row r="1430">
          <cell r="A1430">
            <v>42382</v>
          </cell>
        </row>
        <row r="1431">
          <cell r="A1431">
            <v>42383</v>
          </cell>
        </row>
        <row r="1432">
          <cell r="A1432">
            <v>42384</v>
          </cell>
        </row>
        <row r="1433">
          <cell r="A1433">
            <v>42387</v>
          </cell>
        </row>
        <row r="1434">
          <cell r="A1434">
            <v>42388</v>
          </cell>
        </row>
        <row r="1435">
          <cell r="A1435">
            <v>42389</v>
          </cell>
        </row>
        <row r="1436">
          <cell r="A1436">
            <v>42390</v>
          </cell>
        </row>
        <row r="1437">
          <cell r="A1437">
            <v>42391</v>
          </cell>
        </row>
        <row r="1438">
          <cell r="A1438">
            <v>42394</v>
          </cell>
        </row>
        <row r="1439">
          <cell r="A1439">
            <v>42395</v>
          </cell>
        </row>
        <row r="1440">
          <cell r="A1440">
            <v>42396</v>
          </cell>
        </row>
        <row r="1441">
          <cell r="A1441">
            <v>42397</v>
          </cell>
        </row>
        <row r="1442">
          <cell r="A1442">
            <v>42398</v>
          </cell>
        </row>
        <row r="1443">
          <cell r="A1443">
            <v>42401</v>
          </cell>
        </row>
        <row r="1444">
          <cell r="A1444">
            <v>42402</v>
          </cell>
        </row>
        <row r="1445">
          <cell r="A1445">
            <v>42403</v>
          </cell>
        </row>
        <row r="1446">
          <cell r="A1446">
            <v>42404</v>
          </cell>
        </row>
        <row r="1447">
          <cell r="A1447">
            <v>42405</v>
          </cell>
        </row>
        <row r="1448">
          <cell r="A1448">
            <v>42408</v>
          </cell>
        </row>
        <row r="1449">
          <cell r="A1449">
            <v>42409</v>
          </cell>
        </row>
        <row r="1450">
          <cell r="A1450">
            <v>42410</v>
          </cell>
        </row>
        <row r="1451">
          <cell r="A1451">
            <v>42411</v>
          </cell>
        </row>
        <row r="1452">
          <cell r="A1452">
            <v>42412</v>
          </cell>
        </row>
        <row r="1453">
          <cell r="A1453">
            <v>42415</v>
          </cell>
        </row>
        <row r="1454">
          <cell r="A1454">
            <v>42416</v>
          </cell>
        </row>
        <row r="1455">
          <cell r="A1455">
            <v>42417</v>
          </cell>
        </row>
        <row r="1456">
          <cell r="A1456">
            <v>42418</v>
          </cell>
        </row>
        <row r="1457">
          <cell r="A1457">
            <v>42419</v>
          </cell>
        </row>
        <row r="1458">
          <cell r="A1458">
            <v>42422</v>
          </cell>
        </row>
        <row r="1459">
          <cell r="A1459">
            <v>42423</v>
          </cell>
        </row>
        <row r="1460">
          <cell r="A1460">
            <v>42424</v>
          </cell>
        </row>
        <row r="1461">
          <cell r="A1461">
            <v>42425</v>
          </cell>
        </row>
        <row r="1462">
          <cell r="A1462">
            <v>42426</v>
          </cell>
        </row>
        <row r="1463">
          <cell r="A1463">
            <v>42429</v>
          </cell>
        </row>
        <row r="1464">
          <cell r="A1464">
            <v>42430</v>
          </cell>
        </row>
        <row r="1465">
          <cell r="A1465">
            <v>42431</v>
          </cell>
        </row>
        <row r="1466">
          <cell r="A1466">
            <v>42432</v>
          </cell>
        </row>
        <row r="1467">
          <cell r="A1467">
            <v>42433</v>
          </cell>
        </row>
        <row r="1468">
          <cell r="A1468">
            <v>42436</v>
          </cell>
        </row>
        <row r="1469">
          <cell r="A1469">
            <v>42437</v>
          </cell>
        </row>
        <row r="1470">
          <cell r="A1470">
            <v>42438</v>
          </cell>
        </row>
        <row r="1471">
          <cell r="A1471">
            <v>42439</v>
          </cell>
        </row>
        <row r="1472">
          <cell r="A1472">
            <v>42440</v>
          </cell>
        </row>
        <row r="1473">
          <cell r="A1473">
            <v>42443</v>
          </cell>
        </row>
        <row r="1474">
          <cell r="A1474">
            <v>42444</v>
          </cell>
        </row>
        <row r="1475">
          <cell r="A1475">
            <v>42445</v>
          </cell>
        </row>
        <row r="1476">
          <cell r="A1476">
            <v>42446</v>
          </cell>
        </row>
        <row r="1477">
          <cell r="A1477">
            <v>42447</v>
          </cell>
        </row>
        <row r="1478">
          <cell r="A1478">
            <v>42450</v>
          </cell>
        </row>
        <row r="1479">
          <cell r="A1479">
            <v>42451</v>
          </cell>
        </row>
        <row r="1480">
          <cell r="A1480">
            <v>42452</v>
          </cell>
        </row>
        <row r="1481">
          <cell r="A1481">
            <v>42453</v>
          </cell>
        </row>
        <row r="1482">
          <cell r="A1482">
            <v>42454</v>
          </cell>
        </row>
        <row r="1483">
          <cell r="A1483">
            <v>42457</v>
          </cell>
        </row>
        <row r="1484">
          <cell r="A1484">
            <v>42458</v>
          </cell>
        </row>
        <row r="1485">
          <cell r="A1485">
            <v>42459</v>
          </cell>
        </row>
        <row r="1486">
          <cell r="A1486">
            <v>42460</v>
          </cell>
        </row>
        <row r="1487">
          <cell r="A1487">
            <v>42461</v>
          </cell>
        </row>
        <row r="1488">
          <cell r="A1488">
            <v>42464</v>
          </cell>
        </row>
        <row r="1489">
          <cell r="A1489">
            <v>42465</v>
          </cell>
        </row>
        <row r="1490">
          <cell r="A1490">
            <v>42466</v>
          </cell>
        </row>
        <row r="1491">
          <cell r="A1491">
            <v>42467</v>
          </cell>
        </row>
        <row r="1492">
          <cell r="A1492">
            <v>42468</v>
          </cell>
        </row>
        <row r="1493">
          <cell r="A1493">
            <v>42471</v>
          </cell>
        </row>
        <row r="1494">
          <cell r="A1494">
            <v>42472</v>
          </cell>
        </row>
        <row r="1495">
          <cell r="A1495">
            <v>42473</v>
          </cell>
        </row>
        <row r="1496">
          <cell r="A1496">
            <v>42474</v>
          </cell>
        </row>
        <row r="1497">
          <cell r="A1497">
            <v>42475</v>
          </cell>
        </row>
        <row r="1498">
          <cell r="A1498">
            <v>42478</v>
          </cell>
        </row>
        <row r="1499">
          <cell r="A1499">
            <v>42479</v>
          </cell>
        </row>
        <row r="1500">
          <cell r="A1500">
            <v>42480</v>
          </cell>
        </row>
        <row r="1501">
          <cell r="A1501">
            <v>42481</v>
          </cell>
        </row>
        <row r="1502">
          <cell r="A1502">
            <v>42482</v>
          </cell>
        </row>
        <row r="1503">
          <cell r="A1503">
            <v>42485</v>
          </cell>
        </row>
        <row r="1504">
          <cell r="A1504">
            <v>42486</v>
          </cell>
        </row>
        <row r="1505">
          <cell r="A1505">
            <v>42487</v>
          </cell>
        </row>
        <row r="1506">
          <cell r="A1506">
            <v>42488</v>
          </cell>
        </row>
        <row r="1507">
          <cell r="A1507">
            <v>42489</v>
          </cell>
        </row>
        <row r="1508">
          <cell r="A1508">
            <v>42492</v>
          </cell>
        </row>
        <row r="1509">
          <cell r="A1509">
            <v>42493</v>
          </cell>
        </row>
        <row r="1510">
          <cell r="A1510">
            <v>42494</v>
          </cell>
        </row>
        <row r="1511">
          <cell r="A1511">
            <v>42495</v>
          </cell>
        </row>
        <row r="1512">
          <cell r="A1512">
            <v>42496</v>
          </cell>
        </row>
        <row r="1513">
          <cell r="A1513">
            <v>42499</v>
          </cell>
        </row>
        <row r="1514">
          <cell r="A1514">
            <v>42500</v>
          </cell>
        </row>
        <row r="1515">
          <cell r="A1515">
            <v>42501</v>
          </cell>
        </row>
        <row r="1516">
          <cell r="A1516">
            <v>42502</v>
          </cell>
        </row>
        <row r="1517">
          <cell r="A1517">
            <v>42503</v>
          </cell>
        </row>
        <row r="1518">
          <cell r="A1518">
            <v>42506</v>
          </cell>
        </row>
        <row r="1519">
          <cell r="A1519">
            <v>42507</v>
          </cell>
        </row>
        <row r="1520">
          <cell r="A1520">
            <v>42508</v>
          </cell>
        </row>
        <row r="1521">
          <cell r="A1521">
            <v>42509</v>
          </cell>
        </row>
        <row r="1522">
          <cell r="A1522">
            <v>42510</v>
          </cell>
        </row>
        <row r="1523">
          <cell r="A1523">
            <v>42513</v>
          </cell>
        </row>
        <row r="1524">
          <cell r="A1524">
            <v>42514</v>
          </cell>
        </row>
        <row r="1525">
          <cell r="A1525">
            <v>42515</v>
          </cell>
        </row>
        <row r="1526">
          <cell r="A1526">
            <v>42516</v>
          </cell>
        </row>
        <row r="1527">
          <cell r="A1527">
            <v>42517</v>
          </cell>
        </row>
        <row r="1528">
          <cell r="A1528">
            <v>42520</v>
          </cell>
        </row>
        <row r="1529">
          <cell r="A1529">
            <v>42521</v>
          </cell>
        </row>
        <row r="1530">
          <cell r="A1530">
            <v>42522</v>
          </cell>
        </row>
        <row r="1531">
          <cell r="A1531">
            <v>42523</v>
          </cell>
        </row>
        <row r="1532">
          <cell r="A1532">
            <v>42524</v>
          </cell>
        </row>
        <row r="1533">
          <cell r="A1533">
            <v>42527</v>
          </cell>
        </row>
        <row r="1534">
          <cell r="A1534">
            <v>42528</v>
          </cell>
        </row>
        <row r="1535">
          <cell r="A1535">
            <v>42529</v>
          </cell>
        </row>
        <row r="1536">
          <cell r="A1536">
            <v>42530</v>
          </cell>
        </row>
        <row r="1537">
          <cell r="A1537">
            <v>42531</v>
          </cell>
        </row>
        <row r="1538">
          <cell r="A1538">
            <v>42534</v>
          </cell>
        </row>
        <row r="1539">
          <cell r="A1539">
            <v>42535</v>
          </cell>
        </row>
        <row r="1540">
          <cell r="A1540">
            <v>42536</v>
          </cell>
        </row>
        <row r="1541">
          <cell r="A1541">
            <v>42537</v>
          </cell>
        </row>
        <row r="1542">
          <cell r="A1542">
            <v>42538</v>
          </cell>
        </row>
        <row r="1543">
          <cell r="A1543">
            <v>42541</v>
          </cell>
        </row>
        <row r="1544">
          <cell r="A1544">
            <v>42542</v>
          </cell>
        </row>
        <row r="1545">
          <cell r="A1545">
            <v>42543</v>
          </cell>
        </row>
        <row r="1546">
          <cell r="A1546">
            <v>42544</v>
          </cell>
        </row>
        <row r="1547">
          <cell r="A1547">
            <v>42545</v>
          </cell>
        </row>
        <row r="1548">
          <cell r="A1548">
            <v>42548</v>
          </cell>
        </row>
        <row r="1549">
          <cell r="A1549">
            <v>42549</v>
          </cell>
        </row>
        <row r="1550">
          <cell r="A1550">
            <v>42550</v>
          </cell>
        </row>
        <row r="1551">
          <cell r="A1551">
            <v>42551</v>
          </cell>
        </row>
        <row r="1552">
          <cell r="A1552">
            <v>42552</v>
          </cell>
        </row>
        <row r="1553">
          <cell r="A1553">
            <v>42555</v>
          </cell>
        </row>
        <row r="1554">
          <cell r="A1554">
            <v>42556</v>
          </cell>
        </row>
        <row r="1555">
          <cell r="A1555">
            <v>42557</v>
          </cell>
        </row>
        <row r="1556">
          <cell r="A1556">
            <v>42558</v>
          </cell>
        </row>
        <row r="1557">
          <cell r="A1557">
            <v>42559</v>
          </cell>
        </row>
        <row r="1558">
          <cell r="A1558">
            <v>42562</v>
          </cell>
        </row>
        <row r="1559">
          <cell r="A1559">
            <v>42563</v>
          </cell>
        </row>
        <row r="1560">
          <cell r="A1560">
            <v>42564</v>
          </cell>
        </row>
        <row r="1561">
          <cell r="A1561">
            <v>42565</v>
          </cell>
        </row>
        <row r="1562">
          <cell r="A1562">
            <v>42566</v>
          </cell>
        </row>
        <row r="1563">
          <cell r="A1563">
            <v>42569</v>
          </cell>
        </row>
        <row r="1564">
          <cell r="A1564">
            <v>42570</v>
          </cell>
        </row>
        <row r="1565">
          <cell r="A1565">
            <v>42571</v>
          </cell>
        </row>
        <row r="1566">
          <cell r="A1566">
            <v>42572</v>
          </cell>
        </row>
        <row r="1567">
          <cell r="A1567">
            <v>42573</v>
          </cell>
        </row>
        <row r="1568">
          <cell r="A1568">
            <v>42576</v>
          </cell>
        </row>
        <row r="1569">
          <cell r="A1569">
            <v>42577</v>
          </cell>
        </row>
        <row r="1570">
          <cell r="A1570">
            <v>42578</v>
          </cell>
        </row>
        <row r="1571">
          <cell r="A1571">
            <v>42579</v>
          </cell>
        </row>
        <row r="1572">
          <cell r="A1572">
            <v>42580</v>
          </cell>
        </row>
        <row r="1573">
          <cell r="A1573">
            <v>42583</v>
          </cell>
        </row>
        <row r="1574">
          <cell r="A1574">
            <v>42584</v>
          </cell>
        </row>
        <row r="1575">
          <cell r="A1575">
            <v>42585</v>
          </cell>
        </row>
        <row r="1576">
          <cell r="A1576">
            <v>42586</v>
          </cell>
        </row>
        <row r="1577">
          <cell r="A1577">
            <v>42587</v>
          </cell>
        </row>
        <row r="1578">
          <cell r="A1578">
            <v>42590</v>
          </cell>
        </row>
        <row r="1579">
          <cell r="A1579">
            <v>42591</v>
          </cell>
        </row>
        <row r="1580">
          <cell r="A1580">
            <v>42592</v>
          </cell>
        </row>
        <row r="1581">
          <cell r="A1581">
            <v>42593</v>
          </cell>
        </row>
        <row r="1582">
          <cell r="A1582">
            <v>42594</v>
          </cell>
        </row>
        <row r="1583">
          <cell r="A1583">
            <v>42597</v>
          </cell>
        </row>
        <row r="1584">
          <cell r="A1584">
            <v>42598</v>
          </cell>
        </row>
        <row r="1585">
          <cell r="A1585">
            <v>42599</v>
          </cell>
        </row>
        <row r="1586">
          <cell r="A1586">
            <v>42600</v>
          </cell>
        </row>
        <row r="1587">
          <cell r="A1587">
            <v>42601</v>
          </cell>
        </row>
        <row r="1588">
          <cell r="A1588">
            <v>42604</v>
          </cell>
        </row>
        <row r="1589">
          <cell r="A1589">
            <v>42605</v>
          </cell>
        </row>
        <row r="1590">
          <cell r="A1590">
            <v>42606</v>
          </cell>
        </row>
        <row r="1591">
          <cell r="A1591">
            <v>42607</v>
          </cell>
        </row>
        <row r="1592">
          <cell r="A1592">
            <v>42608</v>
          </cell>
        </row>
        <row r="1593">
          <cell r="A1593">
            <v>42611</v>
          </cell>
        </row>
        <row r="1594">
          <cell r="A1594">
            <v>42612</v>
          </cell>
        </row>
        <row r="1595">
          <cell r="A1595">
            <v>42613</v>
          </cell>
        </row>
        <row r="1596">
          <cell r="A1596">
            <v>42614</v>
          </cell>
        </row>
        <row r="1597">
          <cell r="A1597">
            <v>42615</v>
          </cell>
        </row>
        <row r="1598">
          <cell r="A1598">
            <v>42618</v>
          </cell>
        </row>
        <row r="1599">
          <cell r="A1599">
            <v>42619</v>
          </cell>
        </row>
        <row r="1600">
          <cell r="A1600">
            <v>42620</v>
          </cell>
        </row>
        <row r="1601">
          <cell r="A1601">
            <v>42621</v>
          </cell>
        </row>
        <row r="1602">
          <cell r="A1602">
            <v>42622</v>
          </cell>
        </row>
        <row r="1603">
          <cell r="A1603">
            <v>42625</v>
          </cell>
        </row>
        <row r="1604">
          <cell r="A1604">
            <v>42626</v>
          </cell>
        </row>
        <row r="1605">
          <cell r="A1605">
            <v>42627</v>
          </cell>
        </row>
        <row r="1606">
          <cell r="A1606">
            <v>42628</v>
          </cell>
        </row>
        <row r="1607">
          <cell r="A1607">
            <v>42629</v>
          </cell>
        </row>
        <row r="1608">
          <cell r="A1608">
            <v>42632</v>
          </cell>
        </row>
        <row r="1609">
          <cell r="A1609">
            <v>42633</v>
          </cell>
        </row>
        <row r="1610">
          <cell r="A1610">
            <v>42634</v>
          </cell>
        </row>
        <row r="1611">
          <cell r="A1611">
            <v>42635</v>
          </cell>
        </row>
        <row r="1612">
          <cell r="A1612">
            <v>42636</v>
          </cell>
        </row>
        <row r="1613">
          <cell r="A1613">
            <v>42639</v>
          </cell>
        </row>
        <row r="1614">
          <cell r="A1614">
            <v>42640</v>
          </cell>
        </row>
        <row r="1615">
          <cell r="A1615">
            <v>42641</v>
          </cell>
        </row>
        <row r="1616">
          <cell r="A1616">
            <v>42642</v>
          </cell>
        </row>
        <row r="1617">
          <cell r="A1617">
            <v>42643</v>
          </cell>
        </row>
        <row r="1618">
          <cell r="A1618">
            <v>42646</v>
          </cell>
        </row>
        <row r="1619">
          <cell r="A1619">
            <v>42647</v>
          </cell>
        </row>
        <row r="1620">
          <cell r="A1620">
            <v>42648</v>
          </cell>
        </row>
        <row r="1621">
          <cell r="A1621">
            <v>42649</v>
          </cell>
        </row>
        <row r="1622">
          <cell r="A1622">
            <v>42650</v>
          </cell>
        </row>
        <row r="1623">
          <cell r="A1623">
            <v>42653</v>
          </cell>
        </row>
        <row r="1624">
          <cell r="A1624">
            <v>42654</v>
          </cell>
        </row>
        <row r="1625">
          <cell r="A1625">
            <v>42655</v>
          </cell>
        </row>
        <row r="1626">
          <cell r="A1626">
            <v>42656</v>
          </cell>
        </row>
        <row r="1627">
          <cell r="A1627">
            <v>42657</v>
          </cell>
        </row>
        <row r="1628">
          <cell r="A1628">
            <v>42660</v>
          </cell>
        </row>
        <row r="1629">
          <cell r="A1629">
            <v>42661</v>
          </cell>
        </row>
        <row r="1630">
          <cell r="A1630">
            <v>42662</v>
          </cell>
        </row>
        <row r="1631">
          <cell r="A1631">
            <v>42663</v>
          </cell>
        </row>
        <row r="1632">
          <cell r="A1632">
            <v>42664</v>
          </cell>
        </row>
        <row r="1633">
          <cell r="A1633">
            <v>42667</v>
          </cell>
        </row>
        <row r="1634">
          <cell r="A1634">
            <v>42668</v>
          </cell>
        </row>
        <row r="1635">
          <cell r="A1635">
            <v>42669</v>
          </cell>
        </row>
        <row r="1636">
          <cell r="A1636">
            <v>42670</v>
          </cell>
        </row>
        <row r="1637">
          <cell r="A1637">
            <v>42671</v>
          </cell>
        </row>
        <row r="1638">
          <cell r="A1638">
            <v>42674</v>
          </cell>
        </row>
        <row r="1639">
          <cell r="A1639">
            <v>42675</v>
          </cell>
        </row>
        <row r="1640">
          <cell r="A1640">
            <v>42676</v>
          </cell>
        </row>
        <row r="1641">
          <cell r="A1641">
            <v>42677</v>
          </cell>
        </row>
        <row r="1642">
          <cell r="A1642">
            <v>42678</v>
          </cell>
        </row>
        <row r="1643">
          <cell r="A1643">
            <v>42681</v>
          </cell>
        </row>
        <row r="1644">
          <cell r="A1644">
            <v>42682</v>
          </cell>
        </row>
        <row r="1645">
          <cell r="A1645">
            <v>42683</v>
          </cell>
        </row>
        <row r="1646">
          <cell r="A1646">
            <v>42684</v>
          </cell>
        </row>
        <row r="1647">
          <cell r="A1647">
            <v>42685</v>
          </cell>
        </row>
        <row r="1648">
          <cell r="A1648">
            <v>42688</v>
          </cell>
        </row>
        <row r="1649">
          <cell r="A1649">
            <v>42689</v>
          </cell>
        </row>
        <row r="1650">
          <cell r="A1650">
            <v>42690</v>
          </cell>
        </row>
        <row r="1651">
          <cell r="A1651">
            <v>42691</v>
          </cell>
        </row>
        <row r="1652">
          <cell r="A1652">
            <v>42692</v>
          </cell>
        </row>
        <row r="1653">
          <cell r="A1653">
            <v>42695</v>
          </cell>
        </row>
        <row r="1654">
          <cell r="A1654">
            <v>42696</v>
          </cell>
        </row>
        <row r="1655">
          <cell r="A1655">
            <v>42697</v>
          </cell>
        </row>
        <row r="1656">
          <cell r="A1656">
            <v>42698</v>
          </cell>
        </row>
        <row r="1657">
          <cell r="A1657">
            <v>42699</v>
          </cell>
        </row>
        <row r="1658">
          <cell r="A1658">
            <v>42702</v>
          </cell>
        </row>
        <row r="1659">
          <cell r="A1659">
            <v>42703</v>
          </cell>
        </row>
        <row r="1660">
          <cell r="A1660">
            <v>42704</v>
          </cell>
        </row>
        <row r="1661">
          <cell r="A1661">
            <v>42705</v>
          </cell>
        </row>
        <row r="1662">
          <cell r="A1662">
            <v>42706</v>
          </cell>
        </row>
        <row r="1663">
          <cell r="A1663">
            <v>42709</v>
          </cell>
        </row>
        <row r="1664">
          <cell r="A1664">
            <v>42710</v>
          </cell>
        </row>
        <row r="1665">
          <cell r="A1665">
            <v>42711</v>
          </cell>
        </row>
        <row r="1666">
          <cell r="A1666">
            <v>42712</v>
          </cell>
        </row>
        <row r="1667">
          <cell r="A1667">
            <v>42713</v>
          </cell>
        </row>
        <row r="1668">
          <cell r="A1668">
            <v>42716</v>
          </cell>
        </row>
        <row r="1669">
          <cell r="A1669">
            <v>42717</v>
          </cell>
        </row>
        <row r="1670">
          <cell r="A1670">
            <v>42718</v>
          </cell>
        </row>
        <row r="1671">
          <cell r="A1671">
            <v>42719</v>
          </cell>
        </row>
        <row r="1672">
          <cell r="A1672">
            <v>42720</v>
          </cell>
        </row>
        <row r="1673">
          <cell r="A1673">
            <v>42723</v>
          </cell>
        </row>
        <row r="1674">
          <cell r="A1674">
            <v>42724</v>
          </cell>
        </row>
        <row r="1675">
          <cell r="A1675">
            <v>42725</v>
          </cell>
        </row>
        <row r="1676">
          <cell r="A1676">
            <v>42726</v>
          </cell>
        </row>
        <row r="1677">
          <cell r="A1677">
            <v>42727</v>
          </cell>
        </row>
        <row r="1678">
          <cell r="A1678">
            <v>42730</v>
          </cell>
        </row>
        <row r="1679">
          <cell r="A1679">
            <v>42731</v>
          </cell>
        </row>
        <row r="1680">
          <cell r="A1680">
            <v>42732</v>
          </cell>
        </row>
        <row r="1681">
          <cell r="A1681">
            <v>42733</v>
          </cell>
        </row>
        <row r="1682">
          <cell r="A1682">
            <v>42734</v>
          </cell>
        </row>
        <row r="1683">
          <cell r="A1683">
            <v>42737</v>
          </cell>
        </row>
        <row r="1684">
          <cell r="A1684">
            <v>42738</v>
          </cell>
        </row>
        <row r="1685">
          <cell r="A1685">
            <v>42739</v>
          </cell>
        </row>
        <row r="1686">
          <cell r="A1686">
            <v>42740</v>
          </cell>
        </row>
        <row r="1687">
          <cell r="A1687">
            <v>42741</v>
          </cell>
        </row>
        <row r="1688">
          <cell r="A1688">
            <v>42744</v>
          </cell>
        </row>
        <row r="1689">
          <cell r="A1689">
            <v>42745</v>
          </cell>
        </row>
        <row r="1690">
          <cell r="A1690">
            <v>42746</v>
          </cell>
        </row>
        <row r="1691">
          <cell r="A1691">
            <v>42747</v>
          </cell>
        </row>
        <row r="1692">
          <cell r="A1692">
            <v>42748</v>
          </cell>
        </row>
        <row r="1693">
          <cell r="A1693">
            <v>42751</v>
          </cell>
        </row>
        <row r="1694">
          <cell r="A1694">
            <v>42752</v>
          </cell>
        </row>
        <row r="1695">
          <cell r="A1695">
            <v>42753</v>
          </cell>
        </row>
        <row r="1696">
          <cell r="A1696">
            <v>42754</v>
          </cell>
        </row>
        <row r="1697">
          <cell r="A1697">
            <v>42755</v>
          </cell>
        </row>
        <row r="1698">
          <cell r="A1698">
            <v>42758</v>
          </cell>
        </row>
        <row r="1699">
          <cell r="A1699">
            <v>42759</v>
          </cell>
        </row>
        <row r="1700">
          <cell r="A1700">
            <v>42760</v>
          </cell>
        </row>
        <row r="1701">
          <cell r="A1701">
            <v>42761</v>
          </cell>
        </row>
        <row r="1702">
          <cell r="A1702">
            <v>42762</v>
          </cell>
        </row>
        <row r="1703">
          <cell r="A1703">
            <v>42765</v>
          </cell>
        </row>
        <row r="1704">
          <cell r="A1704">
            <v>42766</v>
          </cell>
        </row>
        <row r="1705">
          <cell r="A1705">
            <v>42767</v>
          </cell>
        </row>
        <row r="1706">
          <cell r="A1706">
            <v>42768</v>
          </cell>
        </row>
        <row r="1707">
          <cell r="A1707">
            <v>42769</v>
          </cell>
        </row>
        <row r="1708">
          <cell r="A1708">
            <v>42772</v>
          </cell>
        </row>
        <row r="1709">
          <cell r="A1709">
            <v>42773</v>
          </cell>
        </row>
        <row r="1710">
          <cell r="A1710">
            <v>42774</v>
          </cell>
        </row>
        <row r="1711">
          <cell r="A1711">
            <v>42775</v>
          </cell>
        </row>
        <row r="1712">
          <cell r="A1712">
            <v>42776</v>
          </cell>
        </row>
        <row r="1713">
          <cell r="A1713">
            <v>42779</v>
          </cell>
        </row>
        <row r="1714">
          <cell r="A1714">
            <v>42780</v>
          </cell>
        </row>
        <row r="1715">
          <cell r="A1715">
            <v>42781</v>
          </cell>
        </row>
        <row r="1716">
          <cell r="A1716">
            <v>42782</v>
          </cell>
        </row>
        <row r="1717">
          <cell r="A1717">
            <v>42783</v>
          </cell>
        </row>
        <row r="1718">
          <cell r="A1718">
            <v>42786</v>
          </cell>
        </row>
        <row r="1719">
          <cell r="A1719">
            <v>42787</v>
          </cell>
        </row>
        <row r="1720">
          <cell r="A1720">
            <v>42788</v>
          </cell>
        </row>
        <row r="1721">
          <cell r="A1721">
            <v>42789</v>
          </cell>
        </row>
        <row r="1722">
          <cell r="A1722">
            <v>42790</v>
          </cell>
        </row>
        <row r="1723">
          <cell r="A1723">
            <v>42793</v>
          </cell>
        </row>
        <row r="1724">
          <cell r="A1724">
            <v>42794</v>
          </cell>
        </row>
        <row r="1725">
          <cell r="A1725">
            <v>42795</v>
          </cell>
        </row>
        <row r="1726">
          <cell r="A1726">
            <v>42796</v>
          </cell>
        </row>
        <row r="1727">
          <cell r="A1727">
            <v>42797</v>
          </cell>
        </row>
        <row r="1728">
          <cell r="A1728">
            <v>42800</v>
          </cell>
        </row>
        <row r="1729">
          <cell r="A1729">
            <v>42801</v>
          </cell>
        </row>
        <row r="1730">
          <cell r="A1730">
            <v>42802</v>
          </cell>
        </row>
        <row r="1731">
          <cell r="A1731">
            <v>42803</v>
          </cell>
        </row>
        <row r="1732">
          <cell r="A1732">
            <v>42804</v>
          </cell>
        </row>
        <row r="1733">
          <cell r="A1733">
            <v>42807</v>
          </cell>
        </row>
        <row r="1734">
          <cell r="A1734">
            <v>42808</v>
          </cell>
        </row>
        <row r="1735">
          <cell r="A1735">
            <v>42809</v>
          </cell>
        </row>
        <row r="1736">
          <cell r="A1736">
            <v>42810</v>
          </cell>
        </row>
        <row r="1737">
          <cell r="A1737">
            <v>42811</v>
          </cell>
        </row>
        <row r="1738">
          <cell r="A1738">
            <v>42814</v>
          </cell>
        </row>
        <row r="1739">
          <cell r="A1739">
            <v>42815</v>
          </cell>
        </row>
        <row r="1740">
          <cell r="A1740">
            <v>42816</v>
          </cell>
        </row>
        <row r="1741">
          <cell r="A1741">
            <v>42817</v>
          </cell>
        </row>
        <row r="1742">
          <cell r="A1742">
            <v>42818</v>
          </cell>
        </row>
        <row r="1743">
          <cell r="A1743">
            <v>42821</v>
          </cell>
        </row>
        <row r="1744">
          <cell r="A1744">
            <v>42822</v>
          </cell>
        </row>
        <row r="1745">
          <cell r="A1745">
            <v>42823</v>
          </cell>
        </row>
        <row r="1746">
          <cell r="A1746">
            <v>42824</v>
          </cell>
        </row>
        <row r="1747">
          <cell r="A1747">
            <v>42825</v>
          </cell>
        </row>
        <row r="1748">
          <cell r="A1748">
            <v>42828</v>
          </cell>
        </row>
        <row r="1749">
          <cell r="A1749">
            <v>42829</v>
          </cell>
        </row>
        <row r="1750">
          <cell r="A1750">
            <v>42830</v>
          </cell>
        </row>
        <row r="1751">
          <cell r="A1751">
            <v>42831</v>
          </cell>
        </row>
        <row r="1752">
          <cell r="A1752">
            <v>42832</v>
          </cell>
        </row>
        <row r="1753">
          <cell r="A1753">
            <v>42835</v>
          </cell>
        </row>
        <row r="1754">
          <cell r="A1754">
            <v>42836</v>
          </cell>
        </row>
        <row r="1755">
          <cell r="A1755">
            <v>42837</v>
          </cell>
        </row>
        <row r="1756">
          <cell r="A1756">
            <v>42838</v>
          </cell>
        </row>
        <row r="1757">
          <cell r="A1757">
            <v>42839</v>
          </cell>
        </row>
        <row r="1758">
          <cell r="A1758">
            <v>42842</v>
          </cell>
        </row>
      </sheetData>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שקעות ת.י סקטורים"/>
      <sheetName val="השקעות ת.י סקטורים en"/>
      <sheetName val="השקעות בבורסה בת&quot;א  en"/>
      <sheetName val="השקעות בבורסה בת&quot;א "/>
      <sheetName val="השקעות ת.י en"/>
      <sheetName val="השקעות ת&quot;י בחו&quot;ל"/>
      <sheetName val="data"/>
    </sheetNames>
    <sheetDataSet>
      <sheetData sheetId="0"/>
      <sheetData sheetId="1"/>
      <sheetData sheetId="2"/>
      <sheetData sheetId="3"/>
      <sheetData sheetId="4"/>
      <sheetData sheetId="5"/>
      <sheetData sheetId="6">
        <row r="1">
          <cell r="E1">
            <v>40209</v>
          </cell>
          <cell r="F1">
            <v>40237</v>
          </cell>
          <cell r="G1">
            <v>40268</v>
          </cell>
          <cell r="H1">
            <v>40298</v>
          </cell>
          <cell r="I1">
            <v>40329</v>
          </cell>
          <cell r="J1">
            <v>40359</v>
          </cell>
          <cell r="K1">
            <v>40390</v>
          </cell>
          <cell r="L1">
            <v>40421</v>
          </cell>
          <cell r="M1">
            <v>40451</v>
          </cell>
          <cell r="N1">
            <v>40482</v>
          </cell>
          <cell r="O1">
            <v>40512</v>
          </cell>
          <cell r="P1">
            <v>40543</v>
          </cell>
          <cell r="Q1">
            <v>40574</v>
          </cell>
          <cell r="R1">
            <v>40602</v>
          </cell>
          <cell r="S1">
            <v>40633</v>
          </cell>
          <cell r="T1">
            <v>40663</v>
          </cell>
          <cell r="U1">
            <v>40694</v>
          </cell>
          <cell r="V1">
            <v>40724</v>
          </cell>
          <cell r="W1">
            <v>40755</v>
          </cell>
          <cell r="X1">
            <v>40786</v>
          </cell>
          <cell r="Y1">
            <v>40816</v>
          </cell>
          <cell r="Z1">
            <v>40847</v>
          </cell>
          <cell r="AA1">
            <v>40877</v>
          </cell>
          <cell r="AB1">
            <v>40908</v>
          </cell>
          <cell r="AC1">
            <v>40939</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ח"/>
      <sheetName val="embi+"/>
      <sheetName val="מרווח"/>
      <sheetName val="CDS"/>
      <sheetName val="סדרה"/>
      <sheetName val="דיאגרמות"/>
      <sheetName val="דיאגרמה אנגלית"/>
      <sheetName val="CDS 5y,10y"/>
    </sheetNames>
    <sheetDataSet>
      <sheetData sheetId="0"/>
      <sheetData sheetId="1"/>
      <sheetData sheetId="2"/>
      <sheetData sheetId="3"/>
      <sheetData sheetId="4">
        <row r="4">
          <cell r="A4">
            <v>37236</v>
          </cell>
        </row>
        <row r="5">
          <cell r="A5">
            <v>37301</v>
          </cell>
        </row>
        <row r="6">
          <cell r="A6">
            <v>37306</v>
          </cell>
        </row>
        <row r="7">
          <cell r="A7">
            <v>37327</v>
          </cell>
        </row>
        <row r="8">
          <cell r="A8">
            <v>37333</v>
          </cell>
        </row>
        <row r="9">
          <cell r="A9">
            <v>37337</v>
          </cell>
        </row>
        <row r="10">
          <cell r="A10">
            <v>37356</v>
          </cell>
        </row>
        <row r="11">
          <cell r="A11">
            <v>37369</v>
          </cell>
        </row>
        <row r="12">
          <cell r="A12">
            <v>37375</v>
          </cell>
        </row>
        <row r="13">
          <cell r="A13">
            <v>37383</v>
          </cell>
        </row>
        <row r="14">
          <cell r="A14">
            <v>37389</v>
          </cell>
        </row>
        <row r="15">
          <cell r="A15">
            <v>37404</v>
          </cell>
        </row>
        <row r="16">
          <cell r="A16">
            <v>37411</v>
          </cell>
        </row>
        <row r="17">
          <cell r="A17">
            <v>37417</v>
          </cell>
        </row>
        <row r="18">
          <cell r="A18">
            <v>37432</v>
          </cell>
        </row>
        <row r="19">
          <cell r="A19">
            <v>37439</v>
          </cell>
        </row>
        <row r="20">
          <cell r="A20">
            <v>37445</v>
          </cell>
        </row>
        <row r="21">
          <cell r="A21">
            <v>37452</v>
          </cell>
        </row>
        <row r="22">
          <cell r="A22">
            <v>37459</v>
          </cell>
        </row>
        <row r="23">
          <cell r="A23">
            <v>37466</v>
          </cell>
        </row>
        <row r="24">
          <cell r="A24">
            <v>37473</v>
          </cell>
        </row>
        <row r="25">
          <cell r="A25">
            <v>37480</v>
          </cell>
        </row>
        <row r="26">
          <cell r="A26">
            <v>37487</v>
          </cell>
        </row>
        <row r="27">
          <cell r="A27">
            <v>37494</v>
          </cell>
        </row>
        <row r="28">
          <cell r="A28">
            <v>37499</v>
          </cell>
        </row>
        <row r="29">
          <cell r="A29">
            <v>37508</v>
          </cell>
        </row>
        <row r="30">
          <cell r="A30">
            <v>37522</v>
          </cell>
        </row>
        <row r="31">
          <cell r="A31">
            <v>37529</v>
          </cell>
        </row>
        <row r="32">
          <cell r="A32">
            <v>37536</v>
          </cell>
        </row>
        <row r="33">
          <cell r="A33">
            <v>37543</v>
          </cell>
        </row>
        <row r="34">
          <cell r="A34">
            <v>37550</v>
          </cell>
        </row>
        <row r="35">
          <cell r="A35">
            <v>37557</v>
          </cell>
        </row>
        <row r="36">
          <cell r="A36">
            <v>37564</v>
          </cell>
        </row>
        <row r="37">
          <cell r="A37">
            <v>37571</v>
          </cell>
        </row>
        <row r="38">
          <cell r="A38">
            <v>37578</v>
          </cell>
        </row>
        <row r="39">
          <cell r="A39">
            <v>37585</v>
          </cell>
        </row>
        <row r="40">
          <cell r="A40">
            <v>37592</v>
          </cell>
        </row>
        <row r="41">
          <cell r="A41">
            <v>37599</v>
          </cell>
        </row>
        <row r="42">
          <cell r="A42">
            <v>37606</v>
          </cell>
        </row>
        <row r="43">
          <cell r="A43">
            <v>37613</v>
          </cell>
        </row>
        <row r="44">
          <cell r="A44">
            <v>37620</v>
          </cell>
        </row>
        <row r="45">
          <cell r="A45">
            <v>37627</v>
          </cell>
        </row>
        <row r="46">
          <cell r="A46">
            <v>37634</v>
          </cell>
        </row>
        <row r="47">
          <cell r="A47">
            <v>37642</v>
          </cell>
        </row>
        <row r="48">
          <cell r="A48">
            <v>37648</v>
          </cell>
        </row>
        <row r="49">
          <cell r="A49">
            <v>37655</v>
          </cell>
        </row>
        <row r="50">
          <cell r="A50">
            <v>37662</v>
          </cell>
        </row>
        <row r="51">
          <cell r="A51">
            <v>37669</v>
          </cell>
        </row>
        <row r="52">
          <cell r="A52">
            <v>37676</v>
          </cell>
        </row>
        <row r="53">
          <cell r="A53">
            <v>37683</v>
          </cell>
        </row>
        <row r="54">
          <cell r="A54">
            <v>37690</v>
          </cell>
        </row>
        <row r="55">
          <cell r="A55">
            <v>37704</v>
          </cell>
        </row>
        <row r="56">
          <cell r="A56">
            <v>37711</v>
          </cell>
        </row>
        <row r="57">
          <cell r="A57">
            <v>37718</v>
          </cell>
        </row>
        <row r="58">
          <cell r="A58">
            <v>37732</v>
          </cell>
        </row>
        <row r="59">
          <cell r="A59">
            <v>37739</v>
          </cell>
        </row>
        <row r="60">
          <cell r="A60">
            <v>37746</v>
          </cell>
        </row>
        <row r="61">
          <cell r="A61">
            <v>37753</v>
          </cell>
        </row>
        <row r="62">
          <cell r="A62">
            <v>37760</v>
          </cell>
        </row>
        <row r="63">
          <cell r="A63">
            <v>37767</v>
          </cell>
        </row>
        <row r="64">
          <cell r="A64">
            <v>37774</v>
          </cell>
        </row>
        <row r="65">
          <cell r="A65">
            <v>37781</v>
          </cell>
        </row>
        <row r="66">
          <cell r="A66">
            <v>37788</v>
          </cell>
        </row>
        <row r="67">
          <cell r="A67">
            <v>37795</v>
          </cell>
        </row>
        <row r="68">
          <cell r="A68">
            <v>37802</v>
          </cell>
        </row>
        <row r="69">
          <cell r="A69">
            <v>37809</v>
          </cell>
        </row>
        <row r="70">
          <cell r="A70">
            <v>37816</v>
          </cell>
        </row>
        <row r="71">
          <cell r="A71">
            <v>37823</v>
          </cell>
        </row>
        <row r="72">
          <cell r="A72">
            <v>37830</v>
          </cell>
        </row>
        <row r="73">
          <cell r="A73">
            <v>37837</v>
          </cell>
        </row>
        <row r="74">
          <cell r="A74">
            <v>37844</v>
          </cell>
        </row>
        <row r="75">
          <cell r="A75">
            <v>37851</v>
          </cell>
        </row>
        <row r="76">
          <cell r="A76">
            <v>37858</v>
          </cell>
        </row>
        <row r="77">
          <cell r="A77">
            <v>37865</v>
          </cell>
        </row>
        <row r="78">
          <cell r="A78">
            <v>37872</v>
          </cell>
        </row>
        <row r="79">
          <cell r="A79">
            <v>37879</v>
          </cell>
        </row>
        <row r="80">
          <cell r="A80">
            <v>37886</v>
          </cell>
        </row>
        <row r="81">
          <cell r="A81">
            <v>37893</v>
          </cell>
        </row>
        <row r="82">
          <cell r="A82">
            <v>37900</v>
          </cell>
        </row>
        <row r="83">
          <cell r="A83">
            <v>37907</v>
          </cell>
        </row>
        <row r="84">
          <cell r="A84">
            <v>37911</v>
          </cell>
        </row>
        <row r="85">
          <cell r="A85">
            <v>37914</v>
          </cell>
        </row>
        <row r="86">
          <cell r="A86">
            <v>37921</v>
          </cell>
        </row>
        <row r="87">
          <cell r="A87">
            <v>37928</v>
          </cell>
        </row>
        <row r="88">
          <cell r="A88">
            <v>37935</v>
          </cell>
        </row>
        <row r="89">
          <cell r="A89">
            <v>37942</v>
          </cell>
        </row>
        <row r="90">
          <cell r="A90">
            <v>37949</v>
          </cell>
        </row>
        <row r="91">
          <cell r="A91">
            <v>37956</v>
          </cell>
        </row>
        <row r="92">
          <cell r="A92">
            <v>37963</v>
          </cell>
        </row>
        <row r="93">
          <cell r="A93">
            <v>37970</v>
          </cell>
        </row>
        <row r="94">
          <cell r="A94">
            <v>37977</v>
          </cell>
        </row>
        <row r="95">
          <cell r="A95">
            <v>37984</v>
          </cell>
        </row>
        <row r="96">
          <cell r="A96">
            <v>37991</v>
          </cell>
        </row>
        <row r="97">
          <cell r="A97">
            <v>37998</v>
          </cell>
        </row>
        <row r="98">
          <cell r="A98">
            <v>38005</v>
          </cell>
        </row>
        <row r="99">
          <cell r="A99">
            <v>38012</v>
          </cell>
        </row>
        <row r="100">
          <cell r="A100">
            <v>38019</v>
          </cell>
        </row>
        <row r="101">
          <cell r="A101">
            <v>38026</v>
          </cell>
        </row>
        <row r="102">
          <cell r="A102">
            <v>38033</v>
          </cell>
        </row>
        <row r="103">
          <cell r="A103">
            <v>38040</v>
          </cell>
        </row>
        <row r="104">
          <cell r="A104">
            <v>38047</v>
          </cell>
        </row>
        <row r="105">
          <cell r="A105">
            <v>38054</v>
          </cell>
        </row>
        <row r="106">
          <cell r="A106">
            <v>38061</v>
          </cell>
        </row>
        <row r="107">
          <cell r="A107">
            <v>38068</v>
          </cell>
        </row>
        <row r="108">
          <cell r="A108">
            <v>38075</v>
          </cell>
        </row>
        <row r="109">
          <cell r="A109">
            <v>38085</v>
          </cell>
        </row>
        <row r="110">
          <cell r="A110">
            <v>38092</v>
          </cell>
        </row>
        <row r="111">
          <cell r="A111">
            <v>38097</v>
          </cell>
        </row>
        <row r="112">
          <cell r="A112">
            <v>38110</v>
          </cell>
        </row>
        <row r="113">
          <cell r="A113">
            <v>38117</v>
          </cell>
        </row>
        <row r="114">
          <cell r="A114">
            <v>38124</v>
          </cell>
        </row>
        <row r="115">
          <cell r="A115">
            <v>38139</v>
          </cell>
        </row>
        <row r="116">
          <cell r="A116">
            <v>38145</v>
          </cell>
        </row>
        <row r="117">
          <cell r="A117">
            <v>38159</v>
          </cell>
        </row>
        <row r="118">
          <cell r="A118">
            <v>38166</v>
          </cell>
        </row>
        <row r="119">
          <cell r="A119">
            <v>38174</v>
          </cell>
        </row>
        <row r="120">
          <cell r="A120">
            <v>38180</v>
          </cell>
        </row>
        <row r="121">
          <cell r="A121">
            <v>38187</v>
          </cell>
        </row>
        <row r="122">
          <cell r="A122">
            <v>38194</v>
          </cell>
        </row>
        <row r="123">
          <cell r="A123">
            <v>38201</v>
          </cell>
        </row>
        <row r="124">
          <cell r="A124">
            <v>38208</v>
          </cell>
        </row>
        <row r="125">
          <cell r="A125">
            <v>38215</v>
          </cell>
        </row>
        <row r="126">
          <cell r="A126">
            <v>38222</v>
          </cell>
        </row>
        <row r="127">
          <cell r="A127">
            <v>38229</v>
          </cell>
        </row>
        <row r="128">
          <cell r="A128">
            <v>38236</v>
          </cell>
        </row>
        <row r="129">
          <cell r="A129">
            <v>38250</v>
          </cell>
        </row>
        <row r="130">
          <cell r="A130">
            <v>38258</v>
          </cell>
        </row>
        <row r="131">
          <cell r="A131">
            <v>38264</v>
          </cell>
        </row>
        <row r="132">
          <cell r="A132">
            <v>38271</v>
          </cell>
        </row>
        <row r="133">
          <cell r="A133">
            <v>38278</v>
          </cell>
        </row>
        <row r="134">
          <cell r="A134">
            <v>38285</v>
          </cell>
        </row>
        <row r="135">
          <cell r="A135">
            <v>38292</v>
          </cell>
        </row>
        <row r="136">
          <cell r="A136">
            <v>38299</v>
          </cell>
        </row>
        <row r="137">
          <cell r="A137">
            <v>38306</v>
          </cell>
        </row>
        <row r="138">
          <cell r="A138">
            <v>38313</v>
          </cell>
        </row>
        <row r="139">
          <cell r="A139">
            <v>38320</v>
          </cell>
        </row>
        <row r="140">
          <cell r="A140">
            <v>38327</v>
          </cell>
        </row>
        <row r="141">
          <cell r="A141">
            <v>38334</v>
          </cell>
        </row>
        <row r="142">
          <cell r="A142">
            <v>38341</v>
          </cell>
        </row>
        <row r="143">
          <cell r="A143">
            <v>38348</v>
          </cell>
        </row>
        <row r="144">
          <cell r="A144">
            <v>38355</v>
          </cell>
        </row>
        <row r="145">
          <cell r="A145">
            <v>38362</v>
          </cell>
        </row>
        <row r="146">
          <cell r="A146">
            <v>38369</v>
          </cell>
        </row>
        <row r="147">
          <cell r="A147">
            <v>38376</v>
          </cell>
        </row>
        <row r="148">
          <cell r="A148">
            <v>38383</v>
          </cell>
        </row>
        <row r="149">
          <cell r="A149">
            <v>38390</v>
          </cell>
        </row>
        <row r="150">
          <cell r="A150">
            <v>38397</v>
          </cell>
        </row>
        <row r="151">
          <cell r="A151">
            <v>38404</v>
          </cell>
        </row>
        <row r="152">
          <cell r="A152">
            <v>38411</v>
          </cell>
        </row>
        <row r="153">
          <cell r="A153">
            <v>38418</v>
          </cell>
        </row>
        <row r="154">
          <cell r="A154">
            <v>38425</v>
          </cell>
        </row>
        <row r="155">
          <cell r="A155">
            <v>38432</v>
          </cell>
        </row>
        <row r="156">
          <cell r="A156">
            <v>38439</v>
          </cell>
        </row>
        <row r="157">
          <cell r="A157">
            <v>38447</v>
          </cell>
        </row>
        <row r="158">
          <cell r="A158">
            <v>38454</v>
          </cell>
        </row>
        <row r="159">
          <cell r="A159">
            <v>38461</v>
          </cell>
        </row>
        <row r="160">
          <cell r="A160">
            <v>38468</v>
          </cell>
        </row>
        <row r="161">
          <cell r="A161">
            <v>38474</v>
          </cell>
        </row>
        <row r="162">
          <cell r="A162">
            <v>38481</v>
          </cell>
        </row>
        <row r="163">
          <cell r="A163">
            <v>38488</v>
          </cell>
        </row>
        <row r="164">
          <cell r="A164">
            <v>38495</v>
          </cell>
        </row>
        <row r="165">
          <cell r="A165">
            <v>38502</v>
          </cell>
        </row>
        <row r="166">
          <cell r="A166">
            <v>38509</v>
          </cell>
        </row>
        <row r="167">
          <cell r="A167">
            <v>38516</v>
          </cell>
        </row>
        <row r="168">
          <cell r="A168">
            <v>38523</v>
          </cell>
        </row>
        <row r="169">
          <cell r="A169">
            <v>38530</v>
          </cell>
        </row>
        <row r="170">
          <cell r="A170">
            <v>38537</v>
          </cell>
        </row>
        <row r="171">
          <cell r="A171">
            <v>38544</v>
          </cell>
        </row>
        <row r="172">
          <cell r="A172">
            <v>38551</v>
          </cell>
        </row>
        <row r="173">
          <cell r="A173">
            <v>38558</v>
          </cell>
        </row>
        <row r="174">
          <cell r="A174">
            <v>38565</v>
          </cell>
        </row>
        <row r="175">
          <cell r="A175">
            <v>38572</v>
          </cell>
        </row>
        <row r="176">
          <cell r="A176">
            <v>38579</v>
          </cell>
        </row>
        <row r="177">
          <cell r="A177">
            <v>38586</v>
          </cell>
        </row>
        <row r="178">
          <cell r="A178">
            <v>38593</v>
          </cell>
        </row>
        <row r="179">
          <cell r="A179">
            <v>38600</v>
          </cell>
        </row>
        <row r="180">
          <cell r="A180">
            <v>38607</v>
          </cell>
        </row>
        <row r="181">
          <cell r="A181">
            <v>38614</v>
          </cell>
        </row>
        <row r="182">
          <cell r="A182">
            <v>38621</v>
          </cell>
        </row>
        <row r="183">
          <cell r="A183">
            <v>38628</v>
          </cell>
        </row>
        <row r="184">
          <cell r="A184">
            <v>38635</v>
          </cell>
        </row>
        <row r="185">
          <cell r="A185">
            <v>38642</v>
          </cell>
        </row>
        <row r="186">
          <cell r="A186">
            <v>38646</v>
          </cell>
        </row>
        <row r="187">
          <cell r="A187">
            <v>38656</v>
          </cell>
        </row>
        <row r="188">
          <cell r="A188">
            <v>38663</v>
          </cell>
        </row>
        <row r="189">
          <cell r="A189">
            <v>38670</v>
          </cell>
        </row>
        <row r="190">
          <cell r="A190">
            <v>38677</v>
          </cell>
        </row>
        <row r="191">
          <cell r="A191">
            <v>38684</v>
          </cell>
        </row>
        <row r="192">
          <cell r="A192">
            <v>38691</v>
          </cell>
        </row>
        <row r="193">
          <cell r="A193">
            <v>38698</v>
          </cell>
        </row>
        <row r="194">
          <cell r="A194">
            <v>38705</v>
          </cell>
        </row>
        <row r="195">
          <cell r="A195">
            <v>38712</v>
          </cell>
        </row>
        <row r="196">
          <cell r="A196">
            <v>38720</v>
          </cell>
        </row>
        <row r="197">
          <cell r="A197">
            <v>38726</v>
          </cell>
        </row>
        <row r="198">
          <cell r="A198">
            <v>38733</v>
          </cell>
        </row>
        <row r="199">
          <cell r="A199">
            <v>38740</v>
          </cell>
        </row>
        <row r="200">
          <cell r="A200">
            <v>38747</v>
          </cell>
        </row>
        <row r="201">
          <cell r="A201">
            <v>38754</v>
          </cell>
        </row>
        <row r="202">
          <cell r="A202">
            <v>38761</v>
          </cell>
        </row>
        <row r="203">
          <cell r="A203">
            <v>38768</v>
          </cell>
        </row>
        <row r="204">
          <cell r="A204">
            <v>38775</v>
          </cell>
        </row>
        <row r="205">
          <cell r="A205">
            <v>38782</v>
          </cell>
        </row>
        <row r="206">
          <cell r="A206">
            <v>38789</v>
          </cell>
        </row>
        <row r="207">
          <cell r="A207">
            <v>38796</v>
          </cell>
        </row>
        <row r="208">
          <cell r="A208">
            <v>38810</v>
          </cell>
        </row>
        <row r="209">
          <cell r="A209">
            <v>38817</v>
          </cell>
        </row>
        <row r="210">
          <cell r="A210">
            <v>38824</v>
          </cell>
        </row>
        <row r="211">
          <cell r="A211">
            <v>38831</v>
          </cell>
        </row>
        <row r="212">
          <cell r="A212">
            <v>38838</v>
          </cell>
        </row>
        <row r="213">
          <cell r="A213">
            <v>38845</v>
          </cell>
        </row>
        <row r="214">
          <cell r="A214">
            <v>38852</v>
          </cell>
        </row>
        <row r="215">
          <cell r="A215">
            <v>38859</v>
          </cell>
        </row>
        <row r="216">
          <cell r="A216">
            <v>38867</v>
          </cell>
        </row>
        <row r="217">
          <cell r="A217">
            <v>38874</v>
          </cell>
        </row>
        <row r="218">
          <cell r="A218">
            <v>38881</v>
          </cell>
        </row>
        <row r="219">
          <cell r="A219">
            <v>38888</v>
          </cell>
        </row>
        <row r="220">
          <cell r="A220">
            <v>38895</v>
          </cell>
        </row>
        <row r="221">
          <cell r="A221">
            <v>38901</v>
          </cell>
        </row>
        <row r="222">
          <cell r="A222">
            <v>38908</v>
          </cell>
        </row>
        <row r="223">
          <cell r="A223">
            <v>38915</v>
          </cell>
        </row>
        <row r="224">
          <cell r="A224">
            <v>38922</v>
          </cell>
        </row>
        <row r="225">
          <cell r="A225">
            <v>38929</v>
          </cell>
        </row>
        <row r="226">
          <cell r="A226">
            <v>38936</v>
          </cell>
        </row>
        <row r="227">
          <cell r="A227">
            <v>38943</v>
          </cell>
        </row>
        <row r="228">
          <cell r="A228">
            <v>38950</v>
          </cell>
        </row>
        <row r="229">
          <cell r="A229">
            <v>38957</v>
          </cell>
        </row>
        <row r="230">
          <cell r="A230">
            <v>38964</v>
          </cell>
        </row>
        <row r="231">
          <cell r="A231">
            <v>38971</v>
          </cell>
        </row>
        <row r="232">
          <cell r="A232">
            <v>38978</v>
          </cell>
        </row>
        <row r="233">
          <cell r="A233">
            <v>38985</v>
          </cell>
        </row>
        <row r="234">
          <cell r="A234">
            <v>38992</v>
          </cell>
        </row>
        <row r="235">
          <cell r="A235">
            <v>38999</v>
          </cell>
        </row>
        <row r="236">
          <cell r="A236">
            <v>39006</v>
          </cell>
        </row>
        <row r="237">
          <cell r="A237">
            <v>39013</v>
          </cell>
        </row>
        <row r="238">
          <cell r="A238">
            <v>39020</v>
          </cell>
        </row>
        <row r="239">
          <cell r="A239">
            <v>39028</v>
          </cell>
        </row>
        <row r="240">
          <cell r="A240">
            <v>39035</v>
          </cell>
        </row>
        <row r="241">
          <cell r="A241">
            <v>39042</v>
          </cell>
        </row>
        <row r="242">
          <cell r="A242">
            <v>39048</v>
          </cell>
        </row>
        <row r="243">
          <cell r="A243">
            <v>39055</v>
          </cell>
        </row>
        <row r="244">
          <cell r="A244">
            <v>39062</v>
          </cell>
        </row>
        <row r="245">
          <cell r="A245">
            <v>39069</v>
          </cell>
        </row>
        <row r="246">
          <cell r="A246">
            <v>39076</v>
          </cell>
        </row>
        <row r="247">
          <cell r="A247">
            <v>39084</v>
          </cell>
        </row>
        <row r="248">
          <cell r="A248">
            <v>39091</v>
          </cell>
        </row>
        <row r="249">
          <cell r="A249">
            <v>39098</v>
          </cell>
        </row>
        <row r="250">
          <cell r="A250">
            <v>39105</v>
          </cell>
        </row>
        <row r="251">
          <cell r="A251">
            <v>39112</v>
          </cell>
        </row>
        <row r="252">
          <cell r="A252">
            <v>39118</v>
          </cell>
        </row>
        <row r="253">
          <cell r="A253">
            <v>39125</v>
          </cell>
        </row>
        <row r="254">
          <cell r="A254">
            <v>39132</v>
          </cell>
        </row>
        <row r="255">
          <cell r="A255">
            <v>39139</v>
          </cell>
        </row>
        <row r="256">
          <cell r="A256">
            <v>39146</v>
          </cell>
        </row>
        <row r="257">
          <cell r="A257">
            <v>39160</v>
          </cell>
        </row>
        <row r="258">
          <cell r="A258">
            <v>39167</v>
          </cell>
        </row>
        <row r="259">
          <cell r="A259">
            <v>39181</v>
          </cell>
        </row>
        <row r="260">
          <cell r="A260">
            <v>39194</v>
          </cell>
        </row>
        <row r="261">
          <cell r="A261">
            <v>39202</v>
          </cell>
        </row>
        <row r="262">
          <cell r="A262">
            <v>39209</v>
          </cell>
        </row>
        <row r="263">
          <cell r="A263">
            <v>39216</v>
          </cell>
        </row>
        <row r="264">
          <cell r="A264">
            <v>39223</v>
          </cell>
        </row>
        <row r="265">
          <cell r="A265">
            <v>39230</v>
          </cell>
        </row>
        <row r="266">
          <cell r="A266">
            <v>39237</v>
          </cell>
        </row>
        <row r="267">
          <cell r="A267">
            <v>39244</v>
          </cell>
        </row>
        <row r="268">
          <cell r="A268">
            <v>39251</v>
          </cell>
        </row>
        <row r="269">
          <cell r="A269">
            <v>39258</v>
          </cell>
        </row>
        <row r="270">
          <cell r="A270">
            <v>39265</v>
          </cell>
        </row>
        <row r="271">
          <cell r="A271">
            <v>39272</v>
          </cell>
        </row>
        <row r="272">
          <cell r="A272">
            <v>39279</v>
          </cell>
        </row>
        <row r="273">
          <cell r="A273">
            <v>39289</v>
          </cell>
        </row>
        <row r="274">
          <cell r="A274">
            <v>39293</v>
          </cell>
        </row>
        <row r="275">
          <cell r="A275">
            <v>39300</v>
          </cell>
        </row>
        <row r="276">
          <cell r="A276">
            <v>39307</v>
          </cell>
        </row>
        <row r="277">
          <cell r="A277">
            <v>39314</v>
          </cell>
        </row>
        <row r="278">
          <cell r="A278">
            <v>39321</v>
          </cell>
        </row>
        <row r="279">
          <cell r="A279">
            <v>39328</v>
          </cell>
        </row>
        <row r="280">
          <cell r="A280">
            <v>39335</v>
          </cell>
        </row>
        <row r="281">
          <cell r="A281">
            <v>39342</v>
          </cell>
        </row>
        <row r="282">
          <cell r="A282">
            <v>39344</v>
          </cell>
        </row>
        <row r="283">
          <cell r="A283">
            <v>39357</v>
          </cell>
        </row>
        <row r="284">
          <cell r="A284">
            <v>39363</v>
          </cell>
        </row>
        <row r="285">
          <cell r="A285">
            <v>39370</v>
          </cell>
        </row>
        <row r="286">
          <cell r="A286">
            <v>39378</v>
          </cell>
        </row>
        <row r="287">
          <cell r="A287">
            <v>39385</v>
          </cell>
        </row>
        <row r="288">
          <cell r="A288">
            <v>39392</v>
          </cell>
        </row>
        <row r="289">
          <cell r="A289">
            <v>39399</v>
          </cell>
        </row>
        <row r="290">
          <cell r="A290">
            <v>39406</v>
          </cell>
        </row>
        <row r="291">
          <cell r="A291">
            <v>39413</v>
          </cell>
        </row>
        <row r="292">
          <cell r="A292">
            <v>39420</v>
          </cell>
        </row>
        <row r="293">
          <cell r="A293">
            <v>39427</v>
          </cell>
        </row>
        <row r="294">
          <cell r="A294">
            <v>39434</v>
          </cell>
        </row>
        <row r="295">
          <cell r="A295">
            <v>39442</v>
          </cell>
        </row>
        <row r="296">
          <cell r="A296">
            <v>39448</v>
          </cell>
        </row>
        <row r="297">
          <cell r="A297">
            <v>39455</v>
          </cell>
        </row>
        <row r="298">
          <cell r="A298">
            <v>39462</v>
          </cell>
        </row>
        <row r="299">
          <cell r="A299">
            <v>39469</v>
          </cell>
        </row>
        <row r="300">
          <cell r="A300">
            <v>39476</v>
          </cell>
        </row>
        <row r="301">
          <cell r="A301">
            <v>39483</v>
          </cell>
        </row>
        <row r="302">
          <cell r="A302">
            <v>39490</v>
          </cell>
        </row>
        <row r="303">
          <cell r="A303">
            <v>39496</v>
          </cell>
        </row>
        <row r="304">
          <cell r="A304">
            <v>39504</v>
          </cell>
        </row>
        <row r="305">
          <cell r="A305">
            <v>39511</v>
          </cell>
        </row>
        <row r="306">
          <cell r="A306">
            <v>39518</v>
          </cell>
        </row>
        <row r="307">
          <cell r="A307">
            <v>39525</v>
          </cell>
        </row>
        <row r="308">
          <cell r="A308">
            <v>39532</v>
          </cell>
        </row>
        <row r="309">
          <cell r="A309">
            <v>39539</v>
          </cell>
        </row>
        <row r="310">
          <cell r="A310">
            <v>39546</v>
          </cell>
        </row>
        <row r="311">
          <cell r="A311">
            <v>39553</v>
          </cell>
        </row>
        <row r="312">
          <cell r="A312">
            <v>39560</v>
          </cell>
        </row>
        <row r="313">
          <cell r="A313">
            <v>39567</v>
          </cell>
        </row>
        <row r="314">
          <cell r="A314">
            <v>39574</v>
          </cell>
        </row>
        <row r="315">
          <cell r="A315">
            <v>39581</v>
          </cell>
        </row>
        <row r="316">
          <cell r="A316">
            <v>39588</v>
          </cell>
        </row>
        <row r="317">
          <cell r="A317">
            <v>39595</v>
          </cell>
        </row>
        <row r="318">
          <cell r="A318">
            <v>39602</v>
          </cell>
        </row>
        <row r="319">
          <cell r="A319">
            <v>39609</v>
          </cell>
        </row>
        <row r="320">
          <cell r="A320">
            <v>39615</v>
          </cell>
        </row>
        <row r="321">
          <cell r="A321">
            <v>39623</v>
          </cell>
        </row>
        <row r="322">
          <cell r="A322">
            <v>39629</v>
          </cell>
        </row>
        <row r="323">
          <cell r="A323">
            <v>39637</v>
          </cell>
        </row>
        <row r="324">
          <cell r="A324">
            <v>39644</v>
          </cell>
        </row>
        <row r="325">
          <cell r="A325">
            <v>39651</v>
          </cell>
        </row>
        <row r="326">
          <cell r="A326">
            <v>39658</v>
          </cell>
        </row>
        <row r="327">
          <cell r="A327">
            <v>39665</v>
          </cell>
        </row>
        <row r="328">
          <cell r="A328">
            <v>39672</v>
          </cell>
        </row>
        <row r="329">
          <cell r="A329">
            <v>39679</v>
          </cell>
        </row>
        <row r="330">
          <cell r="A330">
            <v>39686</v>
          </cell>
        </row>
        <row r="331">
          <cell r="A331">
            <v>39693</v>
          </cell>
        </row>
        <row r="332">
          <cell r="A332">
            <v>39700</v>
          </cell>
        </row>
        <row r="333">
          <cell r="A333">
            <v>39707</v>
          </cell>
        </row>
        <row r="334">
          <cell r="A334">
            <v>39714</v>
          </cell>
        </row>
        <row r="335">
          <cell r="A335">
            <v>39724</v>
          </cell>
        </row>
        <row r="336">
          <cell r="A336">
            <v>39731</v>
          </cell>
        </row>
        <row r="337">
          <cell r="A337">
            <v>39736</v>
          </cell>
        </row>
        <row r="338">
          <cell r="A338">
            <v>39741</v>
          </cell>
        </row>
        <row r="339">
          <cell r="A339">
            <v>39749</v>
          </cell>
        </row>
        <row r="340">
          <cell r="A340">
            <v>39755</v>
          </cell>
        </row>
        <row r="341">
          <cell r="A341">
            <v>39763</v>
          </cell>
        </row>
        <row r="342">
          <cell r="A342">
            <v>39770</v>
          </cell>
        </row>
        <row r="343">
          <cell r="A343">
            <v>39776</v>
          </cell>
        </row>
        <row r="344">
          <cell r="A344">
            <v>39783</v>
          </cell>
        </row>
        <row r="345">
          <cell r="A345">
            <v>39790</v>
          </cell>
        </row>
        <row r="346">
          <cell r="A346">
            <v>39797</v>
          </cell>
        </row>
        <row r="347">
          <cell r="A347">
            <v>39804</v>
          </cell>
        </row>
        <row r="348">
          <cell r="A348">
            <v>39812</v>
          </cell>
        </row>
        <row r="349">
          <cell r="A349">
            <v>39818</v>
          </cell>
        </row>
        <row r="350">
          <cell r="A350">
            <v>39825</v>
          </cell>
        </row>
        <row r="351">
          <cell r="A351">
            <v>39829</v>
          </cell>
        </row>
        <row r="352">
          <cell r="A352">
            <v>39839</v>
          </cell>
        </row>
        <row r="353">
          <cell r="A353">
            <v>39846</v>
          </cell>
        </row>
        <row r="354">
          <cell r="A354">
            <v>39850</v>
          </cell>
        </row>
        <row r="355">
          <cell r="A355">
            <v>39857</v>
          </cell>
        </row>
        <row r="356">
          <cell r="A356">
            <v>39867</v>
          </cell>
        </row>
        <row r="357">
          <cell r="A357">
            <v>39874</v>
          </cell>
        </row>
        <row r="358">
          <cell r="A358">
            <v>39881</v>
          </cell>
        </row>
        <row r="359">
          <cell r="A359">
            <v>39888</v>
          </cell>
        </row>
        <row r="360">
          <cell r="A360">
            <v>39895</v>
          </cell>
        </row>
        <row r="361">
          <cell r="A361">
            <v>39902</v>
          </cell>
        </row>
        <row r="362">
          <cell r="A362">
            <v>39909</v>
          </cell>
        </row>
        <row r="363">
          <cell r="A363">
            <v>39916</v>
          </cell>
        </row>
        <row r="364">
          <cell r="A364">
            <v>39923</v>
          </cell>
        </row>
        <row r="365">
          <cell r="A365">
            <v>39930</v>
          </cell>
        </row>
        <row r="366">
          <cell r="A366">
            <v>39937</v>
          </cell>
        </row>
        <row r="367">
          <cell r="A367">
            <v>39944</v>
          </cell>
        </row>
        <row r="368">
          <cell r="A368">
            <v>39951</v>
          </cell>
        </row>
        <row r="369">
          <cell r="A369">
            <v>39958</v>
          </cell>
        </row>
        <row r="370">
          <cell r="A370">
            <v>39965</v>
          </cell>
        </row>
        <row r="371">
          <cell r="A371">
            <v>39972</v>
          </cell>
        </row>
        <row r="372">
          <cell r="A372">
            <v>39979</v>
          </cell>
        </row>
        <row r="373">
          <cell r="A373">
            <v>39986</v>
          </cell>
        </row>
        <row r="374">
          <cell r="A374">
            <v>39993</v>
          </cell>
        </row>
        <row r="375">
          <cell r="A375">
            <v>40000</v>
          </cell>
        </row>
        <row r="376">
          <cell r="A376">
            <v>40007</v>
          </cell>
        </row>
        <row r="377">
          <cell r="A377">
            <v>40014</v>
          </cell>
        </row>
        <row r="378">
          <cell r="A378">
            <v>40021</v>
          </cell>
        </row>
        <row r="379">
          <cell r="A379">
            <v>40028</v>
          </cell>
        </row>
        <row r="380">
          <cell r="A380">
            <v>40035</v>
          </cell>
        </row>
        <row r="381">
          <cell r="A381">
            <v>40042</v>
          </cell>
        </row>
        <row r="382">
          <cell r="A382">
            <v>40049</v>
          </cell>
        </row>
        <row r="383">
          <cell r="A383">
            <v>40056</v>
          </cell>
        </row>
        <row r="384">
          <cell r="A384">
            <v>40063</v>
          </cell>
        </row>
        <row r="385">
          <cell r="A385">
            <v>40070</v>
          </cell>
        </row>
        <row r="386">
          <cell r="A386">
            <v>40077</v>
          </cell>
        </row>
        <row r="387">
          <cell r="A387">
            <v>40084</v>
          </cell>
        </row>
        <row r="388">
          <cell r="A388">
            <v>40091</v>
          </cell>
        </row>
        <row r="389">
          <cell r="A389">
            <v>40098</v>
          </cell>
        </row>
        <row r="390">
          <cell r="A390">
            <v>40105</v>
          </cell>
        </row>
        <row r="391">
          <cell r="A391">
            <v>40112</v>
          </cell>
        </row>
        <row r="392">
          <cell r="A392">
            <v>40119</v>
          </cell>
        </row>
        <row r="393">
          <cell r="A393">
            <v>40126</v>
          </cell>
        </row>
        <row r="394">
          <cell r="A394">
            <v>40133</v>
          </cell>
        </row>
        <row r="395">
          <cell r="A395">
            <v>40140</v>
          </cell>
        </row>
        <row r="396">
          <cell r="A396">
            <v>40147</v>
          </cell>
        </row>
        <row r="397">
          <cell r="A397">
            <v>40154</v>
          </cell>
        </row>
        <row r="398">
          <cell r="A398">
            <v>40161</v>
          </cell>
        </row>
        <row r="399">
          <cell r="A399">
            <v>40168</v>
          </cell>
        </row>
        <row r="400">
          <cell r="A400">
            <v>40175</v>
          </cell>
        </row>
        <row r="401">
          <cell r="A401">
            <v>40182</v>
          </cell>
        </row>
        <row r="402">
          <cell r="A402">
            <v>40189</v>
          </cell>
        </row>
        <row r="403">
          <cell r="A403">
            <v>40196</v>
          </cell>
        </row>
        <row r="404">
          <cell r="A404">
            <v>40202</v>
          </cell>
        </row>
        <row r="405">
          <cell r="A405">
            <v>40210</v>
          </cell>
        </row>
        <row r="406">
          <cell r="A406">
            <v>40217</v>
          </cell>
        </row>
        <row r="407">
          <cell r="A407">
            <v>40224</v>
          </cell>
        </row>
        <row r="408">
          <cell r="A408">
            <v>40231</v>
          </cell>
        </row>
        <row r="409">
          <cell r="A409">
            <v>40238</v>
          </cell>
        </row>
        <row r="410">
          <cell r="A410">
            <v>40245</v>
          </cell>
        </row>
        <row r="411">
          <cell r="A411">
            <v>40252</v>
          </cell>
        </row>
        <row r="412">
          <cell r="A412">
            <v>40259</v>
          </cell>
        </row>
        <row r="413">
          <cell r="A413">
            <v>40273</v>
          </cell>
        </row>
        <row r="414">
          <cell r="A414">
            <v>40281</v>
          </cell>
        </row>
        <row r="415">
          <cell r="A415">
            <v>40288</v>
          </cell>
        </row>
        <row r="416">
          <cell r="A416">
            <v>40294</v>
          </cell>
        </row>
        <row r="417">
          <cell r="A417">
            <v>40301</v>
          </cell>
        </row>
        <row r="418">
          <cell r="A418">
            <v>40308</v>
          </cell>
        </row>
        <row r="419">
          <cell r="A419">
            <v>40314</v>
          </cell>
        </row>
        <row r="420">
          <cell r="A420">
            <v>40322</v>
          </cell>
        </row>
        <row r="421">
          <cell r="A421">
            <v>40326</v>
          </cell>
        </row>
        <row r="422">
          <cell r="A422">
            <v>40336</v>
          </cell>
        </row>
        <row r="423">
          <cell r="A423">
            <v>40340</v>
          </cell>
        </row>
        <row r="424">
          <cell r="A424">
            <v>40350</v>
          </cell>
        </row>
        <row r="425">
          <cell r="A425">
            <v>40357</v>
          </cell>
        </row>
        <row r="426">
          <cell r="A426">
            <v>40358</v>
          </cell>
        </row>
        <row r="427">
          <cell r="A427">
            <v>40359</v>
          </cell>
        </row>
        <row r="428">
          <cell r="A428">
            <v>40360</v>
          </cell>
        </row>
        <row r="429">
          <cell r="A429">
            <v>40361</v>
          </cell>
        </row>
        <row r="430">
          <cell r="A430">
            <v>40364</v>
          </cell>
        </row>
        <row r="431">
          <cell r="A431">
            <v>40371</v>
          </cell>
        </row>
        <row r="432">
          <cell r="A432">
            <v>40378</v>
          </cell>
        </row>
        <row r="433">
          <cell r="A433">
            <v>40385</v>
          </cell>
        </row>
        <row r="434">
          <cell r="A434">
            <v>40392</v>
          </cell>
        </row>
        <row r="435">
          <cell r="A435">
            <v>40399</v>
          </cell>
        </row>
        <row r="436">
          <cell r="A436">
            <v>40406</v>
          </cell>
        </row>
        <row r="437">
          <cell r="A437">
            <v>40413</v>
          </cell>
        </row>
        <row r="438">
          <cell r="A438">
            <v>40420</v>
          </cell>
        </row>
        <row r="439">
          <cell r="A439">
            <v>40424</v>
          </cell>
        </row>
        <row r="440">
          <cell r="A440">
            <v>40434</v>
          </cell>
        </row>
        <row r="441">
          <cell r="A441">
            <v>40441</v>
          </cell>
        </row>
        <row r="442">
          <cell r="A442">
            <v>40448</v>
          </cell>
        </row>
        <row r="443">
          <cell r="A443">
            <v>40455</v>
          </cell>
        </row>
        <row r="444">
          <cell r="A444">
            <v>40462</v>
          </cell>
        </row>
        <row r="445">
          <cell r="A445">
            <v>40469</v>
          </cell>
        </row>
        <row r="446">
          <cell r="A446">
            <v>40476</v>
          </cell>
        </row>
        <row r="447">
          <cell r="A447">
            <v>40483</v>
          </cell>
        </row>
        <row r="448">
          <cell r="A448">
            <v>40487</v>
          </cell>
        </row>
        <row r="449">
          <cell r="A449">
            <v>40497</v>
          </cell>
        </row>
        <row r="450">
          <cell r="A450">
            <v>40504</v>
          </cell>
        </row>
        <row r="451">
          <cell r="A451">
            <v>40511</v>
          </cell>
        </row>
        <row r="452">
          <cell r="A452">
            <v>40518</v>
          </cell>
        </row>
        <row r="453">
          <cell r="A453">
            <v>40525</v>
          </cell>
        </row>
        <row r="454">
          <cell r="A454">
            <v>40532</v>
          </cell>
        </row>
        <row r="455">
          <cell r="A455">
            <v>40539</v>
          </cell>
        </row>
        <row r="456">
          <cell r="A456">
            <v>40546</v>
          </cell>
        </row>
        <row r="457">
          <cell r="A457">
            <v>40553</v>
          </cell>
        </row>
        <row r="458">
          <cell r="A458">
            <v>40560</v>
          </cell>
        </row>
        <row r="459">
          <cell r="A459">
            <v>40567</v>
          </cell>
        </row>
        <row r="460">
          <cell r="A460">
            <v>40574</v>
          </cell>
        </row>
        <row r="461">
          <cell r="A461">
            <v>40581</v>
          </cell>
        </row>
        <row r="462">
          <cell r="A462">
            <v>40585</v>
          </cell>
        </row>
        <row r="463">
          <cell r="A463">
            <v>40595</v>
          </cell>
        </row>
        <row r="464">
          <cell r="A464">
            <v>40602</v>
          </cell>
        </row>
        <row r="465">
          <cell r="A465">
            <v>40609</v>
          </cell>
        </row>
        <row r="466">
          <cell r="A466">
            <v>40616</v>
          </cell>
        </row>
        <row r="467">
          <cell r="A467">
            <v>40623</v>
          </cell>
        </row>
        <row r="468">
          <cell r="A468">
            <v>40630</v>
          </cell>
        </row>
        <row r="469">
          <cell r="A469">
            <v>40637</v>
          </cell>
        </row>
        <row r="470">
          <cell r="A470">
            <v>40644</v>
          </cell>
        </row>
        <row r="471">
          <cell r="A471">
            <v>40651</v>
          </cell>
        </row>
        <row r="472">
          <cell r="A472">
            <v>40659</v>
          </cell>
        </row>
        <row r="473">
          <cell r="A473">
            <v>40665</v>
          </cell>
        </row>
        <row r="474">
          <cell r="A474">
            <v>40673</v>
          </cell>
        </row>
        <row r="475">
          <cell r="A475">
            <v>40681</v>
          </cell>
        </row>
        <row r="476">
          <cell r="A476">
            <v>40686</v>
          </cell>
        </row>
        <row r="477">
          <cell r="A477">
            <v>40693</v>
          </cell>
        </row>
        <row r="478">
          <cell r="A478">
            <v>40697</v>
          </cell>
        </row>
        <row r="479">
          <cell r="A479">
            <v>40707</v>
          </cell>
        </row>
        <row r="480">
          <cell r="A480">
            <v>40714</v>
          </cell>
        </row>
        <row r="481">
          <cell r="A481">
            <v>40715</v>
          </cell>
        </row>
        <row r="482">
          <cell r="A482">
            <v>40716</v>
          </cell>
        </row>
        <row r="483">
          <cell r="A483">
            <v>40717</v>
          </cell>
        </row>
        <row r="484">
          <cell r="A484">
            <v>40718</v>
          </cell>
        </row>
        <row r="485">
          <cell r="A485">
            <v>40721</v>
          </cell>
        </row>
        <row r="486">
          <cell r="A486">
            <v>40722</v>
          </cell>
        </row>
        <row r="487">
          <cell r="A487">
            <v>40723</v>
          </cell>
        </row>
        <row r="488">
          <cell r="A488">
            <v>40724</v>
          </cell>
        </row>
        <row r="489">
          <cell r="A489">
            <v>40725</v>
          </cell>
        </row>
        <row r="490">
          <cell r="A490">
            <v>40728</v>
          </cell>
        </row>
        <row r="491">
          <cell r="A491">
            <v>40729</v>
          </cell>
        </row>
        <row r="492">
          <cell r="A492">
            <v>40730</v>
          </cell>
        </row>
        <row r="493">
          <cell r="A493">
            <v>40731</v>
          </cell>
        </row>
        <row r="494">
          <cell r="A494">
            <v>40732</v>
          </cell>
        </row>
        <row r="495">
          <cell r="A495">
            <v>40735</v>
          </cell>
        </row>
        <row r="496">
          <cell r="A496">
            <v>40736</v>
          </cell>
        </row>
        <row r="497">
          <cell r="A497">
            <v>40737</v>
          </cell>
        </row>
        <row r="498">
          <cell r="A498">
            <v>40738</v>
          </cell>
        </row>
        <row r="499">
          <cell r="A499">
            <v>40739</v>
          </cell>
        </row>
        <row r="500">
          <cell r="A500">
            <v>40742</v>
          </cell>
        </row>
        <row r="501">
          <cell r="A501">
            <v>40743</v>
          </cell>
        </row>
        <row r="502">
          <cell r="A502">
            <v>40744</v>
          </cell>
        </row>
        <row r="503">
          <cell r="A503">
            <v>40745</v>
          </cell>
        </row>
        <row r="504">
          <cell r="A504">
            <v>40746</v>
          </cell>
        </row>
        <row r="505">
          <cell r="A505">
            <v>40749</v>
          </cell>
        </row>
        <row r="506">
          <cell r="A506">
            <v>40750</v>
          </cell>
        </row>
        <row r="507">
          <cell r="A507">
            <v>40751</v>
          </cell>
        </row>
        <row r="508">
          <cell r="A508">
            <v>40752</v>
          </cell>
        </row>
        <row r="509">
          <cell r="A509">
            <v>40753</v>
          </cell>
        </row>
        <row r="510">
          <cell r="A510">
            <v>40756</v>
          </cell>
        </row>
        <row r="511">
          <cell r="A511">
            <v>40757</v>
          </cell>
        </row>
        <row r="512">
          <cell r="A512">
            <v>40758</v>
          </cell>
        </row>
        <row r="513">
          <cell r="A513">
            <v>40759</v>
          </cell>
        </row>
        <row r="514">
          <cell r="A514">
            <v>40760</v>
          </cell>
        </row>
        <row r="515">
          <cell r="A515">
            <v>40763</v>
          </cell>
        </row>
        <row r="516">
          <cell r="A516">
            <v>40764</v>
          </cell>
        </row>
        <row r="517">
          <cell r="A517">
            <v>40765</v>
          </cell>
        </row>
        <row r="518">
          <cell r="A518">
            <v>40766</v>
          </cell>
        </row>
        <row r="519">
          <cell r="A519">
            <v>40767</v>
          </cell>
        </row>
        <row r="520">
          <cell r="A520">
            <v>40770</v>
          </cell>
        </row>
        <row r="521">
          <cell r="A521">
            <v>40771</v>
          </cell>
        </row>
        <row r="522">
          <cell r="A522">
            <v>40772</v>
          </cell>
        </row>
        <row r="523">
          <cell r="A523">
            <v>40773</v>
          </cell>
        </row>
        <row r="524">
          <cell r="A524">
            <v>40774</v>
          </cell>
        </row>
        <row r="525">
          <cell r="A525">
            <v>40777</v>
          </cell>
        </row>
        <row r="526">
          <cell r="A526">
            <v>40778</v>
          </cell>
        </row>
        <row r="527">
          <cell r="A527">
            <v>40779</v>
          </cell>
        </row>
        <row r="528">
          <cell r="A528">
            <v>40780</v>
          </cell>
        </row>
        <row r="529">
          <cell r="A529">
            <v>40781</v>
          </cell>
        </row>
        <row r="530">
          <cell r="A530">
            <v>40784</v>
          </cell>
        </row>
        <row r="531">
          <cell r="A531">
            <v>40785</v>
          </cell>
        </row>
        <row r="532">
          <cell r="A532">
            <v>40786</v>
          </cell>
        </row>
        <row r="533">
          <cell r="A533">
            <v>40787</v>
          </cell>
        </row>
        <row r="534">
          <cell r="A534">
            <v>40788</v>
          </cell>
        </row>
        <row r="535">
          <cell r="A535">
            <v>40791</v>
          </cell>
        </row>
        <row r="536">
          <cell r="A536">
            <v>40792</v>
          </cell>
        </row>
        <row r="537">
          <cell r="A537">
            <v>40793</v>
          </cell>
        </row>
        <row r="538">
          <cell r="A538">
            <v>40794</v>
          </cell>
        </row>
        <row r="539">
          <cell r="A539">
            <v>40795</v>
          </cell>
        </row>
        <row r="540">
          <cell r="A540">
            <v>40798</v>
          </cell>
        </row>
        <row r="541">
          <cell r="A541">
            <v>40799</v>
          </cell>
        </row>
        <row r="542">
          <cell r="A542">
            <v>40800</v>
          </cell>
        </row>
        <row r="543">
          <cell r="A543">
            <v>40801</v>
          </cell>
        </row>
        <row r="544">
          <cell r="A544">
            <v>40802</v>
          </cell>
        </row>
        <row r="545">
          <cell r="A545">
            <v>40805</v>
          </cell>
        </row>
        <row r="546">
          <cell r="A546">
            <v>40806</v>
          </cell>
        </row>
        <row r="547">
          <cell r="A547">
            <v>40807</v>
          </cell>
        </row>
        <row r="548">
          <cell r="A548">
            <v>40808</v>
          </cell>
        </row>
        <row r="549">
          <cell r="A549">
            <v>40809</v>
          </cell>
        </row>
        <row r="550">
          <cell r="A550">
            <v>40812</v>
          </cell>
        </row>
        <row r="551">
          <cell r="A551">
            <v>40813</v>
          </cell>
        </row>
        <row r="552">
          <cell r="A552">
            <v>40814</v>
          </cell>
        </row>
        <row r="553">
          <cell r="A553">
            <v>40815</v>
          </cell>
        </row>
        <row r="554">
          <cell r="A554">
            <v>40816</v>
          </cell>
        </row>
        <row r="555">
          <cell r="A555">
            <v>40819</v>
          </cell>
        </row>
        <row r="556">
          <cell r="A556">
            <v>40820</v>
          </cell>
        </row>
        <row r="557">
          <cell r="A557">
            <v>40821</v>
          </cell>
        </row>
        <row r="558">
          <cell r="A558">
            <v>40822</v>
          </cell>
        </row>
        <row r="559">
          <cell r="A559">
            <v>40823</v>
          </cell>
        </row>
        <row r="560">
          <cell r="A560">
            <v>40826</v>
          </cell>
        </row>
        <row r="561">
          <cell r="A561">
            <v>40827</v>
          </cell>
        </row>
        <row r="562">
          <cell r="A562">
            <v>40828</v>
          </cell>
        </row>
        <row r="563">
          <cell r="A563">
            <v>40829</v>
          </cell>
        </row>
        <row r="564">
          <cell r="A564">
            <v>40830</v>
          </cell>
        </row>
        <row r="565">
          <cell r="A565">
            <v>40833</v>
          </cell>
        </row>
        <row r="566">
          <cell r="A566">
            <v>40834</v>
          </cell>
        </row>
        <row r="567">
          <cell r="A567">
            <v>40835</v>
          </cell>
        </row>
        <row r="568">
          <cell r="A568">
            <v>40836</v>
          </cell>
        </row>
        <row r="569">
          <cell r="A569">
            <v>40837</v>
          </cell>
        </row>
        <row r="570">
          <cell r="A570">
            <v>40840</v>
          </cell>
        </row>
        <row r="571">
          <cell r="A571">
            <v>40841</v>
          </cell>
        </row>
        <row r="572">
          <cell r="A572">
            <v>40842</v>
          </cell>
        </row>
        <row r="573">
          <cell r="A573">
            <v>40843</v>
          </cell>
        </row>
        <row r="574">
          <cell r="A574">
            <v>40844</v>
          </cell>
        </row>
        <row r="575">
          <cell r="A575">
            <v>40847</v>
          </cell>
        </row>
        <row r="576">
          <cell r="A576">
            <v>40848</v>
          </cell>
        </row>
        <row r="577">
          <cell r="A577">
            <v>40849</v>
          </cell>
        </row>
        <row r="578">
          <cell r="A578">
            <v>40850</v>
          </cell>
        </row>
        <row r="579">
          <cell r="A579">
            <v>40851</v>
          </cell>
        </row>
        <row r="580">
          <cell r="A580">
            <v>40854</v>
          </cell>
        </row>
        <row r="581">
          <cell r="A581">
            <v>40855</v>
          </cell>
        </row>
        <row r="582">
          <cell r="A582">
            <v>40856</v>
          </cell>
        </row>
        <row r="583">
          <cell r="A583">
            <v>40857</v>
          </cell>
        </row>
        <row r="584">
          <cell r="A584">
            <v>40858</v>
          </cell>
        </row>
        <row r="585">
          <cell r="A585">
            <v>40861</v>
          </cell>
        </row>
        <row r="586">
          <cell r="A586">
            <v>40862</v>
          </cell>
        </row>
        <row r="587">
          <cell r="A587">
            <v>40863</v>
          </cell>
        </row>
        <row r="588">
          <cell r="A588">
            <v>40864</v>
          </cell>
        </row>
        <row r="589">
          <cell r="A589">
            <v>40865</v>
          </cell>
        </row>
        <row r="590">
          <cell r="A590">
            <v>40868</v>
          </cell>
        </row>
        <row r="591">
          <cell r="A591">
            <v>40869</v>
          </cell>
        </row>
        <row r="592">
          <cell r="A592">
            <v>40870</v>
          </cell>
        </row>
        <row r="593">
          <cell r="A593">
            <v>40871</v>
          </cell>
        </row>
        <row r="594">
          <cell r="A594">
            <v>40872</v>
          </cell>
        </row>
        <row r="595">
          <cell r="A595">
            <v>40875</v>
          </cell>
        </row>
        <row r="596">
          <cell r="A596">
            <v>40876</v>
          </cell>
        </row>
        <row r="597">
          <cell r="A597">
            <v>40877</v>
          </cell>
        </row>
        <row r="598">
          <cell r="A598">
            <v>40878</v>
          </cell>
        </row>
        <row r="599">
          <cell r="A599">
            <v>40879</v>
          </cell>
        </row>
        <row r="600">
          <cell r="A600">
            <v>40882</v>
          </cell>
        </row>
        <row r="601">
          <cell r="A601">
            <v>40883</v>
          </cell>
        </row>
        <row r="602">
          <cell r="A602">
            <v>40884</v>
          </cell>
        </row>
        <row r="603">
          <cell r="A603">
            <v>40885</v>
          </cell>
        </row>
        <row r="604">
          <cell r="A604">
            <v>40886</v>
          </cell>
        </row>
        <row r="605">
          <cell r="A605">
            <v>40889</v>
          </cell>
        </row>
        <row r="606">
          <cell r="A606">
            <v>40890</v>
          </cell>
        </row>
        <row r="607">
          <cell r="A607">
            <v>40891</v>
          </cell>
        </row>
        <row r="608">
          <cell r="A608">
            <v>40892</v>
          </cell>
        </row>
        <row r="609">
          <cell r="A609">
            <v>40893</v>
          </cell>
        </row>
        <row r="610">
          <cell r="A610">
            <v>40896</v>
          </cell>
        </row>
        <row r="611">
          <cell r="A611">
            <v>40897</v>
          </cell>
        </row>
        <row r="612">
          <cell r="A612">
            <v>40898</v>
          </cell>
        </row>
        <row r="613">
          <cell r="A613">
            <v>40899</v>
          </cell>
        </row>
        <row r="614">
          <cell r="A614">
            <v>40900</v>
          </cell>
        </row>
        <row r="615">
          <cell r="A615">
            <v>40903</v>
          </cell>
        </row>
        <row r="616">
          <cell r="A616">
            <v>40905</v>
          </cell>
        </row>
        <row r="617">
          <cell r="A617">
            <v>40906</v>
          </cell>
        </row>
        <row r="618">
          <cell r="A618">
            <v>40907</v>
          </cell>
        </row>
        <row r="619">
          <cell r="A619">
            <v>40910</v>
          </cell>
        </row>
        <row r="620">
          <cell r="A620">
            <v>40911</v>
          </cell>
        </row>
        <row r="621">
          <cell r="A621">
            <v>40912</v>
          </cell>
        </row>
        <row r="622">
          <cell r="A622">
            <v>40913</v>
          </cell>
        </row>
        <row r="623">
          <cell r="A623">
            <v>40914</v>
          </cell>
        </row>
        <row r="624">
          <cell r="A624">
            <v>40917</v>
          </cell>
        </row>
        <row r="625">
          <cell r="A625">
            <v>40918</v>
          </cell>
        </row>
        <row r="626">
          <cell r="A626">
            <v>40919</v>
          </cell>
        </row>
        <row r="627">
          <cell r="A627">
            <v>40920</v>
          </cell>
        </row>
        <row r="628">
          <cell r="A628">
            <v>40921</v>
          </cell>
        </row>
        <row r="629">
          <cell r="A629">
            <v>40924</v>
          </cell>
        </row>
        <row r="630">
          <cell r="A630">
            <v>40925</v>
          </cell>
        </row>
        <row r="631">
          <cell r="A631">
            <v>40926</v>
          </cell>
        </row>
        <row r="632">
          <cell r="A632">
            <v>40927</v>
          </cell>
        </row>
        <row r="633">
          <cell r="A633">
            <v>40928</v>
          </cell>
        </row>
        <row r="634">
          <cell r="A634">
            <v>40931</v>
          </cell>
        </row>
        <row r="635">
          <cell r="A635">
            <v>40932</v>
          </cell>
        </row>
        <row r="636">
          <cell r="A636">
            <v>40933</v>
          </cell>
        </row>
        <row r="637">
          <cell r="A637">
            <v>40934</v>
          </cell>
        </row>
        <row r="638">
          <cell r="A638">
            <v>40935</v>
          </cell>
        </row>
        <row r="639">
          <cell r="A639">
            <v>40938</v>
          </cell>
        </row>
        <row r="640">
          <cell r="A640">
            <v>40939</v>
          </cell>
        </row>
        <row r="641">
          <cell r="A641">
            <v>40940</v>
          </cell>
        </row>
        <row r="642">
          <cell r="A642">
            <v>40941</v>
          </cell>
        </row>
        <row r="643">
          <cell r="A643">
            <v>40942</v>
          </cell>
        </row>
        <row r="644">
          <cell r="A644">
            <v>40945</v>
          </cell>
        </row>
        <row r="645">
          <cell r="A645">
            <v>40946</v>
          </cell>
        </row>
        <row r="646">
          <cell r="A646">
            <v>40947</v>
          </cell>
        </row>
        <row r="647">
          <cell r="A647">
            <v>40948</v>
          </cell>
        </row>
        <row r="648">
          <cell r="A648">
            <v>40949</v>
          </cell>
        </row>
        <row r="649">
          <cell r="A649">
            <v>40952</v>
          </cell>
        </row>
        <row r="650">
          <cell r="A650">
            <v>40953</v>
          </cell>
        </row>
        <row r="651">
          <cell r="A651">
            <v>40954</v>
          </cell>
        </row>
        <row r="652">
          <cell r="A652">
            <v>40955</v>
          </cell>
        </row>
        <row r="653">
          <cell r="A653">
            <v>40956</v>
          </cell>
        </row>
        <row r="654">
          <cell r="A654">
            <v>40959</v>
          </cell>
        </row>
        <row r="655">
          <cell r="A655">
            <v>40960</v>
          </cell>
        </row>
        <row r="656">
          <cell r="A656">
            <v>40961</v>
          </cell>
        </row>
        <row r="657">
          <cell r="A657">
            <v>40962</v>
          </cell>
        </row>
        <row r="658">
          <cell r="A658">
            <v>40963</v>
          </cell>
        </row>
        <row r="659">
          <cell r="A659">
            <v>40966</v>
          </cell>
        </row>
        <row r="660">
          <cell r="A660">
            <v>40967</v>
          </cell>
        </row>
        <row r="661">
          <cell r="A661">
            <v>40968</v>
          </cell>
        </row>
        <row r="662">
          <cell r="A662">
            <v>40969</v>
          </cell>
        </row>
        <row r="663">
          <cell r="A663">
            <v>40970</v>
          </cell>
        </row>
        <row r="664">
          <cell r="A664">
            <v>40973</v>
          </cell>
        </row>
        <row r="665">
          <cell r="A665">
            <v>40974</v>
          </cell>
        </row>
        <row r="666">
          <cell r="A666">
            <v>40975</v>
          </cell>
        </row>
        <row r="667">
          <cell r="A667">
            <v>40976</v>
          </cell>
        </row>
        <row r="668">
          <cell r="A668">
            <v>40977</v>
          </cell>
        </row>
        <row r="669">
          <cell r="A669">
            <v>40980</v>
          </cell>
        </row>
        <row r="670">
          <cell r="A670">
            <v>40981</v>
          </cell>
        </row>
        <row r="671">
          <cell r="A671">
            <v>40982</v>
          </cell>
        </row>
        <row r="672">
          <cell r="A672">
            <v>40983</v>
          </cell>
        </row>
        <row r="673">
          <cell r="A673">
            <v>40984</v>
          </cell>
        </row>
        <row r="674">
          <cell r="A674">
            <v>40984</v>
          </cell>
        </row>
        <row r="675">
          <cell r="A675">
            <v>40987</v>
          </cell>
        </row>
        <row r="676">
          <cell r="A676">
            <v>40988</v>
          </cell>
        </row>
        <row r="677">
          <cell r="A677">
            <v>40989</v>
          </cell>
        </row>
        <row r="678">
          <cell r="A678">
            <v>40990</v>
          </cell>
        </row>
        <row r="679">
          <cell r="A679">
            <v>40991</v>
          </cell>
        </row>
        <row r="680">
          <cell r="A680">
            <v>40994</v>
          </cell>
        </row>
        <row r="681">
          <cell r="A681">
            <v>40995</v>
          </cell>
        </row>
        <row r="682">
          <cell r="A682">
            <v>40996</v>
          </cell>
        </row>
        <row r="683">
          <cell r="A683">
            <v>40997</v>
          </cell>
        </row>
        <row r="684">
          <cell r="A684">
            <v>40998</v>
          </cell>
        </row>
        <row r="685">
          <cell r="A685">
            <v>41001</v>
          </cell>
        </row>
        <row r="686">
          <cell r="A686">
            <v>41002</v>
          </cell>
        </row>
        <row r="687">
          <cell r="A687">
            <v>41003</v>
          </cell>
        </row>
        <row r="688">
          <cell r="A688">
            <v>41004</v>
          </cell>
        </row>
        <row r="689">
          <cell r="A689">
            <v>41005</v>
          </cell>
        </row>
        <row r="690">
          <cell r="A690">
            <v>41008</v>
          </cell>
        </row>
        <row r="691">
          <cell r="A691">
            <v>41009</v>
          </cell>
        </row>
        <row r="692">
          <cell r="A692">
            <v>41010</v>
          </cell>
        </row>
        <row r="693">
          <cell r="A693">
            <v>41011</v>
          </cell>
        </row>
        <row r="694">
          <cell r="A694">
            <v>41012</v>
          </cell>
        </row>
        <row r="695">
          <cell r="A695">
            <v>41015</v>
          </cell>
        </row>
        <row r="696">
          <cell r="A696">
            <v>41016</v>
          </cell>
        </row>
        <row r="697">
          <cell r="A697">
            <v>41017</v>
          </cell>
        </row>
        <row r="698">
          <cell r="A698">
            <v>41018</v>
          </cell>
        </row>
        <row r="699">
          <cell r="A699">
            <v>41019</v>
          </cell>
        </row>
        <row r="700">
          <cell r="A700">
            <v>41022</v>
          </cell>
        </row>
        <row r="701">
          <cell r="A701">
            <v>41023</v>
          </cell>
        </row>
        <row r="702">
          <cell r="A702">
            <v>41024</v>
          </cell>
        </row>
        <row r="703">
          <cell r="A703">
            <v>41025</v>
          </cell>
        </row>
        <row r="704">
          <cell r="A704">
            <v>41026</v>
          </cell>
        </row>
        <row r="705">
          <cell r="A705">
            <v>41029</v>
          </cell>
        </row>
        <row r="706">
          <cell r="A706">
            <v>41030</v>
          </cell>
        </row>
        <row r="707">
          <cell r="A707">
            <v>41031</v>
          </cell>
        </row>
        <row r="708">
          <cell r="A708">
            <v>41032</v>
          </cell>
        </row>
        <row r="709">
          <cell r="A709">
            <v>41033</v>
          </cell>
        </row>
        <row r="710">
          <cell r="A710">
            <v>41036</v>
          </cell>
        </row>
        <row r="711">
          <cell r="A711">
            <v>41037</v>
          </cell>
        </row>
        <row r="712">
          <cell r="A712">
            <v>41038</v>
          </cell>
        </row>
        <row r="713">
          <cell r="A713">
            <v>41039</v>
          </cell>
        </row>
        <row r="714">
          <cell r="A714">
            <v>41040</v>
          </cell>
        </row>
        <row r="715">
          <cell r="A715">
            <v>41043</v>
          </cell>
        </row>
        <row r="716">
          <cell r="A716">
            <v>41044</v>
          </cell>
        </row>
        <row r="717">
          <cell r="A717">
            <v>41045</v>
          </cell>
        </row>
        <row r="718">
          <cell r="A718">
            <v>41046</v>
          </cell>
        </row>
        <row r="719">
          <cell r="A719">
            <v>41047</v>
          </cell>
        </row>
        <row r="720">
          <cell r="A720">
            <v>41050</v>
          </cell>
        </row>
        <row r="721">
          <cell r="A721">
            <v>41051</v>
          </cell>
        </row>
        <row r="722">
          <cell r="A722">
            <v>41052</v>
          </cell>
        </row>
        <row r="723">
          <cell r="A723">
            <v>41053</v>
          </cell>
        </row>
        <row r="724">
          <cell r="A724">
            <v>41054</v>
          </cell>
        </row>
        <row r="725">
          <cell r="A725">
            <v>41057</v>
          </cell>
        </row>
        <row r="726">
          <cell r="A726">
            <v>41058</v>
          </cell>
        </row>
        <row r="727">
          <cell r="A727">
            <v>41059</v>
          </cell>
        </row>
        <row r="728">
          <cell r="A728">
            <v>41060</v>
          </cell>
        </row>
        <row r="729">
          <cell r="A729">
            <v>41061</v>
          </cell>
        </row>
        <row r="730">
          <cell r="A730">
            <v>41064</v>
          </cell>
        </row>
        <row r="731">
          <cell r="A731">
            <v>41066</v>
          </cell>
        </row>
        <row r="732">
          <cell r="A732">
            <v>41067</v>
          </cell>
        </row>
        <row r="733">
          <cell r="A733">
            <v>41068</v>
          </cell>
        </row>
        <row r="734">
          <cell r="A734">
            <v>41071</v>
          </cell>
        </row>
        <row r="735">
          <cell r="A735">
            <v>41072</v>
          </cell>
        </row>
        <row r="736">
          <cell r="A736">
            <v>41073</v>
          </cell>
        </row>
        <row r="737">
          <cell r="A737">
            <v>41074</v>
          </cell>
        </row>
        <row r="738">
          <cell r="A738">
            <v>41075</v>
          </cell>
        </row>
        <row r="739">
          <cell r="A739">
            <v>41078</v>
          </cell>
        </row>
        <row r="740">
          <cell r="A740">
            <v>41079</v>
          </cell>
        </row>
        <row r="741">
          <cell r="A741">
            <v>41080</v>
          </cell>
        </row>
        <row r="742">
          <cell r="A742">
            <v>41081</v>
          </cell>
        </row>
        <row r="743">
          <cell r="A743">
            <v>41082</v>
          </cell>
        </row>
        <row r="744">
          <cell r="A744">
            <v>41085</v>
          </cell>
        </row>
        <row r="745">
          <cell r="A745">
            <v>41086</v>
          </cell>
        </row>
        <row r="746">
          <cell r="A746">
            <v>41087</v>
          </cell>
        </row>
        <row r="747">
          <cell r="A747">
            <v>41088</v>
          </cell>
        </row>
        <row r="748">
          <cell r="A748">
            <v>41089</v>
          </cell>
        </row>
        <row r="749">
          <cell r="A749">
            <v>41092</v>
          </cell>
        </row>
        <row r="750">
          <cell r="A750">
            <v>41093</v>
          </cell>
        </row>
        <row r="751">
          <cell r="A751">
            <v>41094</v>
          </cell>
        </row>
        <row r="752">
          <cell r="A752">
            <v>41095</v>
          </cell>
        </row>
        <row r="753">
          <cell r="A753">
            <v>41096</v>
          </cell>
        </row>
        <row r="754">
          <cell r="A754">
            <v>41099</v>
          </cell>
        </row>
        <row r="755">
          <cell r="A755">
            <v>41100</v>
          </cell>
        </row>
        <row r="756">
          <cell r="A756">
            <v>41101</v>
          </cell>
        </row>
        <row r="757">
          <cell r="A757">
            <v>41102</v>
          </cell>
        </row>
        <row r="758">
          <cell r="A758">
            <v>41103</v>
          </cell>
        </row>
        <row r="759">
          <cell r="A759">
            <v>41106</v>
          </cell>
        </row>
        <row r="760">
          <cell r="A760">
            <v>41107</v>
          </cell>
        </row>
        <row r="761">
          <cell r="A761">
            <v>41108</v>
          </cell>
        </row>
        <row r="762">
          <cell r="A762">
            <v>41109</v>
          </cell>
        </row>
        <row r="763">
          <cell r="A763">
            <v>41110</v>
          </cell>
        </row>
        <row r="764">
          <cell r="A764">
            <v>41113</v>
          </cell>
        </row>
        <row r="765">
          <cell r="A765">
            <v>41114</v>
          </cell>
        </row>
        <row r="766">
          <cell r="A766">
            <v>41115</v>
          </cell>
        </row>
        <row r="767">
          <cell r="A767">
            <v>41116</v>
          </cell>
        </row>
        <row r="768">
          <cell r="A768">
            <v>41117</v>
          </cell>
        </row>
        <row r="769">
          <cell r="A769">
            <v>41120</v>
          </cell>
        </row>
        <row r="770">
          <cell r="A770">
            <v>41121</v>
          </cell>
        </row>
        <row r="771">
          <cell r="A771">
            <v>41122</v>
          </cell>
        </row>
        <row r="772">
          <cell r="A772">
            <v>41123</v>
          </cell>
        </row>
        <row r="773">
          <cell r="A773">
            <v>41124</v>
          </cell>
        </row>
        <row r="774">
          <cell r="A774">
            <v>41127</v>
          </cell>
        </row>
        <row r="775">
          <cell r="A775">
            <v>41128</v>
          </cell>
        </row>
        <row r="776">
          <cell r="A776">
            <v>41129</v>
          </cell>
        </row>
        <row r="777">
          <cell r="A777">
            <v>41130</v>
          </cell>
        </row>
        <row r="778">
          <cell r="A778">
            <v>41131</v>
          </cell>
        </row>
        <row r="779">
          <cell r="A779">
            <v>41134</v>
          </cell>
        </row>
        <row r="780">
          <cell r="A780">
            <v>41135</v>
          </cell>
        </row>
        <row r="781">
          <cell r="A781">
            <v>41136</v>
          </cell>
        </row>
        <row r="782">
          <cell r="A782">
            <v>41137</v>
          </cell>
        </row>
        <row r="783">
          <cell r="A783">
            <v>41138</v>
          </cell>
        </row>
        <row r="784">
          <cell r="A784">
            <v>41141</v>
          </cell>
        </row>
        <row r="785">
          <cell r="A785">
            <v>41142</v>
          </cell>
        </row>
        <row r="786">
          <cell r="A786">
            <v>41143</v>
          </cell>
        </row>
        <row r="787">
          <cell r="A787">
            <v>41144</v>
          </cell>
        </row>
        <row r="788">
          <cell r="A788">
            <v>41145</v>
          </cell>
        </row>
        <row r="789">
          <cell r="A789">
            <v>41148</v>
          </cell>
        </row>
        <row r="790">
          <cell r="A790">
            <v>41149</v>
          </cell>
        </row>
        <row r="791">
          <cell r="A791">
            <v>41150</v>
          </cell>
        </row>
        <row r="792">
          <cell r="A792">
            <v>41151</v>
          </cell>
        </row>
        <row r="793">
          <cell r="A793">
            <v>41152</v>
          </cell>
        </row>
        <row r="794">
          <cell r="A794">
            <v>41155</v>
          </cell>
        </row>
        <row r="795">
          <cell r="A795">
            <v>41156</v>
          </cell>
        </row>
        <row r="796">
          <cell r="A796">
            <v>41157</v>
          </cell>
        </row>
        <row r="797">
          <cell r="A797">
            <v>41158</v>
          </cell>
        </row>
        <row r="798">
          <cell r="A798">
            <v>41159</v>
          </cell>
        </row>
        <row r="799">
          <cell r="A799">
            <v>41162</v>
          </cell>
        </row>
        <row r="800">
          <cell r="A800">
            <v>41163</v>
          </cell>
        </row>
        <row r="801">
          <cell r="A801">
            <v>41164</v>
          </cell>
        </row>
        <row r="802">
          <cell r="A802">
            <v>41165</v>
          </cell>
        </row>
        <row r="803">
          <cell r="A803">
            <v>41166</v>
          </cell>
        </row>
        <row r="804">
          <cell r="A804">
            <v>41169</v>
          </cell>
        </row>
        <row r="805">
          <cell r="A805">
            <v>41170</v>
          </cell>
        </row>
        <row r="806">
          <cell r="A806">
            <v>41171</v>
          </cell>
        </row>
        <row r="807">
          <cell r="A807">
            <v>41172</v>
          </cell>
        </row>
        <row r="808">
          <cell r="A808">
            <v>41173</v>
          </cell>
        </row>
        <row r="809">
          <cell r="A809">
            <v>41176</v>
          </cell>
        </row>
        <row r="810">
          <cell r="A810">
            <v>41177</v>
          </cell>
        </row>
        <row r="811">
          <cell r="A811">
            <v>41178</v>
          </cell>
        </row>
        <row r="812">
          <cell r="A812">
            <v>41179</v>
          </cell>
        </row>
        <row r="813">
          <cell r="A813">
            <v>41180</v>
          </cell>
        </row>
        <row r="814">
          <cell r="A814">
            <v>41183</v>
          </cell>
        </row>
        <row r="815">
          <cell r="A815">
            <v>41184</v>
          </cell>
        </row>
        <row r="816">
          <cell r="A816">
            <v>41185</v>
          </cell>
        </row>
        <row r="817">
          <cell r="A817">
            <v>41186</v>
          </cell>
        </row>
        <row r="818">
          <cell r="A818">
            <v>41187</v>
          </cell>
        </row>
        <row r="819">
          <cell r="A819">
            <v>41190</v>
          </cell>
        </row>
        <row r="820">
          <cell r="A820">
            <v>41191</v>
          </cell>
        </row>
        <row r="821">
          <cell r="A821">
            <v>41192</v>
          </cell>
        </row>
        <row r="822">
          <cell r="A822">
            <v>41193</v>
          </cell>
        </row>
        <row r="823">
          <cell r="A823">
            <v>41194</v>
          </cell>
        </row>
        <row r="824">
          <cell r="A824">
            <v>41197</v>
          </cell>
        </row>
        <row r="825">
          <cell r="A825">
            <v>41198</v>
          </cell>
        </row>
        <row r="826">
          <cell r="A826">
            <v>41199</v>
          </cell>
        </row>
        <row r="827">
          <cell r="A827">
            <v>41200</v>
          </cell>
        </row>
        <row r="828">
          <cell r="A828">
            <v>41201</v>
          </cell>
        </row>
        <row r="829">
          <cell r="A829">
            <v>41204</v>
          </cell>
        </row>
        <row r="830">
          <cell r="A830">
            <v>41205</v>
          </cell>
        </row>
        <row r="831">
          <cell r="A831">
            <v>41206</v>
          </cell>
        </row>
        <row r="832">
          <cell r="A832">
            <v>41207</v>
          </cell>
        </row>
        <row r="833">
          <cell r="A833">
            <v>41208</v>
          </cell>
        </row>
        <row r="834">
          <cell r="A834">
            <v>41211</v>
          </cell>
        </row>
        <row r="835">
          <cell r="A835">
            <v>41213</v>
          </cell>
        </row>
        <row r="836">
          <cell r="A836">
            <v>41214</v>
          </cell>
        </row>
        <row r="837">
          <cell r="A837">
            <v>41215</v>
          </cell>
        </row>
        <row r="838">
          <cell r="A838">
            <v>41218</v>
          </cell>
        </row>
        <row r="839">
          <cell r="A839">
            <v>41219</v>
          </cell>
        </row>
        <row r="840">
          <cell r="A840">
            <v>41220</v>
          </cell>
        </row>
        <row r="841">
          <cell r="A841">
            <v>41221</v>
          </cell>
        </row>
        <row r="842">
          <cell r="A842">
            <v>41222</v>
          </cell>
        </row>
        <row r="843">
          <cell r="A843">
            <v>41215</v>
          </cell>
        </row>
        <row r="844">
          <cell r="A844">
            <v>41218</v>
          </cell>
        </row>
        <row r="845">
          <cell r="A845">
            <v>41219</v>
          </cell>
        </row>
        <row r="846">
          <cell r="A846">
            <v>41220</v>
          </cell>
        </row>
        <row r="847">
          <cell r="A847">
            <v>41221</v>
          </cell>
        </row>
        <row r="848">
          <cell r="A848">
            <v>41222</v>
          </cell>
        </row>
        <row r="849">
          <cell r="A849">
            <v>41225</v>
          </cell>
        </row>
        <row r="850">
          <cell r="A850">
            <v>41226</v>
          </cell>
        </row>
        <row r="851">
          <cell r="A851">
            <v>41227</v>
          </cell>
        </row>
        <row r="852">
          <cell r="A852">
            <v>41228</v>
          </cell>
        </row>
        <row r="853">
          <cell r="A853">
            <v>41229</v>
          </cell>
        </row>
        <row r="854">
          <cell r="A854">
            <v>41232</v>
          </cell>
        </row>
        <row r="855">
          <cell r="A855">
            <v>41233</v>
          </cell>
        </row>
        <row r="856">
          <cell r="A856">
            <v>41234</v>
          </cell>
        </row>
        <row r="857">
          <cell r="A857">
            <v>41235</v>
          </cell>
        </row>
        <row r="858">
          <cell r="A858">
            <v>41239</v>
          </cell>
        </row>
        <row r="859">
          <cell r="A859">
            <v>41240</v>
          </cell>
        </row>
        <row r="860">
          <cell r="A860">
            <v>41241</v>
          </cell>
        </row>
        <row r="861">
          <cell r="A861">
            <v>41242</v>
          </cell>
        </row>
        <row r="862">
          <cell r="A862">
            <v>41243</v>
          </cell>
        </row>
        <row r="863">
          <cell r="A863">
            <v>41246</v>
          </cell>
        </row>
        <row r="864">
          <cell r="A864">
            <v>41247</v>
          </cell>
        </row>
        <row r="865">
          <cell r="A865">
            <v>41248</v>
          </cell>
        </row>
        <row r="866">
          <cell r="A866">
            <v>41249</v>
          </cell>
        </row>
        <row r="867">
          <cell r="A867">
            <v>41250</v>
          </cell>
        </row>
        <row r="868">
          <cell r="A868">
            <v>41253</v>
          </cell>
        </row>
        <row r="869">
          <cell r="A869">
            <v>41254</v>
          </cell>
        </row>
        <row r="870">
          <cell r="A870">
            <v>41255</v>
          </cell>
        </row>
        <row r="871">
          <cell r="A871">
            <v>41256</v>
          </cell>
        </row>
        <row r="872">
          <cell r="A872">
            <v>41257</v>
          </cell>
        </row>
        <row r="873">
          <cell r="A873">
            <v>41260</v>
          </cell>
        </row>
        <row r="874">
          <cell r="A874">
            <v>41261</v>
          </cell>
        </row>
        <row r="875">
          <cell r="A875">
            <v>41262</v>
          </cell>
        </row>
        <row r="876">
          <cell r="A876">
            <v>41263</v>
          </cell>
        </row>
        <row r="877">
          <cell r="A877">
            <v>41264</v>
          </cell>
        </row>
        <row r="878">
          <cell r="A878">
            <v>41267</v>
          </cell>
        </row>
        <row r="879">
          <cell r="A879">
            <v>41270</v>
          </cell>
        </row>
        <row r="880">
          <cell r="A880">
            <v>41271</v>
          </cell>
        </row>
      </sheetData>
      <sheetData sheetId="5"/>
      <sheetData sheetId="6"/>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4"/>
      <sheetName val="גיליון3"/>
      <sheetName val="OPT-old"/>
      <sheetName val="גיליון1"/>
      <sheetName val="גיליון2"/>
      <sheetName val="תרשים1"/>
      <sheetName val="גיליון2(א)"/>
      <sheetName val="ההסתברות ליסוף"/>
      <sheetName val="הסתב' לפיחות 6"/>
      <sheetName val="תרשים7"/>
      <sheetName val="הסתברות של 84%"/>
      <sheetName val="הסתברות לפיחות 3"/>
    </sheetNames>
    <sheetDataSet>
      <sheetData sheetId="0" refreshError="1"/>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5y,10y"/>
      <sheetName val="embi+"/>
      <sheetName val="סדרה"/>
      <sheetName val="גרף משולב"/>
      <sheetName val="נתונים"/>
      <sheetName val="אגח"/>
      <sheetName val="טבלה"/>
      <sheetName val="cds"/>
      <sheetName val="isr_2013 and 2014"/>
      <sheetName val="new set"/>
      <sheetName val="new set English"/>
      <sheetName val="embi+ גרף יומי"/>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תרשים1"/>
      <sheetName val="תרשים2"/>
      <sheetName val="לוח עסקות המרה"/>
    </sheetNames>
    <sheetDataSet>
      <sheetData sheetId="0">
        <row r="1">
          <cell r="A1" t="str">
            <v>Macro10</v>
          </cell>
        </row>
        <row r="8">
          <cell r="A8" t="str">
            <v>Macro11</v>
          </cell>
        </row>
        <row r="15">
          <cell r="A15" t="str">
            <v>Macro12</v>
          </cell>
        </row>
        <row r="45">
          <cell r="A45" t="str">
            <v>Macro2</v>
          </cell>
        </row>
        <row r="52">
          <cell r="A52" t="str">
            <v>Macro3</v>
          </cell>
        </row>
        <row r="59">
          <cell r="A59" t="str">
            <v>Macro4</v>
          </cell>
        </row>
        <row r="66">
          <cell r="A66" t="str">
            <v>Macro5</v>
          </cell>
        </row>
        <row r="73">
          <cell r="A73" t="str">
            <v>Macro6</v>
          </cell>
        </row>
        <row r="80">
          <cell r="A80" t="str">
            <v>Macro7</v>
          </cell>
        </row>
        <row r="87">
          <cell r="A87" t="str">
            <v>Macro8</v>
          </cell>
        </row>
        <row r="94">
          <cell r="A94" t="str">
            <v>Macro9</v>
          </cell>
        </row>
        <row r="101">
          <cell r="A101" t="str">
            <v>Recover</v>
          </cell>
        </row>
        <row r="105">
          <cell r="A105" t="str">
            <v>Macro1</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mafan_opt_n"/>
      <sheetName val="סת&quot;ג- שבועית"/>
      <sheetName val="part1 (3)"/>
      <sheetName val="the data"/>
      <sheetName val="QueryDef"/>
      <sheetName val="results"/>
      <sheetName val="outliersMafan"/>
      <sheetName val="errorMafan"/>
      <sheetName val="libid"/>
      <sheetName val="libid_euro"/>
      <sheetName val="makam"/>
    </sheetNames>
    <sheetDataSet>
      <sheetData sheetId="0">
        <row r="1">
          <cell r="A1" t="str">
            <v>DATE_SIYUM-DATE_ISKA</v>
          </cell>
        </row>
      </sheetData>
      <sheetData sheetId="1">
        <row r="1">
          <cell r="A1" t="str">
            <v>DATE_SIYUM-DATE_ISKA</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ב-3"/>
    </sheetNames>
    <sheetDataSet>
      <sheetData sheetId="0">
        <row r="1">
          <cell r="A1" t="str">
            <v>הפיקוח על מט"ח</v>
          </cell>
        </row>
        <row r="2">
          <cell r="A2" t="str">
            <v>נכסים והתחייבויות במט"ח</v>
          </cell>
        </row>
        <row r="4">
          <cell r="A4" t="str">
            <v>לוח ב'-3: גיוס איגרות חוב סחירות בערבות ממשלת ארצות הברית, 1993 עד 1997</v>
          </cell>
        </row>
        <row r="7">
          <cell r="B7" t="str">
            <v>מועד הגיוס</v>
          </cell>
        </row>
        <row r="9">
          <cell r="B9" t="str">
            <v>מארס</v>
          </cell>
          <cell r="C9" t="str">
            <v>ספטמבר</v>
          </cell>
          <cell r="D9" t="str">
            <v>מארס</v>
          </cell>
          <cell r="E9" t="str">
            <v>ספטמבר</v>
          </cell>
          <cell r="F9" t="str">
            <v>נובמבר</v>
          </cell>
          <cell r="G9" t="str">
            <v>ספטמבר</v>
          </cell>
          <cell r="H9" t="str">
            <v>ינואר</v>
          </cell>
          <cell r="I9" t="str">
            <v>אוגוסט</v>
          </cell>
        </row>
        <row r="10">
          <cell r="A10" t="str">
            <v>איגרות חוב מסוג coupon - בריבית קבועה</v>
          </cell>
        </row>
        <row r="12">
          <cell r="A12" t="str">
            <v>סך כל ההנפקות (מיליוני דולרים)</v>
          </cell>
          <cell r="B12">
            <v>552</v>
          </cell>
          <cell r="C12">
            <v>572</v>
          </cell>
          <cell r="D12">
            <v>827</v>
          </cell>
          <cell r="E12">
            <v>315</v>
          </cell>
          <cell r="F12">
            <v>296</v>
          </cell>
          <cell r="G12">
            <v>250</v>
          </cell>
          <cell r="H12">
            <v>337.97199999999998</v>
          </cell>
          <cell r="I12">
            <v>533.14400000000001</v>
          </cell>
        </row>
        <row r="13">
          <cell r="A13" t="str">
            <v>תקופות  האשראי (שנים)</v>
          </cell>
          <cell r="B13" t="str">
            <v>3-10</v>
          </cell>
          <cell r="C13" t="str">
            <v>5-10</v>
          </cell>
          <cell r="D13" t="str">
            <v>5-18</v>
          </cell>
          <cell r="E13" t="str">
            <v>5,10</v>
          </cell>
          <cell r="F13" t="str">
            <v>5,7</v>
          </cell>
          <cell r="G13" t="str">
            <v>5,7</v>
          </cell>
          <cell r="H13" t="str">
            <v>5-10</v>
          </cell>
          <cell r="I13" t="str">
            <v>3-8</v>
          </cell>
        </row>
        <row r="14">
          <cell r="A14" t="str">
            <v>תקופות  האשראי הממוצעות (שנים)</v>
          </cell>
          <cell r="B14">
            <v>5.5750000000000002</v>
          </cell>
          <cell r="C14">
            <v>7.4491666666666667</v>
          </cell>
          <cell r="D14">
            <v>7.45</v>
          </cell>
          <cell r="E14">
            <v>6.7416666666666671</v>
          </cell>
          <cell r="F14">
            <v>6.3641666666666667</v>
          </cell>
          <cell r="G14">
            <v>6.1133333333333333</v>
          </cell>
          <cell r="H14">
            <v>8</v>
          </cell>
          <cell r="I14">
            <v>6</v>
          </cell>
        </row>
        <row r="15">
          <cell r="A15" t="str">
            <v>שיעורי התשואה (אחוזים)</v>
          </cell>
          <cell r="B15" t="str">
            <v>4.5-6.2</v>
          </cell>
          <cell r="C15" t="str">
            <v>4.9-5.7</v>
          </cell>
          <cell r="D15" t="str">
            <v>6.0-7.2</v>
          </cell>
          <cell r="E15" t="str">
            <v>7.1,7.6</v>
          </cell>
          <cell r="F15" t="str">
            <v>7.8,8.0</v>
          </cell>
          <cell r="G15" t="str">
            <v>6.1,6.3</v>
          </cell>
          <cell r="H15" t="str">
            <v>5.5,5.7,5.9</v>
          </cell>
          <cell r="I15" t="str">
            <v>6.2,6.5,6.6,6.8</v>
          </cell>
        </row>
        <row r="16">
          <cell r="A16" t="str">
            <v>שיעורי התשואה  הממוצעים (אחוזים)</v>
          </cell>
          <cell r="B16" t="str">
            <v>5.2</v>
          </cell>
          <cell r="C16" t="str">
            <v>5.3</v>
          </cell>
          <cell r="D16" t="str">
            <v>6.3</v>
          </cell>
          <cell r="E16" t="str">
            <v>7.3</v>
          </cell>
          <cell r="F16" t="str">
            <v>7.9</v>
          </cell>
          <cell r="G16" t="str">
            <v>6.2</v>
          </cell>
          <cell r="H16" t="str">
            <v>5.8</v>
          </cell>
          <cell r="I16" t="str">
            <v>6.5</v>
          </cell>
        </row>
        <row r="18">
          <cell r="A18" t="str">
            <v>איגרת חוב מסוג coupon - בריבית משתנה</v>
          </cell>
        </row>
        <row r="20">
          <cell r="A20" t="str">
            <v>סך כל ההנפקה (מיליוני דולרים)</v>
          </cell>
          <cell r="B20" t="str">
            <v>-</v>
          </cell>
          <cell r="C20" t="str">
            <v>-</v>
          </cell>
          <cell r="D20" t="str">
            <v>-</v>
          </cell>
          <cell r="E20" t="str">
            <v>-</v>
          </cell>
          <cell r="F20">
            <v>150</v>
          </cell>
          <cell r="G20" t="str">
            <v>-</v>
          </cell>
          <cell r="H20" t="str">
            <v>-</v>
          </cell>
          <cell r="I20" t="str">
            <v>-</v>
          </cell>
        </row>
        <row r="21">
          <cell r="A21" t="str">
            <v>תקופת  האשראי (שנים)</v>
          </cell>
          <cell r="B21" t="str">
            <v>-</v>
          </cell>
          <cell r="C21" t="str">
            <v>-</v>
          </cell>
          <cell r="D21" t="str">
            <v>-</v>
          </cell>
          <cell r="E21" t="str">
            <v>-</v>
          </cell>
          <cell r="F21">
            <v>5</v>
          </cell>
          <cell r="G21" t="str">
            <v>-</v>
          </cell>
          <cell r="H21" t="str">
            <v>-</v>
          </cell>
          <cell r="I21" t="str">
            <v>-</v>
          </cell>
        </row>
        <row r="22">
          <cell r="A22" t="str">
            <v>שיעור התשואה (אחוזים)</v>
          </cell>
          <cell r="B22" t="str">
            <v>-</v>
          </cell>
          <cell r="C22" t="str">
            <v>-</v>
          </cell>
          <cell r="D22" t="str">
            <v>-</v>
          </cell>
          <cell r="E22" t="str">
            <v>-</v>
          </cell>
          <cell r="F22" t="str">
            <v>6-Mo. T. Bills</v>
          </cell>
          <cell r="G22" t="str">
            <v>-</v>
          </cell>
          <cell r="H22" t="str">
            <v>-</v>
          </cell>
          <cell r="I22" t="str">
            <v>-</v>
          </cell>
        </row>
        <row r="24">
          <cell r="A24" t="str">
            <v>איגרת חוב מסוג coupon zero</v>
          </cell>
        </row>
        <row r="26">
          <cell r="A26" t="str">
            <v>סך כל ההנפקות (מיליוני דולרים)</v>
          </cell>
          <cell r="B26">
            <v>456</v>
          </cell>
          <cell r="C26">
            <v>436</v>
          </cell>
          <cell r="D26">
            <v>197</v>
          </cell>
          <cell r="E26">
            <v>252</v>
          </cell>
          <cell r="F26">
            <v>308</v>
          </cell>
          <cell r="G26">
            <v>253</v>
          </cell>
          <cell r="H26">
            <v>414.50799999999998</v>
          </cell>
          <cell r="I26">
            <v>471.9</v>
          </cell>
        </row>
        <row r="27">
          <cell r="A27" t="str">
            <v>תקופות  האשראי (שנים)</v>
          </cell>
          <cell r="B27" t="str">
            <v>10.5-30</v>
          </cell>
          <cell r="C27" t="str">
            <v>10.5-30</v>
          </cell>
          <cell r="D27" t="str">
            <v>10.5-30</v>
          </cell>
          <cell r="E27" t="str">
            <v>10.5-30</v>
          </cell>
          <cell r="F27" t="str">
            <v>10.5-30</v>
          </cell>
          <cell r="G27" t="str">
            <v>10.5-30</v>
          </cell>
          <cell r="H27" t="str">
            <v>10-29.5</v>
          </cell>
          <cell r="I27" t="str">
            <v>10.5-30</v>
          </cell>
        </row>
        <row r="28">
          <cell r="A28" t="str">
            <v>תקופות  האשראי הממוצעות (שנים)</v>
          </cell>
          <cell r="B28">
            <v>20</v>
          </cell>
          <cell r="C28">
            <v>20</v>
          </cell>
          <cell r="D28">
            <v>20</v>
          </cell>
          <cell r="E28">
            <v>20</v>
          </cell>
          <cell r="F28">
            <v>20</v>
          </cell>
          <cell r="G28">
            <v>20</v>
          </cell>
          <cell r="H28">
            <v>20</v>
          </cell>
          <cell r="I28">
            <v>20</v>
          </cell>
        </row>
        <row r="29">
          <cell r="A29" t="str">
            <v>שיעורי התשואה  הממוצעים (אחוזים)</v>
          </cell>
          <cell r="B29" t="str">
            <v>7.5</v>
          </cell>
          <cell r="C29" t="str">
            <v>6.8</v>
          </cell>
          <cell r="D29" t="str">
            <v>7.6</v>
          </cell>
          <cell r="E29" t="str">
            <v>8.3</v>
          </cell>
          <cell r="F29" t="str">
            <v>8.6</v>
          </cell>
          <cell r="G29" t="str">
            <v>7.0</v>
          </cell>
          <cell r="H29">
            <v>6.5</v>
          </cell>
          <cell r="I29" t="str">
            <v>7.3</v>
          </cell>
        </row>
        <row r="31">
          <cell r="A31" t="str">
            <v>סך הכול</v>
          </cell>
        </row>
        <row r="33">
          <cell r="A33" t="str">
            <v>סך כל ההנפקות (מיליוני דולרים)</v>
          </cell>
          <cell r="B33">
            <v>1008</v>
          </cell>
          <cell r="C33">
            <v>1008</v>
          </cell>
          <cell r="D33">
            <v>1024</v>
          </cell>
          <cell r="E33">
            <v>567</v>
          </cell>
          <cell r="F33">
            <v>754</v>
          </cell>
          <cell r="G33">
            <v>503</v>
          </cell>
          <cell r="H33">
            <v>752.48</v>
          </cell>
          <cell r="I33">
            <v>1005.044</v>
          </cell>
        </row>
        <row r="34">
          <cell r="A34" t="str">
            <v>המח"ם [duration] (שנים)</v>
          </cell>
          <cell r="B34">
            <v>11</v>
          </cell>
          <cell r="C34">
            <v>11</v>
          </cell>
          <cell r="D34">
            <v>11</v>
          </cell>
          <cell r="E34">
            <v>11</v>
          </cell>
          <cell r="F34">
            <v>10</v>
          </cell>
          <cell r="G34">
            <v>11</v>
          </cell>
          <cell r="H34">
            <v>12</v>
          </cell>
          <cell r="I34">
            <v>11</v>
          </cell>
        </row>
        <row r="35">
          <cell r="A35" t="str">
            <v>העלות הממוצעת 1  (אחוזים)</v>
          </cell>
          <cell r="B35">
            <v>7.5</v>
          </cell>
          <cell r="C35">
            <v>6.9</v>
          </cell>
          <cell r="D35">
            <v>7.7</v>
          </cell>
          <cell r="E35">
            <v>8.6</v>
          </cell>
          <cell r="F35">
            <v>8.8000000000000007</v>
          </cell>
          <cell r="G35">
            <v>7.3</v>
          </cell>
          <cell r="H35">
            <v>6.8</v>
          </cell>
          <cell r="I35">
            <v>7.6</v>
          </cell>
        </row>
        <row r="37">
          <cell r="A37" t="str">
            <v xml:space="preserve">1  נתוני החתמים, הכוללים עמלה והוצאות נוספות, בתוספת עמלת סיכון. </v>
          </cell>
        </row>
        <row r="38">
          <cell r="A38" t="str">
            <v>המקור: משרד האוצר, אגף החשב הכללי ועיבודי בנק ישראל.</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נתונים לדיאגרמה -3"/>
      <sheetName val="דיאגרמה -גבוה-נמוך "/>
      <sheetName val="נתונים לדיאגרמה -גבוה-נמוך "/>
      <sheetName val="גיליון1"/>
      <sheetName val="גיליון2"/>
      <sheetName val="גיליון3"/>
      <sheetName val="QueryDef"/>
      <sheetName val="results"/>
      <sheetName val="outliersMafan"/>
      <sheetName val="errorMafan"/>
      <sheetName val="libid"/>
      <sheetName val="makam"/>
      <sheetName val="ממוצע סת&quot;ג"/>
      <sheetName val="mafan_opt_n"/>
    </sheetNames>
    <sheetDataSet>
      <sheetData sheetId="0">
        <row r="1">
          <cell r="A1" t="str">
            <v>DATE_SIYUM-DATE_ISKA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שיעור ריבית 1998"/>
      <sheetName val="דירוג עולם 1998"/>
      <sheetName val="דירוג ירחונים 99"/>
      <sheetName val="arvuyot sofi"/>
      <sheetName val="arvuyot with amla"/>
      <sheetName val="nisui"/>
      <sheetName val="graph"/>
      <sheetName val="אינדיקטורים"/>
      <sheetName val="ribolam"/>
      <sheetName val="ribolam euro"/>
      <sheetName val="yossi alk"/>
      <sheetName val="arvuyot"/>
      <sheetName val="שיעורי ריבית חדש 97"/>
      <sheetName val="שיעורי ריבית"/>
      <sheetName val="דירוג עולם 1997"/>
      <sheetName val="דירוג עולם 1995"/>
      <sheetName val="דירוג ירחונים"/>
      <sheetName val="דירוג ירחונים חצי שנתית"/>
      <sheetName val="החוב נטו"/>
      <sheetName val="חוב חיצוני"/>
      <sheetName val="חוב חיצוני - לפי טווחים"/>
      <sheetName val="חוב חיצוני - לפי מטבעות"/>
      <sheetName val="חוב חיצוני - שינויים"/>
      <sheetName val="אשראי במט&quot;ח"/>
      <sheetName val="חוב חיצוני - תחזית"/>
      <sheetName val="הלוואות ממשלה"/>
      <sheetName val="תוספת לליבור (חדש)"/>
      <sheetName val="תוס לליבור כל הטווחים"/>
      <sheetName val="הלוואות פרטיות"/>
      <sheetName val="הלוואות פרטיות ישן"/>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v>91</v>
          </cell>
        </row>
        <row r="4">
          <cell r="A4" t="str">
            <v>הפיקוח על מט"ח</v>
          </cell>
        </row>
        <row r="5">
          <cell r="A5" t="str">
            <v xml:space="preserve">נכסים והתחייבויות </v>
          </cell>
        </row>
        <row r="7">
          <cell r="A7" t="str">
            <v>לוח ו'-5: דירוג הסיכון של ישראל בעולם לפי שני ירחונים המדרגים סיכון מדינות, 1985 עד 1998</v>
          </cell>
        </row>
        <row r="10">
          <cell r="D10" t="str">
            <v>Euromoney</v>
          </cell>
          <cell r="I10" t="str">
            <v xml:space="preserve">             Institutional Investor</v>
          </cell>
        </row>
        <row r="13">
          <cell r="C13" t="str">
            <v>המיקום בין</v>
          </cell>
          <cell r="G13" t="str">
            <v>המיקום בין</v>
          </cell>
        </row>
        <row r="14">
          <cell r="C14" t="str">
            <v>המדינות</v>
          </cell>
          <cell r="D14" t="str">
            <v>מספר</v>
          </cell>
          <cell r="E14" t="str">
            <v>הציון</v>
          </cell>
          <cell r="G14" t="str">
            <v>המדינות</v>
          </cell>
          <cell r="H14" t="str">
            <v>מספר</v>
          </cell>
          <cell r="I14" t="str">
            <v>הציון</v>
          </cell>
        </row>
        <row r="15">
          <cell r="C15" t="str">
            <v>הנסקרות</v>
          </cell>
          <cell r="D15" t="str">
            <v>המדינות</v>
          </cell>
          <cell r="E15" t="str">
            <v>מתוך 100</v>
          </cell>
          <cell r="G15" t="str">
            <v>הנסקרות</v>
          </cell>
          <cell r="H15" t="str">
            <v>המדינות</v>
          </cell>
          <cell r="I15" t="str">
            <v>מתוך 100</v>
          </cell>
        </row>
        <row r="16">
          <cell r="B16" t="str">
            <v>ספטמבר שנת:</v>
          </cell>
          <cell r="C16" t="str">
            <v>rank</v>
          </cell>
          <cell r="D16" t="str">
            <v>הנסקרות</v>
          </cell>
          <cell r="E16" t="str">
            <v>נקודות</v>
          </cell>
          <cell r="G16" t="str">
            <v>rank</v>
          </cell>
          <cell r="H16" t="str">
            <v>הנסקרות</v>
          </cell>
          <cell r="I16" t="str">
            <v>נקודות</v>
          </cell>
        </row>
        <row r="18">
          <cell r="B18">
            <v>1985</v>
          </cell>
          <cell r="C18">
            <v>61</v>
          </cell>
          <cell r="D18">
            <v>119</v>
          </cell>
          <cell r="E18">
            <v>37</v>
          </cell>
          <cell r="G18">
            <v>64</v>
          </cell>
          <cell r="H18">
            <v>109</v>
          </cell>
          <cell r="I18">
            <v>28</v>
          </cell>
        </row>
        <row r="19">
          <cell r="B19">
            <v>1986</v>
          </cell>
          <cell r="C19">
            <v>60</v>
          </cell>
          <cell r="D19">
            <v>118</v>
          </cell>
          <cell r="E19">
            <v>41</v>
          </cell>
          <cell r="G19">
            <v>61</v>
          </cell>
          <cell r="H19">
            <v>109</v>
          </cell>
          <cell r="I19">
            <v>31</v>
          </cell>
        </row>
        <row r="20">
          <cell r="B20">
            <v>1987</v>
          </cell>
          <cell r="C20">
            <v>42</v>
          </cell>
          <cell r="D20">
            <v>111</v>
          </cell>
          <cell r="E20">
            <v>52</v>
          </cell>
          <cell r="G20">
            <v>55</v>
          </cell>
          <cell r="H20">
            <v>109</v>
          </cell>
          <cell r="I20">
            <v>33</v>
          </cell>
        </row>
        <row r="21">
          <cell r="B21">
            <v>1988</v>
          </cell>
          <cell r="C21">
            <v>38</v>
          </cell>
          <cell r="D21">
            <v>117</v>
          </cell>
          <cell r="E21">
            <v>66</v>
          </cell>
          <cell r="G21">
            <v>50</v>
          </cell>
          <cell r="H21">
            <v>112</v>
          </cell>
          <cell r="I21">
            <v>35</v>
          </cell>
        </row>
        <row r="22">
          <cell r="B22">
            <v>1989</v>
          </cell>
          <cell r="C22">
            <v>49</v>
          </cell>
          <cell r="D22">
            <v>120</v>
          </cell>
          <cell r="E22">
            <v>56</v>
          </cell>
          <cell r="G22">
            <v>50</v>
          </cell>
          <cell r="H22">
            <v>112</v>
          </cell>
          <cell r="I22">
            <v>35</v>
          </cell>
        </row>
        <row r="23">
          <cell r="B23">
            <v>1990</v>
          </cell>
          <cell r="C23">
            <v>61</v>
          </cell>
          <cell r="D23">
            <v>132</v>
          </cell>
          <cell r="E23">
            <v>50</v>
          </cell>
          <cell r="G23">
            <v>48</v>
          </cell>
          <cell r="H23">
            <v>112</v>
          </cell>
          <cell r="I23">
            <v>36</v>
          </cell>
        </row>
        <row r="24">
          <cell r="B24">
            <v>1991</v>
          </cell>
          <cell r="C24">
            <v>38</v>
          </cell>
          <cell r="D24">
            <v>130</v>
          </cell>
          <cell r="E24">
            <v>54</v>
          </cell>
          <cell r="G24">
            <v>51</v>
          </cell>
          <cell r="H24">
            <v>113</v>
          </cell>
          <cell r="I24">
            <v>35</v>
          </cell>
        </row>
        <row r="25">
          <cell r="B25">
            <v>1992</v>
          </cell>
          <cell r="C25">
            <v>32</v>
          </cell>
          <cell r="D25">
            <v>169</v>
          </cell>
          <cell r="E25">
            <v>73</v>
          </cell>
          <cell r="G25">
            <v>52</v>
          </cell>
          <cell r="H25">
            <v>126</v>
          </cell>
          <cell r="I25">
            <v>35</v>
          </cell>
        </row>
        <row r="26">
          <cell r="B26">
            <v>1993</v>
          </cell>
          <cell r="C26">
            <v>29</v>
          </cell>
          <cell r="D26">
            <v>170</v>
          </cell>
          <cell r="E26">
            <v>78</v>
          </cell>
          <cell r="G26">
            <v>46</v>
          </cell>
          <cell r="H26">
            <v>133</v>
          </cell>
          <cell r="I26">
            <v>41</v>
          </cell>
        </row>
        <row r="27">
          <cell r="B27">
            <v>1994</v>
          </cell>
          <cell r="C27">
            <v>33</v>
          </cell>
          <cell r="D27">
            <v>167</v>
          </cell>
          <cell r="E27">
            <v>72</v>
          </cell>
          <cell r="G27">
            <v>43</v>
          </cell>
          <cell r="H27">
            <v>135</v>
          </cell>
          <cell r="I27">
            <v>47</v>
          </cell>
        </row>
        <row r="28">
          <cell r="B28">
            <v>1995</v>
          </cell>
          <cell r="C28">
            <v>31</v>
          </cell>
          <cell r="D28">
            <v>181</v>
          </cell>
          <cell r="E28">
            <v>76</v>
          </cell>
          <cell r="G28">
            <v>42</v>
          </cell>
          <cell r="H28">
            <v>135</v>
          </cell>
          <cell r="I28">
            <v>49</v>
          </cell>
        </row>
        <row r="29">
          <cell r="B29">
            <v>1996</v>
          </cell>
          <cell r="C29">
            <v>32</v>
          </cell>
          <cell r="D29">
            <v>178</v>
          </cell>
          <cell r="E29">
            <v>76</v>
          </cell>
          <cell r="G29">
            <v>40</v>
          </cell>
          <cell r="H29">
            <v>135</v>
          </cell>
          <cell r="I29">
            <v>52</v>
          </cell>
        </row>
        <row r="30">
          <cell r="B30">
            <v>1997</v>
          </cell>
          <cell r="C30">
            <v>33</v>
          </cell>
          <cell r="D30">
            <v>181</v>
          </cell>
          <cell r="E30">
            <v>77</v>
          </cell>
          <cell r="G30">
            <v>40</v>
          </cell>
          <cell r="H30">
            <v>135</v>
          </cell>
          <cell r="I30">
            <v>53</v>
          </cell>
        </row>
        <row r="31">
          <cell r="B31">
            <v>1998</v>
          </cell>
          <cell r="C31">
            <v>29</v>
          </cell>
          <cell r="D31">
            <v>180</v>
          </cell>
          <cell r="E31">
            <v>76</v>
          </cell>
          <cell r="G31">
            <v>41</v>
          </cell>
          <cell r="H31">
            <v>136</v>
          </cell>
          <cell r="I31">
            <v>53</v>
          </cell>
        </row>
        <row r="33">
          <cell r="B33" t="str">
            <v xml:space="preserve">ההרעה בדירוג בחודש ספטמבר 1994 באה למרות השיפור בסעיפים ביצועים כלכליים וסיכון פוליטי לעומת מארס, והיא נובעת מן הציון אפס שניתן הפעם בסעיף Discount on Forfaiting </v>
          </cell>
        </row>
        <row r="34">
          <cell r="B34" t="str">
            <v xml:space="preserve">(ניכיון שטרות שהונפקו על-ידי יבואן ללא פנייה ליצואן), לאחר שבמארס וקודם לכן ניתן ציון הקרוב לציון המרבי בסעיף. במארס  1994 היה משקלו של סעיף זה בציון הכולל של ישראל 4 </v>
          </cell>
        </row>
        <row r="35">
          <cell r="B35" t="str">
            <v>נקודות. בבירור עם החברה נמסר, כי הנתונים על ישראל לא התקבלו במועד בו פורסם הדירוג, ולכן ניתן ציון טכני של אפס בסעיף  Discount on Forfaiting .</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6+גרפים"/>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2">
          <cell r="B2" t="str">
            <v xml:space="preserve">לוח ד' - 6 : החזקות קופ"ג והפיצויים וקרנות ההשתלמות בנכסים במטבע חוץ וצמודים לו בארץ ובחו"ל, 1997 עד 2000 </v>
          </cell>
        </row>
        <row r="3">
          <cell r="B3" t="str">
            <v>(סוף תקופה, במיליוני דולרים)</v>
          </cell>
        </row>
        <row r="5">
          <cell r="AG5" t="str">
            <v>השינוי (במיליוני דולרים)</v>
          </cell>
        </row>
        <row r="6">
          <cell r="P6" t="str">
            <v>2 0 0 0</v>
          </cell>
          <cell r="AG6" t="str">
            <v>בחודש</v>
          </cell>
          <cell r="AH6" t="str">
            <v>מתחילת</v>
          </cell>
        </row>
        <row r="7">
          <cell r="D7">
            <v>1997</v>
          </cell>
          <cell r="F7">
            <v>1998</v>
          </cell>
          <cell r="H7">
            <v>1999</v>
          </cell>
          <cell r="J7">
            <v>1999</v>
          </cell>
          <cell r="L7" t="str">
            <v>ינואר</v>
          </cell>
          <cell r="N7" t="str">
            <v>פברואר</v>
          </cell>
          <cell r="P7" t="str">
            <v>מרץ</v>
          </cell>
          <cell r="R7" t="str">
            <v>אפריל</v>
          </cell>
          <cell r="T7" t="str">
            <v>מאי</v>
          </cell>
          <cell r="V7" t="str">
            <v>יוני</v>
          </cell>
          <cell r="X7" t="str">
            <v>יולי</v>
          </cell>
          <cell r="Z7" t="str">
            <v>אוגוסט</v>
          </cell>
          <cell r="AB7" t="str">
            <v>ספטמבר</v>
          </cell>
          <cell r="AD7" t="str">
            <v>אוקטובר</v>
          </cell>
          <cell r="AF7" t="str">
            <v>נובמבר</v>
          </cell>
          <cell r="AG7" t="str">
            <v>האחרון</v>
          </cell>
          <cell r="AH7" t="str">
            <v>השנה</v>
          </cell>
        </row>
        <row r="10">
          <cell r="B10" t="str">
            <v xml:space="preserve">      סך הנכסים</v>
          </cell>
          <cell r="D10">
            <v>28723</v>
          </cell>
          <cell r="F10">
            <v>25922</v>
          </cell>
          <cell r="H10" t="str">
            <v>..</v>
          </cell>
          <cell r="J10">
            <v>28207</v>
          </cell>
          <cell r="L10">
            <v>28730</v>
          </cell>
          <cell r="N10">
            <v>29738</v>
          </cell>
          <cell r="P10">
            <v>29575</v>
          </cell>
          <cell r="R10">
            <v>29143</v>
          </cell>
          <cell r="T10">
            <v>28850</v>
          </cell>
          <cell r="V10">
            <v>29645.674094025468</v>
          </cell>
          <cell r="X10">
            <v>29372.92460220318</v>
          </cell>
          <cell r="Z10">
            <v>30409.994005994009</v>
          </cell>
          <cell r="AB10">
            <v>30212.429671968188</v>
          </cell>
          <cell r="AD10">
            <v>28485.91757312062</v>
          </cell>
          <cell r="AF10">
            <v>28892.32</v>
          </cell>
          <cell r="AG10">
            <v>406.40242687938007</v>
          </cell>
          <cell r="AH10">
            <v>685.31999999999971</v>
          </cell>
        </row>
        <row r="11">
          <cell r="B11" t="str">
            <v>ני"ע סחירים בחו"ל</v>
          </cell>
          <cell r="D11">
            <v>180.065</v>
          </cell>
          <cell r="F11">
            <v>254.77399999999997</v>
          </cell>
          <cell r="G11">
            <v>0</v>
          </cell>
          <cell r="H11" t="e">
            <v>#VALUE!</v>
          </cell>
          <cell r="J11">
            <v>323.40600000000006</v>
          </cell>
          <cell r="L11">
            <v>307</v>
          </cell>
          <cell r="N11">
            <v>381</v>
          </cell>
          <cell r="P11">
            <v>351</v>
          </cell>
          <cell r="R11">
            <v>362</v>
          </cell>
          <cell r="T11">
            <v>380</v>
          </cell>
          <cell r="V11">
            <v>426.36116552399614</v>
          </cell>
          <cell r="X11">
            <v>440.52093023255816</v>
          </cell>
          <cell r="Z11">
            <v>494.94180819180826</v>
          </cell>
          <cell r="AB11">
            <v>511.74254473161034</v>
          </cell>
          <cell r="AD11">
            <v>451.30505197002662</v>
          </cell>
          <cell r="AF11">
            <v>429.3</v>
          </cell>
          <cell r="AG11">
            <v>-22.005051970026614</v>
          </cell>
          <cell r="AH11">
            <v>105.89399999999995</v>
          </cell>
        </row>
        <row r="12">
          <cell r="B12" t="str">
            <v>מזה: ני"ע ישראליים בחו"ל</v>
          </cell>
          <cell r="D12">
            <v>180.065</v>
          </cell>
          <cell r="F12">
            <v>254.25299999999999</v>
          </cell>
          <cell r="H12" t="str">
            <v>..</v>
          </cell>
          <cell r="J12">
            <v>322.38500000000005</v>
          </cell>
          <cell r="L12">
            <v>301.11400000000003</v>
          </cell>
          <cell r="N12">
            <v>374.435</v>
          </cell>
          <cell r="P12">
            <v>341.33200000000005</v>
          </cell>
          <cell r="R12">
            <v>354.14600000000002</v>
          </cell>
          <cell r="T12">
            <v>370.36100000000005</v>
          </cell>
          <cell r="V12">
            <v>414.9488246816847</v>
          </cell>
          <cell r="X12">
            <v>413.35764993880048</v>
          </cell>
          <cell r="Z12">
            <v>458.97377622377627</v>
          </cell>
          <cell r="AB12">
            <v>451.32430417495027</v>
          </cell>
          <cell r="AD12">
            <v>402.06478124244626</v>
          </cell>
          <cell r="AF12">
            <v>372.6</v>
          </cell>
          <cell r="AG12">
            <v>-29.464781242446236</v>
          </cell>
          <cell r="AH12">
            <v>50.214999999999975</v>
          </cell>
        </row>
        <row r="13">
          <cell r="B13" t="str">
            <v xml:space="preserve">         ני"ע זרים</v>
          </cell>
          <cell r="D13">
            <v>0</v>
          </cell>
          <cell r="F13">
            <v>0.52100000000000002</v>
          </cell>
          <cell r="H13" t="str">
            <v>..</v>
          </cell>
          <cell r="J13">
            <v>1.0210000000000001</v>
          </cell>
          <cell r="L13">
            <v>5.8859999999999673</v>
          </cell>
          <cell r="N13">
            <v>6.5649999999999977</v>
          </cell>
          <cell r="P13">
            <v>9.6679999999999495</v>
          </cell>
          <cell r="R13">
            <v>7.853999999999985</v>
          </cell>
          <cell r="T13">
            <v>9.6389999999999532</v>
          </cell>
          <cell r="V13">
            <v>11.41234084231146</v>
          </cell>
          <cell r="X13">
            <v>27.163280293757651</v>
          </cell>
          <cell r="Z13">
            <v>35.968031968031973</v>
          </cell>
          <cell r="AB13">
            <v>60.418240556660038</v>
          </cell>
          <cell r="AD13">
            <v>49.240270727580373</v>
          </cell>
          <cell r="AF13">
            <v>56.7</v>
          </cell>
          <cell r="AG13">
            <v>7.4597292724196294</v>
          </cell>
          <cell r="AH13">
            <v>55.679000000000002</v>
          </cell>
        </row>
        <row r="14">
          <cell r="B14" t="str">
            <v xml:space="preserve">פיקדונות במט"ח בארץ ובחו"ל </v>
          </cell>
          <cell r="D14" t="str">
            <v>..</v>
          </cell>
          <cell r="F14" t="str">
            <v>..</v>
          </cell>
          <cell r="H14" t="str">
            <v>..</v>
          </cell>
          <cell r="J14" t="str">
            <v>..</v>
          </cell>
          <cell r="L14" t="str">
            <v>..</v>
          </cell>
          <cell r="N14" t="str">
            <v>..</v>
          </cell>
          <cell r="P14" t="str">
            <v>..</v>
          </cell>
          <cell r="R14" t="str">
            <v>..</v>
          </cell>
          <cell r="T14" t="str">
            <v>..</v>
          </cell>
          <cell r="V14">
            <v>130.67605288932421</v>
          </cell>
          <cell r="X14">
            <v>101.88935128518972</v>
          </cell>
          <cell r="Z14">
            <v>101.80594405594405</v>
          </cell>
          <cell r="AB14">
            <v>75.214463220675952</v>
          </cell>
          <cell r="AD14">
            <v>59.025380710659903</v>
          </cell>
          <cell r="AF14">
            <v>80.34</v>
          </cell>
          <cell r="AG14">
            <v>21.314619289340101</v>
          </cell>
          <cell r="AH14" t="str">
            <v>--</v>
          </cell>
        </row>
        <row r="15">
          <cell r="B15" t="str">
            <v>השקעה ישירה בחו"ל</v>
          </cell>
          <cell r="D15" t="str">
            <v>..</v>
          </cell>
          <cell r="F15" t="str">
            <v>..</v>
          </cell>
          <cell r="H15" t="str">
            <v>..</v>
          </cell>
          <cell r="J15" t="str">
            <v>..</v>
          </cell>
          <cell r="L15" t="str">
            <v>..</v>
          </cell>
          <cell r="N15" t="str">
            <v>..</v>
          </cell>
          <cell r="P15" t="str">
            <v>..</v>
          </cell>
          <cell r="R15" t="str">
            <v>..</v>
          </cell>
          <cell r="T15" t="str">
            <v>..</v>
          </cell>
          <cell r="V15">
            <v>0</v>
          </cell>
          <cell r="X15">
            <v>0</v>
          </cell>
          <cell r="Z15">
            <v>2.9772727272727275</v>
          </cell>
          <cell r="AB15">
            <v>0</v>
          </cell>
          <cell r="AD15">
            <v>0</v>
          </cell>
          <cell r="AF15">
            <v>0</v>
          </cell>
          <cell r="AG15">
            <v>0</v>
          </cell>
          <cell r="AH15" t="str">
            <v>--</v>
          </cell>
        </row>
        <row r="16">
          <cell r="B16" t="str">
            <v>נכסים צמודים למט"ח בארץ</v>
          </cell>
          <cell r="D16" t="str">
            <v>..</v>
          </cell>
          <cell r="F16" t="str">
            <v>..</v>
          </cell>
          <cell r="H16" t="str">
            <v>..</v>
          </cell>
          <cell r="J16" t="str">
            <v>..</v>
          </cell>
          <cell r="L16" t="str">
            <v>..</v>
          </cell>
          <cell r="N16" t="str">
            <v>..</v>
          </cell>
          <cell r="P16" t="str">
            <v>..</v>
          </cell>
          <cell r="R16" t="str">
            <v>..</v>
          </cell>
          <cell r="T16" t="str">
            <v>..</v>
          </cell>
          <cell r="V16">
            <v>665.39520078354565</v>
          </cell>
          <cell r="X16">
            <v>642.51432068543443</v>
          </cell>
          <cell r="Z16">
            <v>638.32167832167841</v>
          </cell>
          <cell r="AB16">
            <v>616.46520874751491</v>
          </cell>
          <cell r="AD16">
            <v>560.84118926758526</v>
          </cell>
          <cell r="AF16">
            <v>553.70000000000005</v>
          </cell>
          <cell r="AG16">
            <v>-7.1411892675852187</v>
          </cell>
          <cell r="AH16" t="str">
            <v>--</v>
          </cell>
        </row>
        <row r="17">
          <cell r="B17" t="str">
            <v>סך הנכסים במט"ח וצמוד לו</v>
          </cell>
          <cell r="D17" t="str">
            <v>..</v>
          </cell>
          <cell r="F17" t="str">
            <v>..</v>
          </cell>
          <cell r="H17" t="str">
            <v>..</v>
          </cell>
          <cell r="J17" t="str">
            <v>..</v>
          </cell>
          <cell r="L17" t="str">
            <v>..</v>
          </cell>
          <cell r="N17" t="str">
            <v>..</v>
          </cell>
          <cell r="P17" t="str">
            <v>..</v>
          </cell>
          <cell r="R17" t="str">
            <v>..</v>
          </cell>
          <cell r="T17" t="str">
            <v>..</v>
          </cell>
          <cell r="V17">
            <v>1222.432419196866</v>
          </cell>
          <cell r="X17">
            <v>1184.9246022031823</v>
          </cell>
          <cell r="Z17">
            <v>1238.0467032967035</v>
          </cell>
          <cell r="AB17">
            <v>1203.4222166998011</v>
          </cell>
          <cell r="AD17">
            <v>1071.1716219482719</v>
          </cell>
          <cell r="AF17">
            <v>1150.8395768732269</v>
          </cell>
          <cell r="AG17">
            <v>79.667954924954984</v>
          </cell>
          <cell r="AH17" t="str">
            <v>--</v>
          </cell>
        </row>
        <row r="18">
          <cell r="B18" t="str">
            <v>הנכסים בחו"ל  מסך הנכסים (%) 1</v>
          </cell>
          <cell r="D18" t="str">
            <v>..</v>
          </cell>
          <cell r="F18" t="str">
            <v>..</v>
          </cell>
          <cell r="H18" t="str">
            <v>..</v>
          </cell>
          <cell r="J18" t="str">
            <v>..</v>
          </cell>
          <cell r="L18" t="str">
            <v>..</v>
          </cell>
          <cell r="N18" t="str">
            <v>..</v>
          </cell>
          <cell r="P18" t="str">
            <v>..</v>
          </cell>
          <cell r="R18" t="str">
            <v>..</v>
          </cell>
          <cell r="T18" t="str">
            <v>..</v>
          </cell>
          <cell r="V18">
            <v>3.8495804838559579E-4</v>
          </cell>
          <cell r="X18">
            <v>9.2477275115193029E-4</v>
          </cell>
          <cell r="Z18">
            <v>1.2806745271843304E-3</v>
          </cell>
          <cell r="AB18">
            <v>1.9997809250249582E-3</v>
          </cell>
          <cell r="AD18">
            <v>1.7285829252712439E-3</v>
          </cell>
          <cell r="AF18">
            <v>1.9624592279193919E-3</v>
          </cell>
          <cell r="AG18" t="str">
            <v>--</v>
          </cell>
          <cell r="AH18" t="str">
            <v>--</v>
          </cell>
        </row>
        <row r="19">
          <cell r="B19" t="str">
            <v>הנכסים במט"ח וצמוד לו מסך הנכסים  (%)</v>
          </cell>
          <cell r="D19" t="str">
            <v>..</v>
          </cell>
          <cell r="F19" t="str">
            <v>..</v>
          </cell>
          <cell r="H19" t="str">
            <v>..</v>
          </cell>
          <cell r="J19" t="str">
            <v>..</v>
          </cell>
          <cell r="L19" t="str">
            <v>..</v>
          </cell>
          <cell r="N19" t="str">
            <v>..</v>
          </cell>
          <cell r="P19" t="str">
            <v>..</v>
          </cell>
          <cell r="R19" t="str">
            <v>..</v>
          </cell>
          <cell r="T19" t="str">
            <v>..</v>
          </cell>
          <cell r="V19">
            <v>4.1234765494613072E-2</v>
          </cell>
          <cell r="X19">
            <v>4.0340708943715615E-2</v>
          </cell>
          <cell r="Z19">
            <v>4.0711836478911384E-2</v>
          </cell>
          <cell r="AB19">
            <v>3.9832023765250663E-2</v>
          </cell>
          <cell r="AD19">
            <v>3.7603549866304181E-2</v>
          </cell>
          <cell r="AF19">
            <v>3.9832023765250656E-2</v>
          </cell>
          <cell r="AG19" t="str">
            <v>--</v>
          </cell>
          <cell r="AH19" t="str">
            <v>--</v>
          </cell>
        </row>
        <row r="20">
          <cell r="B20" t="str">
            <v xml:space="preserve">      שיעור ההשקעה לצורכי עמידה בתקרה 2</v>
          </cell>
          <cell r="D20">
            <v>6.2690178602513667E-3</v>
          </cell>
          <cell r="F20">
            <v>9.8284854563691071E-3</v>
          </cell>
          <cell r="G20" t="e">
            <v>#DIV/0!</v>
          </cell>
          <cell r="H20" t="e">
            <v>#VALUE!</v>
          </cell>
          <cell r="J20">
            <v>1.1465451838196195E-2</v>
          </cell>
          <cell r="L20">
            <v>1.0685694396101637E-2</v>
          </cell>
          <cell r="N20">
            <v>1.2811890510458E-2</v>
          </cell>
          <cell r="P20">
            <v>1.1868131868131869E-2</v>
          </cell>
          <cell r="R20">
            <v>1.2421507737707168E-2</v>
          </cell>
          <cell r="T20">
            <v>1.317157712305026E-2</v>
          </cell>
          <cell r="V20">
            <v>1.8789831415085983E-2</v>
          </cell>
          <cell r="X20">
            <v>1.8466335540760662E-2</v>
          </cell>
          <cell r="Z20">
            <v>1.9721313488480639E-2</v>
          </cell>
          <cell r="AB20">
            <v>1.9427666504322191E-2</v>
          </cell>
          <cell r="AD20">
            <v>1.7915183225912144E-2</v>
          </cell>
          <cell r="AF20">
            <v>1.7639289610526257E-2</v>
          </cell>
          <cell r="AG20" t="str">
            <v>--</v>
          </cell>
          <cell r="AH20" t="str">
            <v>--</v>
          </cell>
        </row>
        <row r="24">
          <cell r="B24" t="str">
            <v xml:space="preserve">      סך הנכסים</v>
          </cell>
          <cell r="D24">
            <v>7549</v>
          </cell>
          <cell r="F24">
            <v>7655</v>
          </cell>
          <cell r="H24" t="str">
            <v>..</v>
          </cell>
          <cell r="J24">
            <v>9129</v>
          </cell>
          <cell r="L24">
            <v>9286</v>
          </cell>
          <cell r="N24">
            <v>9665</v>
          </cell>
          <cell r="P24">
            <v>9644</v>
          </cell>
          <cell r="R24">
            <v>9546</v>
          </cell>
          <cell r="T24">
            <v>9490</v>
          </cell>
          <cell r="V24">
            <v>9792.02</v>
          </cell>
          <cell r="X24">
            <v>9794.0164014687889</v>
          </cell>
          <cell r="Z24">
            <v>10213.325174825177</v>
          </cell>
          <cell r="AB24">
            <v>10224.742047713718</v>
          </cell>
          <cell r="AD24">
            <v>9707.3654822335029</v>
          </cell>
          <cell r="AF24">
            <v>9938.33</v>
          </cell>
          <cell r="AG24">
            <v>230.96451776649701</v>
          </cell>
          <cell r="AH24">
            <v>809.32999999999993</v>
          </cell>
        </row>
        <row r="25">
          <cell r="B25" t="str">
            <v>ני"ע סחירים בחו"ל</v>
          </cell>
          <cell r="D25">
            <v>30</v>
          </cell>
          <cell r="F25">
            <v>54</v>
          </cell>
          <cell r="J25">
            <v>83</v>
          </cell>
          <cell r="L25">
            <v>84</v>
          </cell>
          <cell r="N25">
            <v>109</v>
          </cell>
          <cell r="P25">
            <v>110</v>
          </cell>
          <cell r="R25">
            <v>109</v>
          </cell>
          <cell r="T25">
            <v>111</v>
          </cell>
          <cell r="V25">
            <v>123.76591576885409</v>
          </cell>
          <cell r="X25">
            <v>116.73194614443085</v>
          </cell>
          <cell r="Z25">
            <v>132.64410589410591</v>
          </cell>
          <cell r="AB25">
            <v>126.98558648111332</v>
          </cell>
          <cell r="AD25">
            <v>122.76190476190477</v>
          </cell>
          <cell r="AF25">
            <v>116.7</v>
          </cell>
          <cell r="AG25">
            <v>-6.0619047619047706</v>
          </cell>
          <cell r="AH25">
            <v>33.700000000000003</v>
          </cell>
        </row>
        <row r="26">
          <cell r="B26" t="str">
            <v>מזה: ני"ע ישראליים בחו"ל</v>
          </cell>
          <cell r="D26">
            <v>33.909999999999997</v>
          </cell>
          <cell r="F26">
            <v>51.457000000000001</v>
          </cell>
          <cell r="H26" t="str">
            <v>..</v>
          </cell>
          <cell r="J26">
            <v>82.579000000000008</v>
          </cell>
          <cell r="L26">
            <v>80.673000000000002</v>
          </cell>
          <cell r="N26">
            <v>103.711</v>
          </cell>
          <cell r="P26">
            <v>105.29300000000001</v>
          </cell>
          <cell r="R26">
            <v>104.709</v>
          </cell>
          <cell r="T26">
            <v>106.35600000000001</v>
          </cell>
          <cell r="V26">
            <v>120.50073457394713</v>
          </cell>
          <cell r="X26">
            <v>113.3921664626683</v>
          </cell>
          <cell r="Z26">
            <v>125.85539460539462</v>
          </cell>
          <cell r="AB26">
            <v>117.53454274353876</v>
          </cell>
          <cell r="AD26">
            <v>111.77930867778585</v>
          </cell>
          <cell r="AF26">
            <v>102.26</v>
          </cell>
          <cell r="AG26">
            <v>-9.519308677785844</v>
          </cell>
          <cell r="AH26">
            <v>19.680999999999997</v>
          </cell>
        </row>
        <row r="27">
          <cell r="B27" t="str">
            <v xml:space="preserve">         ני"ע זרים</v>
          </cell>
          <cell r="D27">
            <v>-3.9099999999999966</v>
          </cell>
          <cell r="F27">
            <v>2.5429999999999993</v>
          </cell>
          <cell r="G27">
            <v>0</v>
          </cell>
          <cell r="H27" t="e">
            <v>#VALUE!</v>
          </cell>
          <cell r="J27">
            <v>0.42099999999999227</v>
          </cell>
          <cell r="L27">
            <v>3.3269999999999982</v>
          </cell>
          <cell r="N27">
            <v>5.2890000000000015</v>
          </cell>
          <cell r="P27">
            <v>4.7069999999999936</v>
          </cell>
          <cell r="R27">
            <v>4.2909999999999968</v>
          </cell>
          <cell r="T27">
            <v>4.6439999999999912</v>
          </cell>
          <cell r="V27">
            <v>3.2651811949069547</v>
          </cell>
          <cell r="X27">
            <v>3.339779681762546</v>
          </cell>
          <cell r="Z27">
            <v>6.7887112887112888</v>
          </cell>
          <cell r="AB27">
            <v>9.4510437375745528</v>
          </cell>
          <cell r="AD27">
            <v>10.982596084118928</v>
          </cell>
          <cell r="AF27">
            <v>14.44</v>
          </cell>
          <cell r="AG27">
            <v>3.4574039158810717</v>
          </cell>
          <cell r="AH27">
            <v>14.019000000000007</v>
          </cell>
        </row>
        <row r="28">
          <cell r="B28" t="str">
            <v xml:space="preserve">פיקדונות במט"ח בארץ ובחו"ל </v>
          </cell>
          <cell r="D28" t="str">
            <v>..</v>
          </cell>
          <cell r="F28" t="str">
            <v>..</v>
          </cell>
          <cell r="H28" t="str">
            <v>..</v>
          </cell>
          <cell r="J28" t="str">
            <v>..</v>
          </cell>
          <cell r="L28" t="str">
            <v>..</v>
          </cell>
          <cell r="N28" t="str">
            <v>..</v>
          </cell>
          <cell r="P28" t="str">
            <v>..</v>
          </cell>
          <cell r="R28" t="str">
            <v>..</v>
          </cell>
          <cell r="T28" t="str">
            <v>..</v>
          </cell>
          <cell r="V28">
            <v>25.80044074436827</v>
          </cell>
          <cell r="X28">
            <v>22.248714810281516</v>
          </cell>
          <cell r="Z28">
            <v>20.214535464535466</v>
          </cell>
          <cell r="AB28">
            <v>13.287524850894632</v>
          </cell>
          <cell r="AD28">
            <v>8.0106357263717687</v>
          </cell>
          <cell r="AF28">
            <v>11.43</v>
          </cell>
          <cell r="AG28">
            <v>3.419364273628231</v>
          </cell>
          <cell r="AH28" t="str">
            <v>--</v>
          </cell>
        </row>
        <row r="29">
          <cell r="B29" t="str">
            <v>השקעה ישירה בחו"ל</v>
          </cell>
          <cell r="D29" t="str">
            <v>..</v>
          </cell>
          <cell r="F29" t="str">
            <v>..</v>
          </cell>
          <cell r="H29" t="str">
            <v>..</v>
          </cell>
          <cell r="J29" t="str">
            <v>..</v>
          </cell>
          <cell r="L29" t="str">
            <v>..</v>
          </cell>
          <cell r="N29" t="str">
            <v>..</v>
          </cell>
          <cell r="P29" t="str">
            <v>..</v>
          </cell>
          <cell r="R29" t="str">
            <v>..</v>
          </cell>
          <cell r="T29" t="str">
            <v>..</v>
          </cell>
          <cell r="V29">
            <v>0</v>
          </cell>
          <cell r="X29">
            <v>0</v>
          </cell>
          <cell r="Z29">
            <v>0</v>
          </cell>
          <cell r="AB29">
            <v>0</v>
          </cell>
          <cell r="AD29">
            <v>0</v>
          </cell>
          <cell r="AF29">
            <v>0</v>
          </cell>
          <cell r="AG29">
            <v>0</v>
          </cell>
          <cell r="AH29" t="str">
            <v>--</v>
          </cell>
        </row>
        <row r="30">
          <cell r="B30" t="str">
            <v>נכסים צמודים למט"ח בארץ</v>
          </cell>
          <cell r="D30" t="str">
            <v>..</v>
          </cell>
          <cell r="F30" t="str">
            <v>..</v>
          </cell>
          <cell r="H30" t="str">
            <v>..</v>
          </cell>
          <cell r="J30" t="str">
            <v>..</v>
          </cell>
          <cell r="L30" t="str">
            <v>..</v>
          </cell>
          <cell r="N30" t="str">
            <v>..</v>
          </cell>
          <cell r="P30" t="str">
            <v>..</v>
          </cell>
          <cell r="R30" t="str">
            <v>..</v>
          </cell>
          <cell r="T30" t="str">
            <v>..</v>
          </cell>
          <cell r="V30">
            <v>265.74461312438785</v>
          </cell>
          <cell r="X30">
            <v>268.85924112607097</v>
          </cell>
          <cell r="Z30">
            <v>277.43606393606399</v>
          </cell>
          <cell r="AB30">
            <v>256.42569582504967</v>
          </cell>
          <cell r="AD30">
            <v>260.30529369108052</v>
          </cell>
          <cell r="AF30">
            <v>265.85000000000002</v>
          </cell>
          <cell r="AG30">
            <v>5.5447063089195012</v>
          </cell>
          <cell r="AH30" t="str">
            <v>--</v>
          </cell>
        </row>
        <row r="31">
          <cell r="B31" t="str">
            <v>סך הנכסים במט"ח וצמוד לו</v>
          </cell>
          <cell r="D31" t="str">
            <v>..</v>
          </cell>
          <cell r="F31" t="str">
            <v>..</v>
          </cell>
          <cell r="H31" t="str">
            <v>..</v>
          </cell>
          <cell r="J31" t="str">
            <v>..</v>
          </cell>
          <cell r="L31" t="str">
            <v>..</v>
          </cell>
          <cell r="N31" t="str">
            <v>..</v>
          </cell>
          <cell r="P31" t="str">
            <v>..</v>
          </cell>
          <cell r="R31" t="str">
            <v>..</v>
          </cell>
          <cell r="T31" t="str">
            <v>..</v>
          </cell>
          <cell r="V31">
            <v>415.31096963761024</v>
          </cell>
          <cell r="X31">
            <v>407.8399020807833</v>
          </cell>
          <cell r="Z31">
            <v>430.29470529470535</v>
          </cell>
          <cell r="AB31">
            <v>396.69880715705762</v>
          </cell>
          <cell r="AD31">
            <v>391.07783417935707</v>
          </cell>
          <cell r="AF31">
            <v>393.98</v>
          </cell>
          <cell r="AG31">
            <v>2.9021658206429493</v>
          </cell>
          <cell r="AH31" t="str">
            <v>--</v>
          </cell>
        </row>
        <row r="32">
          <cell r="B32" t="str">
            <v>הנכסים בחו"ל מסך הנכסים (%) 1</v>
          </cell>
          <cell r="D32" t="str">
            <v>..</v>
          </cell>
          <cell r="F32" t="str">
            <v>..</v>
          </cell>
          <cell r="H32" t="str">
            <v>..</v>
          </cell>
          <cell r="J32" t="str">
            <v>..</v>
          </cell>
          <cell r="L32" t="str">
            <v>..</v>
          </cell>
          <cell r="N32" t="str">
            <v>..</v>
          </cell>
          <cell r="P32" t="str">
            <v>..</v>
          </cell>
          <cell r="R32" t="str">
            <v>..</v>
          </cell>
          <cell r="T32" t="str">
            <v>..</v>
          </cell>
          <cell r="V32">
            <v>3.3345328082530002E-4</v>
          </cell>
          <cell r="X32">
            <v>3.4100205113621069E-4</v>
          </cell>
          <cell r="Z32">
            <v>6.6469158403423614E-4</v>
          </cell>
          <cell r="AB32">
            <v>9.2433077465145768E-4</v>
          </cell>
          <cell r="AD32">
            <v>1.131367321465269E-3</v>
          </cell>
          <cell r="AF32">
            <v>1.452960406828914E-3</v>
          </cell>
          <cell r="AG32" t="str">
            <v>--</v>
          </cell>
          <cell r="AH32" t="str">
            <v>--</v>
          </cell>
        </row>
        <row r="33">
          <cell r="B33" t="str">
            <v>הנכסים במט"ח וצמוד לו מסך הנכסים  (%)</v>
          </cell>
          <cell r="D33" t="str">
            <v>..</v>
          </cell>
          <cell r="F33" t="str">
            <v>..</v>
          </cell>
          <cell r="H33" t="str">
            <v>..</v>
          </cell>
          <cell r="J33" t="str">
            <v>..</v>
          </cell>
          <cell r="L33" t="str">
            <v>..</v>
          </cell>
          <cell r="N33" t="str">
            <v>..</v>
          </cell>
          <cell r="P33" t="str">
            <v>..</v>
          </cell>
          <cell r="R33" t="str">
            <v>..</v>
          </cell>
          <cell r="T33" t="str">
            <v>..</v>
          </cell>
          <cell r="V33">
            <v>4.2413206839611257E-2</v>
          </cell>
          <cell r="X33">
            <v>4.1641741790387481E-2</v>
          </cell>
          <cell r="Z33">
            <v>4.2130716287711929E-2</v>
          </cell>
          <cell r="AB33">
            <v>3.8797928134114701E-2</v>
          </cell>
          <cell r="AD33">
            <v>4.0286711661893314E-2</v>
          </cell>
          <cell r="AF33">
            <v>3.9642475144214373E-2</v>
          </cell>
          <cell r="AG33" t="str">
            <v>--</v>
          </cell>
          <cell r="AH33" t="str">
            <v>--</v>
          </cell>
        </row>
        <row r="34">
          <cell r="B34" t="str">
            <v xml:space="preserve">      שיעור ההשקעה לצורכי עמידה בתקרה 2</v>
          </cell>
          <cell r="D34">
            <v>3.9740362961981721E-3</v>
          </cell>
          <cell r="F34">
            <v>7.0542129327237097E-3</v>
          </cell>
          <cell r="G34" t="e">
            <v>#DIV/0!</v>
          </cell>
          <cell r="H34" t="e">
            <v>#VALUE!</v>
          </cell>
          <cell r="J34">
            <v>9.0919049183919385E-3</v>
          </cell>
          <cell r="L34">
            <v>9.0458755115227218E-3</v>
          </cell>
          <cell r="N34">
            <v>1.1277806518365236E-2</v>
          </cell>
          <cell r="P34">
            <v>1.1406055578598091E-2</v>
          </cell>
          <cell r="R34">
            <v>1.1418395139325372E-2</v>
          </cell>
          <cell r="T34">
            <v>1.1696522655426766E-2</v>
          </cell>
          <cell r="V34">
            <v>1.5274310766646959E-2</v>
          </cell>
          <cell r="X34">
            <v>1.4190364326311492E-2</v>
          </cell>
          <cell r="Z34">
            <v>1.4966589111979182E-2</v>
          </cell>
          <cell r="AB34">
            <v>1.3718987792300678E-2</v>
          </cell>
          <cell r="AD34">
            <v>1.347147593521821E-2</v>
          </cell>
          <cell r="AF34">
            <v>1.2892508097436892E-2</v>
          </cell>
          <cell r="AG34" t="str">
            <v>--</v>
          </cell>
          <cell r="AH34"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A2" t="str">
            <v>Date</v>
          </cell>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A3">
            <v>39037</v>
          </cell>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Z3">
            <v>580.75199999999995</v>
          </cell>
          <cell r="AA3">
            <v>595.48149999999998</v>
          </cell>
          <cell r="AB3">
            <v>595.48149999999998</v>
          </cell>
          <cell r="AC3">
            <v>727.2115</v>
          </cell>
          <cell r="AD3">
            <v>769.803</v>
          </cell>
          <cell r="AE3">
            <v>769.803</v>
          </cell>
          <cell r="AF3">
            <v>893.81889999999999</v>
          </cell>
          <cell r="AG3">
            <v>1240.557</v>
          </cell>
          <cell r="AH3">
            <v>446.47030000000001</v>
          </cell>
          <cell r="AI3">
            <v>514.36270000000002</v>
          </cell>
          <cell r="AJ3">
            <v>518.05679999999995</v>
          </cell>
          <cell r="AK3">
            <v>538.16549999999995</v>
          </cell>
          <cell r="AL3">
            <v>542.59500000000003</v>
          </cell>
          <cell r="AM3">
            <v>568.0308</v>
          </cell>
          <cell r="AN3">
            <v>599.14290000000005</v>
          </cell>
          <cell r="AO3">
            <v>616.5788</v>
          </cell>
          <cell r="AP3">
            <v>641.18539999999996</v>
          </cell>
          <cell r="AQ3">
            <v>641.18539999999996</v>
          </cell>
          <cell r="AR3">
            <v>763.6028</v>
          </cell>
          <cell r="AS3">
            <v>1002.107</v>
          </cell>
        </row>
        <row r="4">
          <cell r="A4">
            <v>39044</v>
          </cell>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Z4">
            <v>568.12919999999997</v>
          </cell>
          <cell r="AA4">
            <v>600.74379999999996</v>
          </cell>
          <cell r="AB4">
            <v>608.47529999999995</v>
          </cell>
          <cell r="AC4">
            <v>709.79610000000002</v>
          </cell>
          <cell r="AD4">
            <v>776.59889999999996</v>
          </cell>
          <cell r="AE4">
            <v>776.59889999999996</v>
          </cell>
          <cell r="AF4">
            <v>867.5095</v>
          </cell>
          <cell r="AG4">
            <v>1195.432</v>
          </cell>
          <cell r="AH4">
            <v>451.1438</v>
          </cell>
          <cell r="AI4">
            <v>528.1866</v>
          </cell>
          <cell r="AJ4">
            <v>537.9171</v>
          </cell>
          <cell r="AK4">
            <v>548.52229999999997</v>
          </cell>
          <cell r="AL4">
            <v>555.97839999999997</v>
          </cell>
          <cell r="AM4">
            <v>579.39919999999995</v>
          </cell>
          <cell r="AN4">
            <v>605.60350000000005</v>
          </cell>
          <cell r="AO4">
            <v>619.14110000000005</v>
          </cell>
          <cell r="AP4">
            <v>671.65660000000003</v>
          </cell>
          <cell r="AQ4">
            <v>671.65660000000003</v>
          </cell>
          <cell r="AR4">
            <v>761.54690000000005</v>
          </cell>
          <cell r="AS4">
            <v>986.13890000000004</v>
          </cell>
        </row>
        <row r="5">
          <cell r="A5">
            <v>39051</v>
          </cell>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Z5">
            <v>569.66030000000001</v>
          </cell>
          <cell r="AA5">
            <v>597.50800000000004</v>
          </cell>
          <cell r="AB5">
            <v>607.56190000000004</v>
          </cell>
          <cell r="AC5">
            <v>705.52210000000002</v>
          </cell>
          <cell r="AD5">
            <v>774.29160000000002</v>
          </cell>
          <cell r="AE5">
            <v>774.29160000000002</v>
          </cell>
          <cell r="AF5">
            <v>865.9357</v>
          </cell>
          <cell r="AG5">
            <v>1192.076</v>
          </cell>
          <cell r="AH5">
            <v>455.13679999999999</v>
          </cell>
          <cell r="AI5">
            <v>521.65530000000001</v>
          </cell>
          <cell r="AJ5">
            <v>533.72500000000002</v>
          </cell>
          <cell r="AK5">
            <v>546.66409999999996</v>
          </cell>
          <cell r="AL5">
            <v>550.06240000000003</v>
          </cell>
          <cell r="AM5">
            <v>570.28610000000003</v>
          </cell>
          <cell r="AN5">
            <v>599.83029999999997</v>
          </cell>
          <cell r="AO5">
            <v>609.62549999999999</v>
          </cell>
          <cell r="AP5">
            <v>667.8528</v>
          </cell>
          <cell r="AQ5">
            <v>667.8528</v>
          </cell>
          <cell r="AR5">
            <v>758.50149999999996</v>
          </cell>
          <cell r="AS5">
            <v>983.42930000000001</v>
          </cell>
        </row>
        <row r="6">
          <cell r="A6">
            <v>39058</v>
          </cell>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Z6">
            <v>560.99789999999996</v>
          </cell>
          <cell r="AA6">
            <v>578.66</v>
          </cell>
          <cell r="AB6">
            <v>585.84140000000002</v>
          </cell>
          <cell r="AC6">
            <v>699.21029999999996</v>
          </cell>
          <cell r="AD6">
            <v>749.07849999999996</v>
          </cell>
          <cell r="AE6">
            <v>749.07849999999996</v>
          </cell>
          <cell r="AF6">
            <v>862.32140000000004</v>
          </cell>
          <cell r="AG6">
            <v>1199.348</v>
          </cell>
          <cell r="AH6">
            <v>453.28829999999999</v>
          </cell>
          <cell r="AI6">
            <v>521.48429999999996</v>
          </cell>
          <cell r="AJ6">
            <v>532.46839999999997</v>
          </cell>
          <cell r="AK6">
            <v>548.75170000000003</v>
          </cell>
          <cell r="AL6">
            <v>549.59640000000002</v>
          </cell>
          <cell r="AM6">
            <v>571.70510000000002</v>
          </cell>
          <cell r="AN6">
            <v>599.63549999999998</v>
          </cell>
          <cell r="AO6">
            <v>600.7346</v>
          </cell>
          <cell r="AP6">
            <v>648.9941</v>
          </cell>
          <cell r="AQ6">
            <v>648.9941</v>
          </cell>
          <cell r="AR6">
            <v>761.07989999999995</v>
          </cell>
          <cell r="AS6">
            <v>991.56420000000003</v>
          </cell>
        </row>
        <row r="7">
          <cell r="A7">
            <v>39065</v>
          </cell>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Z7">
            <v>553.81259999999997</v>
          </cell>
          <cell r="AA7">
            <v>579.27530000000002</v>
          </cell>
          <cell r="AB7">
            <v>579.27530000000002</v>
          </cell>
          <cell r="AC7">
            <v>679.94659999999999</v>
          </cell>
          <cell r="AD7">
            <v>740.21910000000003</v>
          </cell>
          <cell r="AE7">
            <v>740.21910000000003</v>
          </cell>
          <cell r="AF7">
            <v>837.23119999999994</v>
          </cell>
          <cell r="AG7">
            <v>1154.9949999999999</v>
          </cell>
          <cell r="AH7">
            <v>447.93700000000001</v>
          </cell>
          <cell r="AI7">
            <v>515.84730000000002</v>
          </cell>
          <cell r="AJ7">
            <v>523.99310000000003</v>
          </cell>
          <cell r="AK7">
            <v>537.1807</v>
          </cell>
          <cell r="AL7">
            <v>537.6739</v>
          </cell>
          <cell r="AM7">
            <v>558.85490000000004</v>
          </cell>
          <cell r="AN7">
            <v>579.75969999999995</v>
          </cell>
          <cell r="AO7">
            <v>586.46879999999999</v>
          </cell>
          <cell r="AP7">
            <v>639.452</v>
          </cell>
          <cell r="AQ7">
            <v>639.452</v>
          </cell>
          <cell r="AR7">
            <v>735.53009999999995</v>
          </cell>
          <cell r="AS7">
            <v>953.60170000000005</v>
          </cell>
        </row>
        <row r="8">
          <cell r="A8">
            <v>39072</v>
          </cell>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Z8">
            <v>551.08799999999997</v>
          </cell>
          <cell r="AA8">
            <v>575.69600000000003</v>
          </cell>
          <cell r="AB8">
            <v>575.69600000000003</v>
          </cell>
          <cell r="AC8">
            <v>688.65129999999999</v>
          </cell>
          <cell r="AD8">
            <v>753.54160000000002</v>
          </cell>
          <cell r="AE8">
            <v>753.54160000000002</v>
          </cell>
          <cell r="AF8">
            <v>847.69010000000003</v>
          </cell>
          <cell r="AG8">
            <v>1174.742</v>
          </cell>
          <cell r="AH8">
            <v>457.87439999999998</v>
          </cell>
          <cell r="AI8">
            <v>539.18510000000003</v>
          </cell>
          <cell r="AJ8">
            <v>550.48320000000001</v>
          </cell>
          <cell r="AK8">
            <v>559.14430000000004</v>
          </cell>
          <cell r="AL8">
            <v>568.89459999999997</v>
          </cell>
          <cell r="AM8">
            <v>591.88779999999997</v>
          </cell>
          <cell r="AN8">
            <v>612.33630000000005</v>
          </cell>
          <cell r="AO8">
            <v>623.80960000000005</v>
          </cell>
          <cell r="AP8">
            <v>676.67690000000005</v>
          </cell>
          <cell r="AQ8">
            <v>676.67690000000005</v>
          </cell>
          <cell r="AR8">
            <v>770.02790000000005</v>
          </cell>
          <cell r="AS8">
            <v>993.42240000000004</v>
          </cell>
        </row>
        <row r="9">
          <cell r="A9">
            <v>39079</v>
          </cell>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Z9">
            <v>553.3886</v>
          </cell>
          <cell r="AA9">
            <v>586.57010000000002</v>
          </cell>
          <cell r="AB9">
            <v>637.40359999999998</v>
          </cell>
          <cell r="AC9">
            <v>689.49519999999995</v>
          </cell>
          <cell r="AD9">
            <v>728.77940000000001</v>
          </cell>
          <cell r="AE9">
            <v>728.77940000000001</v>
          </cell>
          <cell r="AF9">
            <v>906.32150000000001</v>
          </cell>
          <cell r="AG9">
            <v>1297.0740000000001</v>
          </cell>
          <cell r="AH9">
            <v>462.73450000000003</v>
          </cell>
          <cell r="AI9">
            <v>532.51949999999999</v>
          </cell>
          <cell r="AJ9">
            <v>549.95979999999997</v>
          </cell>
          <cell r="AK9">
            <v>558.03930000000003</v>
          </cell>
          <cell r="AL9">
            <v>563.84789999999998</v>
          </cell>
          <cell r="AM9">
            <v>592.15300000000002</v>
          </cell>
          <cell r="AN9">
            <v>608.13729999999998</v>
          </cell>
          <cell r="AO9">
            <v>617.18600000000004</v>
          </cell>
          <cell r="AP9">
            <v>647.1096</v>
          </cell>
          <cell r="AQ9">
            <v>647.1096</v>
          </cell>
          <cell r="AR9">
            <v>823.24210000000005</v>
          </cell>
          <cell r="AS9">
            <v>1092.875</v>
          </cell>
        </row>
        <row r="10">
          <cell r="A10">
            <v>39083</v>
          </cell>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Z10">
            <v>548.21709999999996</v>
          </cell>
          <cell r="AA10">
            <v>565.08389999999997</v>
          </cell>
          <cell r="AB10">
            <v>634.3116</v>
          </cell>
          <cell r="AC10">
            <v>691.94100000000003</v>
          </cell>
          <cell r="AD10">
            <v>756.01990000000001</v>
          </cell>
          <cell r="AE10">
            <v>756.01990000000001</v>
          </cell>
          <cell r="AF10">
            <v>917.32050000000004</v>
          </cell>
          <cell r="AG10">
            <v>1324.7940000000001</v>
          </cell>
          <cell r="AH10">
            <v>467.36430000000001</v>
          </cell>
          <cell r="AI10">
            <v>543.03639999999996</v>
          </cell>
          <cell r="AJ10">
            <v>547.66089999999997</v>
          </cell>
          <cell r="AK10">
            <v>567.86450000000002</v>
          </cell>
          <cell r="AL10">
            <v>573.60709999999995</v>
          </cell>
          <cell r="AM10">
            <v>599.90549999999996</v>
          </cell>
          <cell r="AN10">
            <v>620.85230000000001</v>
          </cell>
          <cell r="AO10">
            <v>632.26210000000003</v>
          </cell>
          <cell r="AP10">
            <v>684.46699999999998</v>
          </cell>
          <cell r="AQ10">
            <v>684.46699999999998</v>
          </cell>
          <cell r="AR10">
            <v>844.59879999999998</v>
          </cell>
          <cell r="AS10">
            <v>1125.021</v>
          </cell>
        </row>
        <row r="11">
          <cell r="A11">
            <v>39086</v>
          </cell>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Z11">
            <v>546.90459999999996</v>
          </cell>
          <cell r="AA11">
            <v>562.41309999999999</v>
          </cell>
          <cell r="AB11">
            <v>634.12019999999995</v>
          </cell>
          <cell r="AC11">
            <v>692.13239999999996</v>
          </cell>
          <cell r="AD11">
            <v>759.09889999999996</v>
          </cell>
          <cell r="AE11">
            <v>759.09889999999996</v>
          </cell>
          <cell r="AF11">
            <v>939.61239999999998</v>
          </cell>
          <cell r="AG11">
            <v>1375.018</v>
          </cell>
          <cell r="AH11">
            <v>467.36430000000001</v>
          </cell>
          <cell r="AI11">
            <v>545.29809999999998</v>
          </cell>
          <cell r="AJ11">
            <v>551.9239</v>
          </cell>
          <cell r="AK11">
            <v>567.76179999999999</v>
          </cell>
          <cell r="AL11">
            <v>572.79420000000005</v>
          </cell>
          <cell r="AM11">
            <v>598.46389999999997</v>
          </cell>
          <cell r="AN11">
            <v>618.84760000000006</v>
          </cell>
          <cell r="AO11">
            <v>630.07119999999998</v>
          </cell>
          <cell r="AP11">
            <v>685.33040000000005</v>
          </cell>
          <cell r="AQ11">
            <v>685.33040000000005</v>
          </cell>
          <cell r="AR11">
            <v>864.54020000000003</v>
          </cell>
          <cell r="AS11">
            <v>1163.0519999999999</v>
          </cell>
        </row>
        <row r="12">
          <cell r="A12">
            <v>39093</v>
          </cell>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Z12">
            <v>538.71749999999997</v>
          </cell>
          <cell r="AA12">
            <v>552.30589999999995</v>
          </cell>
          <cell r="AB12">
            <v>617.96799999999996</v>
          </cell>
          <cell r="AC12">
            <v>674.62980000000005</v>
          </cell>
          <cell r="AD12">
            <v>768.23689999999999</v>
          </cell>
          <cell r="AE12">
            <v>768.23689999999999</v>
          </cell>
          <cell r="AF12">
            <v>921.75900000000001</v>
          </cell>
          <cell r="AG12">
            <v>1336.5709999999999</v>
          </cell>
          <cell r="AH12">
            <v>479.98320000000001</v>
          </cell>
          <cell r="AI12">
            <v>552.68409999999994</v>
          </cell>
          <cell r="AJ12">
            <v>556.65679999999998</v>
          </cell>
          <cell r="AK12">
            <v>578.14380000000006</v>
          </cell>
          <cell r="AL12">
            <v>582.35310000000004</v>
          </cell>
          <cell r="AM12">
            <v>612.03539999999998</v>
          </cell>
          <cell r="AN12">
            <v>626.24720000000002</v>
          </cell>
          <cell r="AO12">
            <v>653.68979999999999</v>
          </cell>
          <cell r="AP12">
            <v>719.35820000000001</v>
          </cell>
          <cell r="AQ12">
            <v>719.35820000000001</v>
          </cell>
          <cell r="AR12">
            <v>872.06640000000004</v>
          </cell>
          <cell r="AS12">
            <v>1160.181</v>
          </cell>
        </row>
        <row r="13">
          <cell r="A13">
            <v>39100</v>
          </cell>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Z13">
            <v>547.54819999999995</v>
          </cell>
          <cell r="AA13">
            <v>557.59590000000003</v>
          </cell>
          <cell r="AB13">
            <v>613.82169999999996</v>
          </cell>
          <cell r="AC13">
            <v>682.97320000000002</v>
          </cell>
          <cell r="AD13">
            <v>765.54390000000001</v>
          </cell>
          <cell r="AE13">
            <v>765.54390000000001</v>
          </cell>
          <cell r="AF13">
            <v>960.69100000000003</v>
          </cell>
          <cell r="AG13">
            <v>1413.4970000000001</v>
          </cell>
          <cell r="AH13">
            <v>474.74439999999998</v>
          </cell>
          <cell r="AI13">
            <v>539.303</v>
          </cell>
          <cell r="AJ13">
            <v>547.56679999999994</v>
          </cell>
          <cell r="AK13">
            <v>566.59979999999996</v>
          </cell>
          <cell r="AL13">
            <v>569.48030000000006</v>
          </cell>
          <cell r="AM13">
            <v>592.25990000000002</v>
          </cell>
          <cell r="AN13">
            <v>616.28099999999995</v>
          </cell>
          <cell r="AO13">
            <v>637.4</v>
          </cell>
          <cell r="AP13">
            <v>698.29830000000004</v>
          </cell>
          <cell r="AQ13">
            <v>698.29830000000004</v>
          </cell>
          <cell r="AR13">
            <v>892.13750000000005</v>
          </cell>
          <cell r="AS13">
            <v>1204.7639999999999</v>
          </cell>
        </row>
        <row r="14">
          <cell r="A14">
            <v>39107</v>
          </cell>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Z14">
            <v>538.65419999999995</v>
          </cell>
          <cell r="AA14">
            <v>564.98739999999998</v>
          </cell>
          <cell r="AB14">
            <v>597.18190000000004</v>
          </cell>
          <cell r="AC14">
            <v>672.33140000000003</v>
          </cell>
          <cell r="AD14">
            <v>757.64260000000002</v>
          </cell>
          <cell r="AE14">
            <v>757.64260000000002</v>
          </cell>
          <cell r="AF14">
            <v>925.71400000000006</v>
          </cell>
          <cell r="AG14">
            <v>1350.9369999999999</v>
          </cell>
          <cell r="AH14">
            <v>475.79480000000001</v>
          </cell>
          <cell r="AI14">
            <v>536.80529999999999</v>
          </cell>
          <cell r="AJ14">
            <v>551.19899999999996</v>
          </cell>
          <cell r="AK14">
            <v>563.7047</v>
          </cell>
          <cell r="AL14">
            <v>568.52670000000001</v>
          </cell>
          <cell r="AM14">
            <v>594.10019999999997</v>
          </cell>
          <cell r="AN14">
            <v>614.71019999999999</v>
          </cell>
          <cell r="AO14">
            <v>630.67560000000003</v>
          </cell>
          <cell r="AP14">
            <v>699.52210000000002</v>
          </cell>
          <cell r="AQ14">
            <v>699.52210000000002</v>
          </cell>
          <cell r="AR14">
            <v>866.61</v>
          </cell>
          <cell r="AS14">
            <v>1161.6410000000001</v>
          </cell>
        </row>
        <row r="15">
          <cell r="A15">
            <v>39114</v>
          </cell>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Z15">
            <v>538.40740000000005</v>
          </cell>
          <cell r="AA15">
            <v>560.12289999999996</v>
          </cell>
          <cell r="AB15">
            <v>594.62800000000004</v>
          </cell>
          <cell r="AC15">
            <v>666.09379999999999</v>
          </cell>
          <cell r="AD15">
            <v>755.58</v>
          </cell>
          <cell r="AE15">
            <v>755.58</v>
          </cell>
          <cell r="AF15">
            <v>924.47469999999998</v>
          </cell>
          <cell r="AG15">
            <v>1353.799</v>
          </cell>
          <cell r="AH15">
            <v>477.16120000000001</v>
          </cell>
          <cell r="AI15">
            <v>535.33429999999998</v>
          </cell>
          <cell r="AJ15">
            <v>552.43529999999998</v>
          </cell>
          <cell r="AK15">
            <v>562.62249999999995</v>
          </cell>
          <cell r="AL15">
            <v>567.35090000000002</v>
          </cell>
          <cell r="AM15">
            <v>590.2115</v>
          </cell>
          <cell r="AN15">
            <v>610.17079999999999</v>
          </cell>
          <cell r="AO15">
            <v>630.17010000000005</v>
          </cell>
          <cell r="AP15">
            <v>699.12450000000001</v>
          </cell>
          <cell r="AQ15">
            <v>699.12450000000001</v>
          </cell>
          <cell r="AR15">
            <v>867.01419999999996</v>
          </cell>
          <cell r="AS15">
            <v>1163.5029999999999</v>
          </cell>
        </row>
        <row r="16">
          <cell r="A16">
            <v>39121</v>
          </cell>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Z16">
            <v>532.79139999999995</v>
          </cell>
          <cell r="AA16">
            <v>544.13250000000005</v>
          </cell>
          <cell r="AB16">
            <v>593.34379999999999</v>
          </cell>
          <cell r="AC16">
            <v>656.20439999999996</v>
          </cell>
          <cell r="AD16">
            <v>747.55259999999998</v>
          </cell>
          <cell r="AE16">
            <v>747.55259999999998</v>
          </cell>
          <cell r="AF16">
            <v>913.79319999999996</v>
          </cell>
          <cell r="AG16">
            <v>1339.501</v>
          </cell>
          <cell r="AH16">
            <v>477.98219999999998</v>
          </cell>
          <cell r="AI16">
            <v>533.84190000000001</v>
          </cell>
          <cell r="AJ16">
            <v>549.09860000000003</v>
          </cell>
          <cell r="AK16">
            <v>558.60469999999998</v>
          </cell>
          <cell r="AL16">
            <v>567.38070000000005</v>
          </cell>
          <cell r="AM16">
            <v>585.7251</v>
          </cell>
          <cell r="AN16">
            <v>605.09889999999996</v>
          </cell>
          <cell r="AO16">
            <v>623.63720000000001</v>
          </cell>
          <cell r="AP16">
            <v>695.94500000000005</v>
          </cell>
          <cell r="AQ16">
            <v>695.94500000000005</v>
          </cell>
          <cell r="AR16">
            <v>861.27210000000002</v>
          </cell>
          <cell r="AS16">
            <v>1154.3920000000001</v>
          </cell>
        </row>
        <row r="17">
          <cell r="A17">
            <v>39128</v>
          </cell>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Z17">
            <v>528.08180000000004</v>
          </cell>
          <cell r="AA17">
            <v>543.06870000000004</v>
          </cell>
          <cell r="AB17">
            <v>566.58860000000004</v>
          </cell>
          <cell r="AC17">
            <v>649.32370000000003</v>
          </cell>
          <cell r="AD17">
            <v>747.65549999999996</v>
          </cell>
          <cell r="AE17">
            <v>747.65549999999996</v>
          </cell>
          <cell r="AF17">
            <v>895.37630000000001</v>
          </cell>
          <cell r="AG17">
            <v>1313.05</v>
          </cell>
          <cell r="AH17">
            <v>482.41140000000001</v>
          </cell>
          <cell r="AI17">
            <v>536.61869999999999</v>
          </cell>
          <cell r="AJ17">
            <v>549.56669999999997</v>
          </cell>
          <cell r="AK17">
            <v>566.29240000000004</v>
          </cell>
          <cell r="AL17">
            <v>572.13229999999999</v>
          </cell>
          <cell r="AM17">
            <v>589.23919999999998</v>
          </cell>
          <cell r="AN17">
            <v>604.75869999999998</v>
          </cell>
          <cell r="AO17">
            <v>617.78470000000004</v>
          </cell>
          <cell r="AP17">
            <v>702.6354</v>
          </cell>
          <cell r="AQ17">
            <v>702.6354</v>
          </cell>
          <cell r="AR17">
            <v>849.67250000000001</v>
          </cell>
          <cell r="AS17">
            <v>1135.6300000000001</v>
          </cell>
        </row>
        <row r="18">
          <cell r="A18">
            <v>39135</v>
          </cell>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Z18">
            <v>520.76070000000004</v>
          </cell>
          <cell r="AA18">
            <v>540.86940000000004</v>
          </cell>
          <cell r="AB18">
            <v>556.52760000000001</v>
          </cell>
          <cell r="AC18">
            <v>639.08069999999998</v>
          </cell>
          <cell r="AD18">
            <v>734.60820000000001</v>
          </cell>
          <cell r="AE18">
            <v>734.60820000000001</v>
          </cell>
          <cell r="AF18">
            <v>875.60569999999996</v>
          </cell>
          <cell r="AG18">
            <v>1285.8920000000001</v>
          </cell>
          <cell r="AH18">
            <v>482.2595</v>
          </cell>
          <cell r="AI18">
            <v>534.73030000000006</v>
          </cell>
          <cell r="AJ18">
            <v>547.30820000000006</v>
          </cell>
          <cell r="AK18">
            <v>563.78219999999999</v>
          </cell>
          <cell r="AL18">
            <v>565.64449999999999</v>
          </cell>
          <cell r="AM18">
            <v>578.577</v>
          </cell>
          <cell r="AN18">
            <v>599.42290000000003</v>
          </cell>
          <cell r="AO18">
            <v>607.87450000000001</v>
          </cell>
          <cell r="AP18">
            <v>694.58109999999999</v>
          </cell>
          <cell r="AQ18">
            <v>694.58109999999999</v>
          </cell>
          <cell r="AR18">
            <v>835.03369999999995</v>
          </cell>
          <cell r="AS18">
            <v>1115.4949999999999</v>
          </cell>
        </row>
        <row r="19">
          <cell r="A19">
            <v>39142</v>
          </cell>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Z19">
            <v>515.31230000000005</v>
          </cell>
          <cell r="AA19">
            <v>544.96690000000001</v>
          </cell>
          <cell r="AB19">
            <v>558.18600000000004</v>
          </cell>
          <cell r="AC19">
            <v>641.22019999999998</v>
          </cell>
          <cell r="AD19">
            <v>731.82749999999999</v>
          </cell>
          <cell r="AE19">
            <v>731.82749999999999</v>
          </cell>
          <cell r="AF19">
            <v>873.06629999999996</v>
          </cell>
          <cell r="AG19">
            <v>1282.346</v>
          </cell>
          <cell r="AH19">
            <v>468.03629999999998</v>
          </cell>
          <cell r="AI19">
            <v>517.48249999999996</v>
          </cell>
          <cell r="AJ19">
            <v>536.93280000000004</v>
          </cell>
          <cell r="AK19">
            <v>551.7115</v>
          </cell>
          <cell r="AL19">
            <v>555.93780000000004</v>
          </cell>
          <cell r="AM19">
            <v>574.43439999999998</v>
          </cell>
          <cell r="AN19">
            <v>594.67049999999995</v>
          </cell>
          <cell r="AO19">
            <v>608.86310000000003</v>
          </cell>
          <cell r="AP19">
            <v>684.8546</v>
          </cell>
          <cell r="AQ19">
            <v>684.8546</v>
          </cell>
          <cell r="AR19">
            <v>825.43330000000003</v>
          </cell>
          <cell r="AS19">
            <v>1105.954</v>
          </cell>
        </row>
        <row r="20">
          <cell r="A20">
            <v>39149</v>
          </cell>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Z20">
            <v>521.00599999999997</v>
          </cell>
          <cell r="AA20">
            <v>540.81449999999995</v>
          </cell>
          <cell r="AB20">
            <v>588.05439999999999</v>
          </cell>
          <cell r="AC20">
            <v>655.67129999999997</v>
          </cell>
          <cell r="AD20">
            <v>749.11770000000001</v>
          </cell>
          <cell r="AE20">
            <v>749.11770000000001</v>
          </cell>
          <cell r="AF20">
            <v>892.26520000000005</v>
          </cell>
          <cell r="AG20">
            <v>1311.9169999999999</v>
          </cell>
          <cell r="AH20">
            <v>462.13069999999999</v>
          </cell>
          <cell r="AI20">
            <v>515.14390000000003</v>
          </cell>
          <cell r="AJ20">
            <v>530.42160000000001</v>
          </cell>
          <cell r="AK20">
            <v>548.68309999999997</v>
          </cell>
          <cell r="AL20">
            <v>551.22919999999999</v>
          </cell>
          <cell r="AM20">
            <v>573.89869999999996</v>
          </cell>
          <cell r="AN20">
            <v>599.00509999999997</v>
          </cell>
          <cell r="AO20">
            <v>611.52449999999999</v>
          </cell>
          <cell r="AP20">
            <v>691.90430000000003</v>
          </cell>
          <cell r="AQ20">
            <v>691.90430000000003</v>
          </cell>
          <cell r="AR20">
            <v>834.21339999999998</v>
          </cell>
          <cell r="AS20">
            <v>1122.385</v>
          </cell>
        </row>
        <row r="21">
          <cell r="A21">
            <v>39156</v>
          </cell>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Z21">
            <v>516.86530000000005</v>
          </cell>
          <cell r="AA21">
            <v>537.66200000000003</v>
          </cell>
          <cell r="AB21">
            <v>601.91269999999997</v>
          </cell>
          <cell r="AC21">
            <v>665.15589999999997</v>
          </cell>
          <cell r="AD21">
            <v>753.70870000000002</v>
          </cell>
          <cell r="AE21">
            <v>753.70870000000002</v>
          </cell>
          <cell r="AF21">
            <v>903.5865</v>
          </cell>
          <cell r="AG21">
            <v>1331.963</v>
          </cell>
          <cell r="AH21">
            <v>459.97199999999998</v>
          </cell>
          <cell r="AI21">
            <v>514.20140000000004</v>
          </cell>
          <cell r="AJ21">
            <v>543.83090000000004</v>
          </cell>
          <cell r="AK21">
            <v>558.36959999999999</v>
          </cell>
          <cell r="AL21">
            <v>568.82619999999997</v>
          </cell>
          <cell r="AM21">
            <v>592.98919999999998</v>
          </cell>
          <cell r="AN21">
            <v>618.27660000000003</v>
          </cell>
          <cell r="AO21">
            <v>631.46749999999997</v>
          </cell>
          <cell r="AP21">
            <v>706.30799999999999</v>
          </cell>
          <cell r="AQ21">
            <v>706.30799999999999</v>
          </cell>
          <cell r="AR21">
            <v>855.30359999999996</v>
          </cell>
          <cell r="AS21">
            <v>1151.1669999999999</v>
          </cell>
        </row>
        <row r="22">
          <cell r="A22">
            <v>39163</v>
          </cell>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Z22">
            <v>520.59339999999997</v>
          </cell>
          <cell r="AA22">
            <v>545.97069999999997</v>
          </cell>
          <cell r="AB22">
            <v>602.80730000000005</v>
          </cell>
          <cell r="AC22">
            <v>678.37620000000004</v>
          </cell>
          <cell r="AD22">
            <v>767.32439999999997</v>
          </cell>
          <cell r="AE22">
            <v>767.32439999999997</v>
          </cell>
          <cell r="AF22">
            <v>932.59699999999998</v>
          </cell>
          <cell r="AG22">
            <v>1393.8209999999999</v>
          </cell>
          <cell r="AH22">
            <v>458.28590000000003</v>
          </cell>
          <cell r="AI22">
            <v>517.54269999999997</v>
          </cell>
          <cell r="AJ22">
            <v>533.62369999999999</v>
          </cell>
          <cell r="AK22">
            <v>560.66909999999996</v>
          </cell>
          <cell r="AL22">
            <v>562.85170000000005</v>
          </cell>
          <cell r="AM22">
            <v>586.11609999999996</v>
          </cell>
          <cell r="AN22">
            <v>622.27149999999995</v>
          </cell>
          <cell r="AO22">
            <v>648.25620000000004</v>
          </cell>
          <cell r="AP22">
            <v>710.64400000000001</v>
          </cell>
          <cell r="AQ22">
            <v>710.64400000000001</v>
          </cell>
          <cell r="AR22">
            <v>874.84720000000004</v>
          </cell>
          <cell r="AS22">
            <v>1192.2860000000001</v>
          </cell>
        </row>
        <row r="23">
          <cell r="A23">
            <v>39170</v>
          </cell>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Z23">
            <v>519.94140000000004</v>
          </cell>
          <cell r="AA23">
            <v>538.62850000000003</v>
          </cell>
          <cell r="AB23">
            <v>603.71299999999997</v>
          </cell>
          <cell r="AC23">
            <v>681.80219999999997</v>
          </cell>
          <cell r="AD23">
            <v>768.6155</v>
          </cell>
          <cell r="AE23">
            <v>768.6155</v>
          </cell>
          <cell r="AF23">
            <v>935.71360000000004</v>
          </cell>
          <cell r="AG23">
            <v>1392.8920000000001</v>
          </cell>
          <cell r="AH23">
            <v>467.77019999999999</v>
          </cell>
          <cell r="AI23">
            <v>531.62980000000005</v>
          </cell>
          <cell r="AJ23">
            <v>551.58690000000001</v>
          </cell>
          <cell r="AK23">
            <v>577.76130000000001</v>
          </cell>
          <cell r="AL23">
            <v>583.18349999999998</v>
          </cell>
          <cell r="AM23">
            <v>614.33330000000001</v>
          </cell>
          <cell r="AN23">
            <v>643.32889999999998</v>
          </cell>
          <cell r="AO23">
            <v>672.38170000000002</v>
          </cell>
          <cell r="AP23">
            <v>729.6558</v>
          </cell>
          <cell r="AQ23">
            <v>729.6558</v>
          </cell>
          <cell r="AR23">
            <v>895.81759999999997</v>
          </cell>
          <cell r="AS23">
            <v>1211.6020000000001</v>
          </cell>
        </row>
        <row r="24">
          <cell r="A24">
            <v>39177</v>
          </cell>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Z24">
            <v>513.52850000000001</v>
          </cell>
          <cell r="AA24">
            <v>527.36440000000005</v>
          </cell>
          <cell r="AB24">
            <v>607.75030000000004</v>
          </cell>
          <cell r="AC24">
            <v>671.94240000000002</v>
          </cell>
          <cell r="AD24">
            <v>757.96420000000001</v>
          </cell>
          <cell r="AE24">
            <v>757.96420000000001</v>
          </cell>
          <cell r="AF24">
            <v>941.22360000000003</v>
          </cell>
          <cell r="AG24">
            <v>1416.364</v>
          </cell>
          <cell r="AH24">
            <v>473.6746</v>
          </cell>
          <cell r="AI24">
            <v>533.20929999999998</v>
          </cell>
          <cell r="AJ24">
            <v>550.2527</v>
          </cell>
          <cell r="AK24">
            <v>578.61509999999998</v>
          </cell>
          <cell r="AL24">
            <v>578.61509999999998</v>
          </cell>
          <cell r="AM24">
            <v>610.40480000000002</v>
          </cell>
          <cell r="AN24">
            <v>639.60550000000001</v>
          </cell>
          <cell r="AO24">
            <v>662.36630000000002</v>
          </cell>
          <cell r="AP24">
            <v>725.2491</v>
          </cell>
          <cell r="AQ24">
            <v>725.2491</v>
          </cell>
          <cell r="AR24">
            <v>907.70249999999999</v>
          </cell>
          <cell r="AS24">
            <v>1237.088</v>
          </cell>
        </row>
        <row r="25">
          <cell r="A25">
            <v>39184</v>
          </cell>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Z25">
            <v>496.44889999999998</v>
          </cell>
          <cell r="AA25">
            <v>540.02790000000005</v>
          </cell>
          <cell r="AB25">
            <v>585.94839999999999</v>
          </cell>
          <cell r="AC25">
            <v>655.02089999999998</v>
          </cell>
          <cell r="AD25">
            <v>748.73059999999998</v>
          </cell>
          <cell r="AE25">
            <v>748.73059999999998</v>
          </cell>
          <cell r="AF25">
            <v>938.90890000000002</v>
          </cell>
          <cell r="AG25">
            <v>1419.432</v>
          </cell>
          <cell r="AH25">
            <v>481.54640000000001</v>
          </cell>
          <cell r="AI25">
            <v>551.40480000000002</v>
          </cell>
          <cell r="AJ25">
            <v>572.76030000000003</v>
          </cell>
          <cell r="AK25">
            <v>595.50789999999995</v>
          </cell>
          <cell r="AL25">
            <v>597.52940000000001</v>
          </cell>
          <cell r="AM25">
            <v>633.20169999999996</v>
          </cell>
          <cell r="AN25">
            <v>656.58529999999996</v>
          </cell>
          <cell r="AO25">
            <v>683.53830000000005</v>
          </cell>
          <cell r="AP25">
            <v>750.11099999999999</v>
          </cell>
          <cell r="AQ25">
            <v>750.11099999999999</v>
          </cell>
          <cell r="AR25">
            <v>939.91549999999995</v>
          </cell>
          <cell r="AS25">
            <v>1273.74</v>
          </cell>
        </row>
        <row r="26">
          <cell r="A26">
            <v>39191</v>
          </cell>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Z26">
            <v>488.71469999999999</v>
          </cell>
          <cell r="AA26">
            <v>533.6626</v>
          </cell>
          <cell r="AB26">
            <v>576.17349999999999</v>
          </cell>
          <cell r="AC26">
            <v>639.04719999999998</v>
          </cell>
          <cell r="AD26">
            <v>743.0213</v>
          </cell>
          <cell r="AE26">
            <v>743.0213</v>
          </cell>
          <cell r="AF26">
            <v>934.00990000000002</v>
          </cell>
          <cell r="AG26">
            <v>1407.248</v>
          </cell>
          <cell r="AH26">
            <v>488.31560000000002</v>
          </cell>
          <cell r="AI26">
            <v>556.76559999999995</v>
          </cell>
          <cell r="AJ26">
            <v>577.11099999999999</v>
          </cell>
          <cell r="AK26">
            <v>595.31240000000003</v>
          </cell>
          <cell r="AL26">
            <v>599.53189999999995</v>
          </cell>
          <cell r="AM26">
            <v>626.80640000000005</v>
          </cell>
          <cell r="AN26">
            <v>656.65700000000004</v>
          </cell>
          <cell r="AO26">
            <v>685.16819999999996</v>
          </cell>
          <cell r="AP26">
            <v>760.59630000000004</v>
          </cell>
          <cell r="AQ26">
            <v>760.59630000000004</v>
          </cell>
          <cell r="AR26">
            <v>951.52120000000002</v>
          </cell>
          <cell r="AS26">
            <v>1284.8240000000001</v>
          </cell>
        </row>
        <row r="27">
          <cell r="A27">
            <v>39198</v>
          </cell>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Z27">
            <v>486.31310000000002</v>
          </cell>
          <cell r="AA27">
            <v>524.24490000000003</v>
          </cell>
          <cell r="AB27">
            <v>564.89300000000003</v>
          </cell>
          <cell r="AC27">
            <v>635.25699999999995</v>
          </cell>
          <cell r="AD27">
            <v>737.36289999999997</v>
          </cell>
          <cell r="AE27">
            <v>737.36289999999997</v>
          </cell>
          <cell r="AF27">
            <v>964.86069999999995</v>
          </cell>
          <cell r="AG27">
            <v>1478.124</v>
          </cell>
          <cell r="AH27">
            <v>491.19420000000002</v>
          </cell>
          <cell r="AI27">
            <v>567.46140000000003</v>
          </cell>
          <cell r="AJ27">
            <v>584.54629999999997</v>
          </cell>
          <cell r="AK27">
            <v>604.78769999999997</v>
          </cell>
          <cell r="AL27">
            <v>609.22799999999995</v>
          </cell>
          <cell r="AM27">
            <v>641.32320000000004</v>
          </cell>
          <cell r="AN27">
            <v>665.35019999999997</v>
          </cell>
          <cell r="AO27">
            <v>698.71659999999997</v>
          </cell>
          <cell r="AP27">
            <v>767.47659999999996</v>
          </cell>
          <cell r="AQ27">
            <v>767.47659999999996</v>
          </cell>
          <cell r="AR27">
            <v>995.0204</v>
          </cell>
          <cell r="AS27">
            <v>1352.8330000000001</v>
          </cell>
        </row>
        <row r="28">
          <cell r="A28">
            <v>39205</v>
          </cell>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Z28">
            <v>477.37849999999997</v>
          </cell>
          <cell r="AA28">
            <v>524.53719999999998</v>
          </cell>
          <cell r="AB28">
            <v>553.75850000000003</v>
          </cell>
          <cell r="AC28">
            <v>626.4778</v>
          </cell>
          <cell r="AD28">
            <v>729.24779999999998</v>
          </cell>
          <cell r="AE28">
            <v>729.24779999999998</v>
          </cell>
          <cell r="AF28">
            <v>937.827</v>
          </cell>
          <cell r="AG28">
            <v>1430.008</v>
          </cell>
          <cell r="AH28">
            <v>483.226</v>
          </cell>
          <cell r="AI28">
            <v>561.17070000000001</v>
          </cell>
          <cell r="AJ28">
            <v>575.52700000000004</v>
          </cell>
          <cell r="AK28">
            <v>590.53440000000001</v>
          </cell>
          <cell r="AL28">
            <v>597.51239999999996</v>
          </cell>
          <cell r="AM28">
            <v>622.46450000000004</v>
          </cell>
          <cell r="AN28">
            <v>653.2373</v>
          </cell>
          <cell r="AO28">
            <v>682.61019999999996</v>
          </cell>
          <cell r="AP28">
            <v>756.03549999999996</v>
          </cell>
          <cell r="AQ28">
            <v>756.03549999999996</v>
          </cell>
          <cell r="AR28">
            <v>964.67190000000005</v>
          </cell>
          <cell r="AS28">
            <v>1310.299</v>
          </cell>
        </row>
        <row r="29">
          <cell r="A29">
            <v>39212</v>
          </cell>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Z29">
            <v>473.81599999999997</v>
          </cell>
          <cell r="AA29">
            <v>509.5222</v>
          </cell>
          <cell r="AB29">
            <v>543.20759999999996</v>
          </cell>
          <cell r="AC29">
            <v>618.01490000000001</v>
          </cell>
          <cell r="AD29">
            <v>719.45939999999996</v>
          </cell>
          <cell r="AE29">
            <v>719.45939999999996</v>
          </cell>
          <cell r="AF29">
            <v>936.65279999999996</v>
          </cell>
          <cell r="AG29">
            <v>1434.24</v>
          </cell>
          <cell r="AH29">
            <v>488.4289</v>
          </cell>
          <cell r="AI29">
            <v>564.30780000000004</v>
          </cell>
          <cell r="AJ29">
            <v>573.90750000000003</v>
          </cell>
          <cell r="AK29">
            <v>592.25739999999996</v>
          </cell>
          <cell r="AL29">
            <v>592.25739999999996</v>
          </cell>
          <cell r="AM29">
            <v>619.66049999999996</v>
          </cell>
          <cell r="AN29">
            <v>646.42010000000005</v>
          </cell>
          <cell r="AO29">
            <v>679.49689999999998</v>
          </cell>
          <cell r="AP29">
            <v>747.96019999999999</v>
          </cell>
          <cell r="AQ29">
            <v>747.96019999999999</v>
          </cell>
          <cell r="AR29">
            <v>965.35829999999999</v>
          </cell>
          <cell r="AS29">
            <v>1314.62</v>
          </cell>
        </row>
        <row r="30">
          <cell r="A30">
            <v>39219</v>
          </cell>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Z30">
            <v>461.928</v>
          </cell>
          <cell r="AA30">
            <v>502.6977</v>
          </cell>
          <cell r="AB30">
            <v>540.16679999999997</v>
          </cell>
          <cell r="AC30">
            <v>584.71479999999997</v>
          </cell>
          <cell r="AD30">
            <v>702.82069999999999</v>
          </cell>
          <cell r="AE30">
            <v>702.82069999999999</v>
          </cell>
          <cell r="AF30">
            <v>912.55759999999998</v>
          </cell>
          <cell r="AG30">
            <v>1399.2660000000001</v>
          </cell>
          <cell r="AH30">
            <v>489.62889999999999</v>
          </cell>
          <cell r="AI30">
            <v>554.63310000000001</v>
          </cell>
          <cell r="AJ30">
            <v>566.96180000000004</v>
          </cell>
          <cell r="AK30">
            <v>578.50429999999994</v>
          </cell>
          <cell r="AL30">
            <v>582.26940000000002</v>
          </cell>
          <cell r="AM30">
            <v>602.68190000000004</v>
          </cell>
          <cell r="AN30">
            <v>621.89139999999998</v>
          </cell>
          <cell r="AO30">
            <v>667.14700000000005</v>
          </cell>
          <cell r="AP30">
            <v>740.30669999999998</v>
          </cell>
          <cell r="AQ30">
            <v>740.30669999999998</v>
          </cell>
          <cell r="AR30">
            <v>950.59280000000001</v>
          </cell>
          <cell r="AS30">
            <v>1291.8869999999999</v>
          </cell>
        </row>
        <row r="31">
          <cell r="A31">
            <v>39226</v>
          </cell>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Z31">
            <v>460.32429999999999</v>
          </cell>
          <cell r="AA31">
            <v>493.5985</v>
          </cell>
          <cell r="AB31">
            <v>535.33770000000004</v>
          </cell>
          <cell r="AC31">
            <v>582.88750000000005</v>
          </cell>
          <cell r="AD31">
            <v>707.24080000000004</v>
          </cell>
          <cell r="AE31">
            <v>707.24080000000004</v>
          </cell>
          <cell r="AF31">
            <v>899.57989999999995</v>
          </cell>
          <cell r="AG31">
            <v>1376.299</v>
          </cell>
          <cell r="AH31">
            <v>487.68049999999999</v>
          </cell>
          <cell r="AI31">
            <v>548.26819999999998</v>
          </cell>
          <cell r="AJ31">
            <v>562.55359999999996</v>
          </cell>
          <cell r="AK31">
            <v>573.72190000000001</v>
          </cell>
          <cell r="AL31">
            <v>577.38620000000003</v>
          </cell>
          <cell r="AM31">
            <v>592.00599999999997</v>
          </cell>
          <cell r="AN31">
            <v>618.36599999999999</v>
          </cell>
          <cell r="AO31">
            <v>670.59119999999996</v>
          </cell>
          <cell r="AP31">
            <v>743.02629999999999</v>
          </cell>
          <cell r="AQ31">
            <v>743.02629999999999</v>
          </cell>
          <cell r="AR31">
            <v>935.84029999999996</v>
          </cell>
          <cell r="AS31">
            <v>1269.9590000000001</v>
          </cell>
        </row>
        <row r="32">
          <cell r="A32">
            <v>39233</v>
          </cell>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Z32">
            <v>469.17700000000002</v>
          </cell>
          <cell r="AA32">
            <v>501.32389999999998</v>
          </cell>
          <cell r="AB32">
            <v>547.61509999999998</v>
          </cell>
          <cell r="AC32">
            <v>587.09540000000004</v>
          </cell>
          <cell r="AD32">
            <v>715.84860000000003</v>
          </cell>
          <cell r="AE32">
            <v>715.84860000000003</v>
          </cell>
          <cell r="AF32">
            <v>882.59690000000001</v>
          </cell>
          <cell r="AG32">
            <v>1334.376</v>
          </cell>
          <cell r="AH32">
            <v>498.74329999999998</v>
          </cell>
          <cell r="AI32">
            <v>561.5421</v>
          </cell>
          <cell r="AJ32">
            <v>569.97180000000003</v>
          </cell>
          <cell r="AK32">
            <v>586.76800000000003</v>
          </cell>
          <cell r="AL32">
            <v>589.18240000000003</v>
          </cell>
          <cell r="AM32">
            <v>603.3193</v>
          </cell>
          <cell r="AN32">
            <v>624.83910000000003</v>
          </cell>
          <cell r="AO32">
            <v>683.24220000000003</v>
          </cell>
          <cell r="AP32">
            <v>753.91409999999996</v>
          </cell>
          <cell r="AQ32">
            <v>753.91409999999996</v>
          </cell>
          <cell r="AR32">
            <v>921.07920000000001</v>
          </cell>
          <cell r="AS32">
            <v>1238.9829999999999</v>
          </cell>
        </row>
        <row r="33">
          <cell r="A33">
            <v>39240</v>
          </cell>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Z33">
            <v>473.07909999999998</v>
          </cell>
          <cell r="AA33">
            <v>501.07249999999999</v>
          </cell>
          <cell r="AB33">
            <v>548.39020000000005</v>
          </cell>
          <cell r="AC33">
            <v>607.09969999999998</v>
          </cell>
          <cell r="AD33">
            <v>715.7079</v>
          </cell>
          <cell r="AE33">
            <v>715.7079</v>
          </cell>
          <cell r="AF33">
            <v>915.19929999999999</v>
          </cell>
          <cell r="AG33">
            <v>1392.0429999999999</v>
          </cell>
          <cell r="AH33">
            <v>499.30470000000003</v>
          </cell>
          <cell r="AI33">
            <v>564.0086</v>
          </cell>
          <cell r="AJ33">
            <v>582.88729999999998</v>
          </cell>
          <cell r="AK33">
            <v>595.5933</v>
          </cell>
          <cell r="AL33">
            <v>596.37760000000003</v>
          </cell>
          <cell r="AM33">
            <v>620.13490000000002</v>
          </cell>
          <cell r="AN33">
            <v>643.66539999999998</v>
          </cell>
          <cell r="AO33">
            <v>686.24080000000004</v>
          </cell>
          <cell r="AP33">
            <v>752.45989999999995</v>
          </cell>
          <cell r="AQ33">
            <v>752.45989999999995</v>
          </cell>
          <cell r="AR33">
            <v>952.29359999999997</v>
          </cell>
          <cell r="AS33">
            <v>1287.3789999999999</v>
          </cell>
        </row>
        <row r="34">
          <cell r="A34">
            <v>39247</v>
          </cell>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Z34">
            <v>511.16570000000002</v>
          </cell>
          <cell r="AA34">
            <v>537.86990000000003</v>
          </cell>
          <cell r="AB34">
            <v>576.6268</v>
          </cell>
          <cell r="AC34">
            <v>647.62800000000004</v>
          </cell>
          <cell r="AD34">
            <v>776.62879999999996</v>
          </cell>
          <cell r="AE34">
            <v>776.62879999999996</v>
          </cell>
          <cell r="AF34">
            <v>930.11369999999999</v>
          </cell>
          <cell r="AG34">
            <v>1391.4739999999999</v>
          </cell>
          <cell r="AH34">
            <v>501.69600000000003</v>
          </cell>
          <cell r="AI34">
            <v>553.94860000000006</v>
          </cell>
          <cell r="AJ34">
            <v>584.40750000000003</v>
          </cell>
          <cell r="AK34">
            <v>594.96140000000003</v>
          </cell>
          <cell r="AL34">
            <v>599.14260000000002</v>
          </cell>
          <cell r="AM34">
            <v>616.58109999999999</v>
          </cell>
          <cell r="AN34">
            <v>643.39919999999995</v>
          </cell>
          <cell r="AO34">
            <v>704.77779999999996</v>
          </cell>
          <cell r="AP34">
            <v>772.10530000000006</v>
          </cell>
          <cell r="AQ34">
            <v>772.10530000000006</v>
          </cell>
          <cell r="AR34">
            <v>925.23969999999997</v>
          </cell>
          <cell r="AS34">
            <v>1246.75</v>
          </cell>
        </row>
        <row r="35">
          <cell r="A35">
            <v>39254</v>
          </cell>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Z35">
            <v>517.76089999999999</v>
          </cell>
          <cell r="AA35">
            <v>565.89</v>
          </cell>
          <cell r="AB35">
            <v>619.51829999999995</v>
          </cell>
          <cell r="AC35">
            <v>666.66160000000002</v>
          </cell>
          <cell r="AD35">
            <v>810.48569999999995</v>
          </cell>
          <cell r="AE35">
            <v>810.48569999999995</v>
          </cell>
          <cell r="AF35">
            <v>933.68280000000004</v>
          </cell>
          <cell r="AG35">
            <v>1384.6010000000001</v>
          </cell>
          <cell r="AH35">
            <v>527.84939999999995</v>
          </cell>
          <cell r="AI35">
            <v>594.40899999999999</v>
          </cell>
          <cell r="AJ35">
            <v>619.30100000000004</v>
          </cell>
          <cell r="AK35">
            <v>636.95460000000003</v>
          </cell>
          <cell r="AL35">
            <v>636.95460000000003</v>
          </cell>
          <cell r="AM35">
            <v>659.18039999999996</v>
          </cell>
          <cell r="AN35">
            <v>686.29629999999997</v>
          </cell>
          <cell r="AO35">
            <v>744.77629999999999</v>
          </cell>
          <cell r="AP35">
            <v>829.9819</v>
          </cell>
          <cell r="AQ35">
            <v>829.9819</v>
          </cell>
          <cell r="AR35">
            <v>953.06039999999996</v>
          </cell>
          <cell r="AS35">
            <v>1269.8779999999999</v>
          </cell>
        </row>
        <row r="36">
          <cell r="A36">
            <v>39261</v>
          </cell>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Z36">
            <v>530.68769999999995</v>
          </cell>
          <cell r="AA36">
            <v>589.42989999999998</v>
          </cell>
          <cell r="AB36">
            <v>628.96360000000004</v>
          </cell>
          <cell r="AC36">
            <v>686.16719999999998</v>
          </cell>
          <cell r="AD36">
            <v>848.44230000000005</v>
          </cell>
          <cell r="AE36">
            <v>848.44230000000005</v>
          </cell>
          <cell r="AF36">
            <v>970.68200000000002</v>
          </cell>
          <cell r="AG36">
            <v>1445.92</v>
          </cell>
          <cell r="AH36">
            <v>517.92079999999999</v>
          </cell>
          <cell r="AI36">
            <v>602.55349999999999</v>
          </cell>
          <cell r="AJ36">
            <v>615.25340000000006</v>
          </cell>
          <cell r="AK36">
            <v>633.68730000000005</v>
          </cell>
          <cell r="AL36">
            <v>640.44230000000005</v>
          </cell>
          <cell r="AM36">
            <v>669.96839999999997</v>
          </cell>
          <cell r="AN36">
            <v>691.42039999999997</v>
          </cell>
          <cell r="AO36">
            <v>751.64670000000001</v>
          </cell>
          <cell r="AP36">
            <v>853.10379999999998</v>
          </cell>
          <cell r="AQ36">
            <v>853.10379999999998</v>
          </cell>
          <cell r="AR36">
            <v>974.89760000000001</v>
          </cell>
          <cell r="AS36">
            <v>1309.498</v>
          </cell>
        </row>
        <row r="37">
          <cell r="A37">
            <v>39268</v>
          </cell>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Z37">
            <v>522.4742</v>
          </cell>
          <cell r="AA37">
            <v>568.03319999999997</v>
          </cell>
          <cell r="AB37">
            <v>630.63149999999996</v>
          </cell>
          <cell r="AC37">
            <v>684.15309999999999</v>
          </cell>
          <cell r="AD37">
            <v>835.77959999999996</v>
          </cell>
          <cell r="AE37">
            <v>835.77959999999996</v>
          </cell>
          <cell r="AF37">
            <v>955.76430000000005</v>
          </cell>
          <cell r="AG37">
            <v>1429.37</v>
          </cell>
          <cell r="AH37">
            <v>510.577</v>
          </cell>
          <cell r="AI37">
            <v>590.96169999999995</v>
          </cell>
          <cell r="AJ37">
            <v>606.7953</v>
          </cell>
          <cell r="AK37">
            <v>638.83609999999999</v>
          </cell>
          <cell r="AL37">
            <v>638.83609999999999</v>
          </cell>
          <cell r="AM37">
            <v>658.34299999999996</v>
          </cell>
          <cell r="AN37">
            <v>688.3306</v>
          </cell>
          <cell r="AO37">
            <v>752.37360000000001</v>
          </cell>
          <cell r="AP37">
            <v>839.41290000000004</v>
          </cell>
          <cell r="AQ37">
            <v>839.41290000000004</v>
          </cell>
          <cell r="AR37">
            <v>958.96699999999998</v>
          </cell>
          <cell r="AS37">
            <v>1289.587</v>
          </cell>
        </row>
        <row r="38">
          <cell r="A38">
            <v>39275</v>
          </cell>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Z38">
            <v>523.40440000000001</v>
          </cell>
          <cell r="AA38">
            <v>555.87570000000005</v>
          </cell>
          <cell r="AB38">
            <v>628.32680000000005</v>
          </cell>
          <cell r="AC38">
            <v>680.17139999999995</v>
          </cell>
          <cell r="AD38">
            <v>837.50509999999997</v>
          </cell>
          <cell r="AE38">
            <v>837.50509999999997</v>
          </cell>
          <cell r="AF38">
            <v>996.12270000000001</v>
          </cell>
          <cell r="AG38">
            <v>1504.203</v>
          </cell>
          <cell r="AH38">
            <v>511.44940000000003</v>
          </cell>
          <cell r="AI38">
            <v>588.43020000000001</v>
          </cell>
          <cell r="AJ38">
            <v>625.97910000000002</v>
          </cell>
          <cell r="AK38">
            <v>639.29470000000003</v>
          </cell>
          <cell r="AL38">
            <v>642.62270000000001</v>
          </cell>
          <cell r="AM38">
            <v>671.0856</v>
          </cell>
          <cell r="AN38">
            <v>689.97879999999998</v>
          </cell>
          <cell r="AO38">
            <v>752.00279999999998</v>
          </cell>
          <cell r="AP38">
            <v>846.74</v>
          </cell>
          <cell r="AQ38">
            <v>846.74</v>
          </cell>
          <cell r="AR38">
            <v>1004.7809999999999</v>
          </cell>
          <cell r="AS38">
            <v>1361.66</v>
          </cell>
        </row>
        <row r="39">
          <cell r="A39">
            <v>39282</v>
          </cell>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Z39">
            <v>545.47760000000005</v>
          </cell>
          <cell r="AA39">
            <v>589.68539999999996</v>
          </cell>
          <cell r="AB39">
            <v>672.65160000000003</v>
          </cell>
          <cell r="AC39">
            <v>687.96720000000005</v>
          </cell>
          <cell r="AD39">
            <v>864.83090000000004</v>
          </cell>
          <cell r="AE39">
            <v>864.83090000000004</v>
          </cell>
          <cell r="AF39">
            <v>1003.026</v>
          </cell>
          <cell r="AG39">
            <v>1498.373</v>
          </cell>
          <cell r="AH39">
            <v>517.6567</v>
          </cell>
          <cell r="AI39">
            <v>595.90329999999994</v>
          </cell>
          <cell r="AJ39">
            <v>634.65110000000004</v>
          </cell>
          <cell r="AK39">
            <v>637.35230000000001</v>
          </cell>
          <cell r="AL39">
            <v>641.22850000000005</v>
          </cell>
          <cell r="AM39">
            <v>658.16830000000004</v>
          </cell>
          <cell r="AN39">
            <v>680.57650000000001</v>
          </cell>
          <cell r="AO39">
            <v>750.85400000000004</v>
          </cell>
          <cell r="AP39">
            <v>856.48829999999998</v>
          </cell>
          <cell r="AQ39">
            <v>856.48829999999998</v>
          </cell>
          <cell r="AR39">
            <v>993.93920000000003</v>
          </cell>
          <cell r="AS39">
            <v>1340.0840000000001</v>
          </cell>
        </row>
        <row r="40">
          <cell r="A40">
            <v>39289</v>
          </cell>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Z40">
            <v>547.93330000000003</v>
          </cell>
          <cell r="AA40">
            <v>596.45150000000001</v>
          </cell>
          <cell r="AB40">
            <v>675.7799</v>
          </cell>
          <cell r="AC40">
            <v>683.62800000000004</v>
          </cell>
          <cell r="AD40">
            <v>862.52470000000005</v>
          </cell>
          <cell r="AE40">
            <v>862.52470000000005</v>
          </cell>
          <cell r="AF40">
            <v>987.63779999999997</v>
          </cell>
          <cell r="AG40">
            <v>1463.674</v>
          </cell>
          <cell r="AH40">
            <v>499.80869999999999</v>
          </cell>
          <cell r="AI40">
            <v>570.47349999999994</v>
          </cell>
          <cell r="AJ40">
            <v>600.63930000000005</v>
          </cell>
          <cell r="AK40">
            <v>618.65440000000001</v>
          </cell>
          <cell r="AL40">
            <v>618.65440000000001</v>
          </cell>
          <cell r="AM40">
            <v>636.74220000000003</v>
          </cell>
          <cell r="AN40">
            <v>648.88720000000001</v>
          </cell>
          <cell r="AO40">
            <v>723.42269999999996</v>
          </cell>
          <cell r="AP40">
            <v>829.14610000000005</v>
          </cell>
          <cell r="AQ40">
            <v>829.14610000000005</v>
          </cell>
          <cell r="AR40">
            <v>953.36099999999999</v>
          </cell>
          <cell r="AS40">
            <v>1287.883</v>
          </cell>
        </row>
        <row r="41">
          <cell r="A41">
            <v>39296</v>
          </cell>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Z41">
            <v>577.40459999999996</v>
          </cell>
          <cell r="AA41">
            <v>623.65549999999996</v>
          </cell>
          <cell r="AB41">
            <v>724.99639999999999</v>
          </cell>
          <cell r="AC41">
            <v>724.99639999999999</v>
          </cell>
          <cell r="AD41">
            <v>851.75710000000004</v>
          </cell>
          <cell r="AE41">
            <v>851.75710000000004</v>
          </cell>
          <cell r="AF41">
            <v>984.70180000000005</v>
          </cell>
          <cell r="AG41">
            <v>1445.5820000000001</v>
          </cell>
          <cell r="AH41">
            <v>495.1284</v>
          </cell>
          <cell r="AI41">
            <v>544.72670000000005</v>
          </cell>
          <cell r="AJ41">
            <v>584.79489999999998</v>
          </cell>
          <cell r="AK41">
            <v>612.00189999999998</v>
          </cell>
          <cell r="AL41">
            <v>612.00189999999998</v>
          </cell>
          <cell r="AM41">
            <v>618.46109999999999</v>
          </cell>
          <cell r="AN41">
            <v>627.18899999999996</v>
          </cell>
          <cell r="AO41">
            <v>679.2944</v>
          </cell>
          <cell r="AP41">
            <v>773.01700000000005</v>
          </cell>
          <cell r="AQ41">
            <v>773.01700000000005</v>
          </cell>
          <cell r="AR41">
            <v>904.61710000000005</v>
          </cell>
          <cell r="AS41">
            <v>1224.06</v>
          </cell>
        </row>
        <row r="42">
          <cell r="A42">
            <v>39303</v>
          </cell>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Z42">
            <v>593.41240000000005</v>
          </cell>
          <cell r="AA42">
            <v>643.22329999999999</v>
          </cell>
          <cell r="AB42">
            <v>721.07920000000001</v>
          </cell>
          <cell r="AC42">
            <v>743.70389999999998</v>
          </cell>
          <cell r="AD42">
            <v>913.00189999999998</v>
          </cell>
          <cell r="AE42">
            <v>913.00189999999998</v>
          </cell>
          <cell r="AF42">
            <v>1020.348</v>
          </cell>
          <cell r="AG42">
            <v>1495.7539999999999</v>
          </cell>
          <cell r="AH42">
            <v>504.4579</v>
          </cell>
          <cell r="AI42">
            <v>581.88679999999999</v>
          </cell>
          <cell r="AJ42">
            <v>595.26440000000002</v>
          </cell>
          <cell r="AK42">
            <v>627.44380000000001</v>
          </cell>
          <cell r="AL42">
            <v>630.60940000000005</v>
          </cell>
          <cell r="AM42">
            <v>659.99350000000004</v>
          </cell>
          <cell r="AN42">
            <v>659.99350000000004</v>
          </cell>
          <cell r="AO42">
            <v>730.65319999999997</v>
          </cell>
          <cell r="AP42">
            <v>831.67529999999999</v>
          </cell>
          <cell r="AQ42">
            <v>831.67529999999999</v>
          </cell>
          <cell r="AR42">
            <v>937.89260000000002</v>
          </cell>
          <cell r="AS42">
            <v>1270.759</v>
          </cell>
        </row>
        <row r="43">
          <cell r="A43">
            <v>39310</v>
          </cell>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Z43">
            <v>581.95640000000003</v>
          </cell>
          <cell r="AA43">
            <v>643.33100000000002</v>
          </cell>
          <cell r="AB43">
            <v>727.33199999999999</v>
          </cell>
          <cell r="AC43">
            <v>751.12990000000002</v>
          </cell>
          <cell r="AD43">
            <v>921.40989999999999</v>
          </cell>
          <cell r="AE43">
            <v>921.40989999999999</v>
          </cell>
          <cell r="AF43">
            <v>1148.558</v>
          </cell>
          <cell r="AG43">
            <v>1731.6679999999999</v>
          </cell>
          <cell r="AH43">
            <v>504.86880000000002</v>
          </cell>
          <cell r="AI43">
            <v>593.53049999999996</v>
          </cell>
          <cell r="AJ43">
            <v>607.3338</v>
          </cell>
          <cell r="AK43">
            <v>638.3279</v>
          </cell>
          <cell r="AL43">
            <v>639.05160000000001</v>
          </cell>
          <cell r="AM43">
            <v>670.24720000000002</v>
          </cell>
          <cell r="AN43">
            <v>685.05470000000003</v>
          </cell>
          <cell r="AO43">
            <v>746.79259999999999</v>
          </cell>
          <cell r="AP43">
            <v>853.85350000000005</v>
          </cell>
          <cell r="AQ43">
            <v>853.85350000000005</v>
          </cell>
          <cell r="AR43">
            <v>1079.0250000000001</v>
          </cell>
          <cell r="AS43">
            <v>1445.568</v>
          </cell>
        </row>
        <row r="44">
          <cell r="A44">
            <v>39317</v>
          </cell>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Z44">
            <v>599.41070000000002</v>
          </cell>
          <cell r="AA44">
            <v>694.82809999999995</v>
          </cell>
          <cell r="AB44">
            <v>772.79449999999997</v>
          </cell>
          <cell r="AC44">
            <v>788.67550000000006</v>
          </cell>
          <cell r="AD44">
            <v>1039.5709999999999</v>
          </cell>
          <cell r="AE44">
            <v>1039.5709999999999</v>
          </cell>
          <cell r="AF44">
            <v>1216.0060000000001</v>
          </cell>
          <cell r="AG44">
            <v>1873.894</v>
          </cell>
          <cell r="AH44">
            <v>502.04239999999999</v>
          </cell>
          <cell r="AI44">
            <v>588.60050000000001</v>
          </cell>
          <cell r="AJ44">
            <v>611.95489999999995</v>
          </cell>
          <cell r="AK44">
            <v>649.42539999999997</v>
          </cell>
          <cell r="AL44">
            <v>649.42539999999997</v>
          </cell>
          <cell r="AM44">
            <v>698.96349999999995</v>
          </cell>
          <cell r="AN44">
            <v>704.35080000000005</v>
          </cell>
          <cell r="AO44">
            <v>780.24040000000002</v>
          </cell>
          <cell r="AP44">
            <v>952.54160000000002</v>
          </cell>
          <cell r="AQ44">
            <v>952.54160000000002</v>
          </cell>
          <cell r="AR44">
            <v>1127.075</v>
          </cell>
          <cell r="AS44">
            <v>1586.6990000000001</v>
          </cell>
        </row>
        <row r="45">
          <cell r="A45">
            <v>39324</v>
          </cell>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Z45">
            <v>590.69820000000004</v>
          </cell>
          <cell r="AA45">
            <v>682.73710000000005</v>
          </cell>
          <cell r="AB45">
            <v>740.73569999999995</v>
          </cell>
          <cell r="AC45">
            <v>769.14449999999999</v>
          </cell>
          <cell r="AD45">
            <v>1022.927</v>
          </cell>
          <cell r="AE45">
            <v>1022.927</v>
          </cell>
          <cell r="AF45">
            <v>1139.702</v>
          </cell>
          <cell r="AG45">
            <v>1729.8589999999999</v>
          </cell>
          <cell r="AH45">
            <v>515.42340000000002</v>
          </cell>
          <cell r="AI45">
            <v>599.00040000000001</v>
          </cell>
          <cell r="AJ45">
            <v>605.44380000000001</v>
          </cell>
          <cell r="AK45">
            <v>645.72990000000004</v>
          </cell>
          <cell r="AL45">
            <v>645.72990000000004</v>
          </cell>
          <cell r="AM45">
            <v>679.57979999999998</v>
          </cell>
          <cell r="AN45">
            <v>702.88390000000004</v>
          </cell>
          <cell r="AO45">
            <v>769.42579999999998</v>
          </cell>
          <cell r="AP45">
            <v>954.45730000000003</v>
          </cell>
          <cell r="AQ45">
            <v>954.45730000000003</v>
          </cell>
          <cell r="AR45">
            <v>1070.2149999999999</v>
          </cell>
          <cell r="AS45">
            <v>1480.7560000000001</v>
          </cell>
        </row>
        <row r="46">
          <cell r="A46">
            <v>39331</v>
          </cell>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Z46">
            <v>581.82650000000001</v>
          </cell>
          <cell r="AA46">
            <v>651.95759999999996</v>
          </cell>
          <cell r="AB46">
            <v>686.16800000000001</v>
          </cell>
          <cell r="AC46">
            <v>730.29470000000003</v>
          </cell>
          <cell r="AD46">
            <v>960.42219999999998</v>
          </cell>
          <cell r="AE46">
            <v>960.42219999999998</v>
          </cell>
          <cell r="AF46">
            <v>1068.6790000000001</v>
          </cell>
          <cell r="AG46">
            <v>1588.4259999999999</v>
          </cell>
          <cell r="AH46">
            <v>511.53370000000001</v>
          </cell>
          <cell r="AI46">
            <v>576.66089999999997</v>
          </cell>
          <cell r="AJ46">
            <v>590.50760000000002</v>
          </cell>
          <cell r="AK46">
            <v>634.68460000000005</v>
          </cell>
          <cell r="AL46">
            <v>634.68460000000005</v>
          </cell>
          <cell r="AM46">
            <v>641.61239999999998</v>
          </cell>
          <cell r="AN46">
            <v>668.51980000000003</v>
          </cell>
          <cell r="AO46">
            <v>749.50599999999997</v>
          </cell>
          <cell r="AP46">
            <v>896.90650000000005</v>
          </cell>
          <cell r="AQ46">
            <v>896.90650000000005</v>
          </cell>
          <cell r="AR46">
            <v>1004.345</v>
          </cell>
          <cell r="AS46">
            <v>1366.5360000000001</v>
          </cell>
        </row>
        <row r="47">
          <cell r="A47">
            <v>39337</v>
          </cell>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Z47">
            <v>589.95920000000001</v>
          </cell>
          <cell r="AA47">
            <v>601.71669999999995</v>
          </cell>
          <cell r="AB47">
            <v>685.83040000000005</v>
          </cell>
          <cell r="AC47">
            <v>758.45619999999997</v>
          </cell>
          <cell r="AD47">
            <v>982.74969999999996</v>
          </cell>
          <cell r="AE47">
            <v>982.74969999999996</v>
          </cell>
          <cell r="AF47">
            <v>1111.2560000000001</v>
          </cell>
          <cell r="AG47">
            <v>1715.5740000000001</v>
          </cell>
          <cell r="AH47">
            <v>506.98340000000002</v>
          </cell>
          <cell r="AI47">
            <v>588.03150000000005</v>
          </cell>
          <cell r="AJ47">
            <v>610.26750000000004</v>
          </cell>
          <cell r="AK47">
            <v>642.74339999999995</v>
          </cell>
          <cell r="AL47">
            <v>642.74339999999995</v>
          </cell>
          <cell r="AM47">
            <v>662.67920000000004</v>
          </cell>
          <cell r="AN47">
            <v>694.53219999999999</v>
          </cell>
          <cell r="AO47">
            <v>761.36180000000002</v>
          </cell>
          <cell r="AP47">
            <v>916.96990000000005</v>
          </cell>
          <cell r="AQ47">
            <v>916.96990000000005</v>
          </cell>
          <cell r="AR47">
            <v>1044.413</v>
          </cell>
          <cell r="AS47">
            <v>1451.566</v>
          </cell>
        </row>
        <row r="48">
          <cell r="A48">
            <v>39345</v>
          </cell>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Z48">
            <v>575.89620000000002</v>
          </cell>
          <cell r="AA48">
            <v>639.13319999999999</v>
          </cell>
          <cell r="AB48">
            <v>687.32929999999999</v>
          </cell>
          <cell r="AC48">
            <v>752.6413</v>
          </cell>
          <cell r="AD48">
            <v>969.76639999999998</v>
          </cell>
          <cell r="AE48">
            <v>969.76639999999998</v>
          </cell>
          <cell r="AF48">
            <v>1134.192</v>
          </cell>
          <cell r="AG48">
            <v>1739.8779999999999</v>
          </cell>
          <cell r="AH48">
            <v>494.83280000000002</v>
          </cell>
          <cell r="AI48">
            <v>573.87400000000002</v>
          </cell>
          <cell r="AJ48">
            <v>593.08579999999995</v>
          </cell>
          <cell r="AK48">
            <v>628.27869999999996</v>
          </cell>
          <cell r="AL48">
            <v>628.27869999999996</v>
          </cell>
          <cell r="AM48">
            <v>651.9384</v>
          </cell>
          <cell r="AN48">
            <v>683.3152</v>
          </cell>
          <cell r="AO48">
            <v>754.51080000000002</v>
          </cell>
          <cell r="AP48">
            <v>898.69709999999998</v>
          </cell>
          <cell r="AQ48">
            <v>898.69709999999998</v>
          </cell>
          <cell r="AR48">
            <v>1061.8019999999999</v>
          </cell>
          <cell r="AS48">
            <v>1483.5150000000001</v>
          </cell>
        </row>
        <row r="49">
          <cell r="A49">
            <v>39352</v>
          </cell>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Z49">
            <v>558.31560000000002</v>
          </cell>
          <cell r="AA49">
            <v>625.67499999999995</v>
          </cell>
          <cell r="AB49">
            <v>674.85609999999997</v>
          </cell>
          <cell r="AC49">
            <v>751.9271</v>
          </cell>
          <cell r="AD49">
            <v>984.03330000000005</v>
          </cell>
          <cell r="AE49">
            <v>984.03330000000005</v>
          </cell>
          <cell r="AF49">
            <v>1171.5029999999999</v>
          </cell>
          <cell r="AG49">
            <v>1818.92</v>
          </cell>
          <cell r="AH49">
            <v>501.15609999999998</v>
          </cell>
          <cell r="AI49">
            <v>595.69079999999997</v>
          </cell>
          <cell r="AJ49">
            <v>624.18679999999995</v>
          </cell>
          <cell r="AK49">
            <v>647.56129999999996</v>
          </cell>
          <cell r="AL49">
            <v>652.70039999999995</v>
          </cell>
          <cell r="AM49">
            <v>686.803</v>
          </cell>
          <cell r="AN49">
            <v>715.84299999999996</v>
          </cell>
          <cell r="AO49">
            <v>793.80200000000002</v>
          </cell>
          <cell r="AP49">
            <v>946.5566</v>
          </cell>
          <cell r="AQ49">
            <v>946.5566</v>
          </cell>
          <cell r="AR49">
            <v>1132.902</v>
          </cell>
          <cell r="AS49">
            <v>1586.7560000000001</v>
          </cell>
        </row>
        <row r="50">
          <cell r="A50">
            <v>39359</v>
          </cell>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Z50">
            <v>551.34500000000003</v>
          </cell>
          <cell r="AA50">
            <v>643.54200000000003</v>
          </cell>
          <cell r="AB50">
            <v>701.3415</v>
          </cell>
          <cell r="AC50">
            <v>746.03020000000004</v>
          </cell>
          <cell r="AD50">
            <v>974.22860000000003</v>
          </cell>
          <cell r="AE50">
            <v>974.22860000000003</v>
          </cell>
          <cell r="AF50">
            <v>1150.6869999999999</v>
          </cell>
          <cell r="AG50">
            <v>1832.7850000000001</v>
          </cell>
          <cell r="AH50">
            <v>511.97930000000002</v>
          </cell>
          <cell r="AI50">
            <v>607.38620000000003</v>
          </cell>
          <cell r="AJ50">
            <v>637.32759999999996</v>
          </cell>
          <cell r="AK50">
            <v>663.33280000000002</v>
          </cell>
          <cell r="AL50">
            <v>667.69050000000004</v>
          </cell>
          <cell r="AM50">
            <v>702.63620000000003</v>
          </cell>
          <cell r="AN50">
            <v>725.66549999999995</v>
          </cell>
          <cell r="AO50">
            <v>804.31619999999998</v>
          </cell>
          <cell r="AP50">
            <v>952.86569999999995</v>
          </cell>
          <cell r="AQ50">
            <v>952.86569999999995</v>
          </cell>
          <cell r="AR50">
            <v>1128.5519999999999</v>
          </cell>
          <cell r="AS50">
            <v>1598.6679999999999</v>
          </cell>
        </row>
        <row r="51">
          <cell r="A51">
            <v>39366</v>
          </cell>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Z51">
            <v>544.78309999999999</v>
          </cell>
          <cell r="AA51">
            <v>629.75710000000004</v>
          </cell>
          <cell r="AB51">
            <v>705.30110000000002</v>
          </cell>
          <cell r="AC51">
            <v>739.84879999999998</v>
          </cell>
          <cell r="AD51">
            <v>936.27760000000001</v>
          </cell>
          <cell r="AE51">
            <v>936.27760000000001</v>
          </cell>
          <cell r="AF51">
            <v>1172.865</v>
          </cell>
          <cell r="AG51">
            <v>1845.191</v>
          </cell>
          <cell r="AH51">
            <v>500.60270000000003</v>
          </cell>
          <cell r="AI51">
            <v>582.96720000000005</v>
          </cell>
          <cell r="AJ51">
            <v>613.3021</v>
          </cell>
          <cell r="AK51">
            <v>642.19590000000005</v>
          </cell>
          <cell r="AL51">
            <v>642.19590000000005</v>
          </cell>
          <cell r="AM51">
            <v>673.01949999999999</v>
          </cell>
          <cell r="AN51">
            <v>704.81679999999994</v>
          </cell>
          <cell r="AO51">
            <v>781.3732</v>
          </cell>
          <cell r="AP51">
            <v>900.60320000000002</v>
          </cell>
          <cell r="AQ51">
            <v>900.60320000000002</v>
          </cell>
          <cell r="AR51">
            <v>1136.1099999999999</v>
          </cell>
          <cell r="AS51">
            <v>1605.13</v>
          </cell>
        </row>
        <row r="52">
          <cell r="A52">
            <v>39373</v>
          </cell>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Z52">
            <v>547.70309999999995</v>
          </cell>
          <cell r="AA52">
            <v>612.53390000000002</v>
          </cell>
          <cell r="AB52">
            <v>679.62980000000005</v>
          </cell>
          <cell r="AC52">
            <v>735.01819999999998</v>
          </cell>
          <cell r="AD52">
            <v>937.76729999999998</v>
          </cell>
          <cell r="AE52">
            <v>937.76729999999998</v>
          </cell>
          <cell r="AF52">
            <v>1153.29</v>
          </cell>
          <cell r="AG52">
            <v>1805.527</v>
          </cell>
          <cell r="AH52">
            <v>514.42250000000001</v>
          </cell>
          <cell r="AI52">
            <v>603.26379999999995</v>
          </cell>
          <cell r="AJ52">
            <v>629.33929999999998</v>
          </cell>
          <cell r="AK52">
            <v>656.05250000000001</v>
          </cell>
          <cell r="AL52">
            <v>660.40449999999998</v>
          </cell>
          <cell r="AM52">
            <v>699.81579999999997</v>
          </cell>
          <cell r="AN52">
            <v>722.06119999999999</v>
          </cell>
          <cell r="AO52">
            <v>799.21550000000002</v>
          </cell>
          <cell r="AP52">
            <v>923.96960000000001</v>
          </cell>
          <cell r="AQ52">
            <v>923.96960000000001</v>
          </cell>
          <cell r="AR52">
            <v>1138.598</v>
          </cell>
          <cell r="AS52">
            <v>1594.3030000000001</v>
          </cell>
        </row>
        <row r="53">
          <cell r="A53">
            <v>39380</v>
          </cell>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Z53">
            <v>550.05349999999999</v>
          </cell>
          <cell r="AA53">
            <v>624.54369999999994</v>
          </cell>
          <cell r="AB53">
            <v>678.5788</v>
          </cell>
          <cell r="AC53">
            <v>719.63109999999995</v>
          </cell>
          <cell r="AD53">
            <v>931.83590000000004</v>
          </cell>
          <cell r="AE53">
            <v>931.83590000000004</v>
          </cell>
          <cell r="AF53">
            <v>1129.7829999999999</v>
          </cell>
          <cell r="AG53">
            <v>1744.6559999999999</v>
          </cell>
          <cell r="AH53">
            <v>507.16590000000002</v>
          </cell>
          <cell r="AI53">
            <v>582.0027</v>
          </cell>
          <cell r="AJ53">
            <v>612.06359999999995</v>
          </cell>
          <cell r="AK53">
            <v>635.1422</v>
          </cell>
          <cell r="AL53">
            <v>636.38319999999999</v>
          </cell>
          <cell r="AM53">
            <v>671.21100000000001</v>
          </cell>
          <cell r="AN53">
            <v>689.63250000000005</v>
          </cell>
          <cell r="AO53">
            <v>770.93550000000005</v>
          </cell>
          <cell r="AP53">
            <v>900.80050000000006</v>
          </cell>
          <cell r="AQ53">
            <v>900.80050000000006</v>
          </cell>
          <cell r="AR53">
            <v>1097.7809999999999</v>
          </cell>
          <cell r="AS53">
            <v>1528.693</v>
          </cell>
        </row>
        <row r="54">
          <cell r="A54">
            <v>39387</v>
          </cell>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Z54">
            <v>542.37300000000005</v>
          </cell>
          <cell r="AA54">
            <v>605.93769999999995</v>
          </cell>
          <cell r="AB54">
            <v>658.44780000000003</v>
          </cell>
          <cell r="AC54">
            <v>714.87929999999994</v>
          </cell>
          <cell r="AD54">
            <v>925.82389999999998</v>
          </cell>
          <cell r="AE54">
            <v>925.82389999999998</v>
          </cell>
          <cell r="AF54">
            <v>1143.4590000000001</v>
          </cell>
          <cell r="AG54">
            <v>1782.306</v>
          </cell>
          <cell r="AH54">
            <v>493.60410000000002</v>
          </cell>
          <cell r="AI54">
            <v>569.12860000000001</v>
          </cell>
          <cell r="AJ54">
            <v>589.51639999999998</v>
          </cell>
          <cell r="AK54">
            <v>623.89670000000001</v>
          </cell>
          <cell r="AL54">
            <v>623.89670000000001</v>
          </cell>
          <cell r="AM54">
            <v>652.30799999999999</v>
          </cell>
          <cell r="AN54">
            <v>677.02739999999994</v>
          </cell>
          <cell r="AO54">
            <v>754.59630000000004</v>
          </cell>
          <cell r="AP54">
            <v>886.86500000000001</v>
          </cell>
          <cell r="AQ54">
            <v>886.86500000000001</v>
          </cell>
          <cell r="AR54">
            <v>1103.3589999999999</v>
          </cell>
          <cell r="AS54">
            <v>1549.99</v>
          </cell>
        </row>
      </sheetData>
      <sheetData sheetId="1"/>
      <sheetData sheetId="2" refreshError="1">
        <row r="1">
          <cell r="N1" t="str">
            <v>01/11/2007 3.2 Periodic presentation of 5-year interest published - Dollar</v>
          </cell>
          <cell r="Z1" t="str">
            <v>01/11/2007 3.2 Periodic presentation of 5-year interest published - Non Linked</v>
          </cell>
          <cell r="AH1" t="str">
            <v>01/11/2007 3.2 Periodic presentation of 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cell r="Z3">
            <v>568.20029999999997</v>
          </cell>
          <cell r="AA3">
            <v>582.95000000000005</v>
          </cell>
          <cell r="AB3">
            <v>582.95000000000005</v>
          </cell>
          <cell r="AC3">
            <v>711.91</v>
          </cell>
          <cell r="AD3">
            <v>754.46519999999998</v>
          </cell>
          <cell r="AE3">
            <v>754.46519999999998</v>
          </cell>
          <cell r="AF3">
            <v>878.37530000000004</v>
          </cell>
          <cell r="AG3">
            <v>1144.9079999999999</v>
          </cell>
          <cell r="AH3">
            <v>426.84100000000001</v>
          </cell>
          <cell r="AI3">
            <v>488.27659999999997</v>
          </cell>
          <cell r="AJ3">
            <v>491.29610000000002</v>
          </cell>
          <cell r="AK3">
            <v>507.73320000000001</v>
          </cell>
          <cell r="AL3">
            <v>512.1567</v>
          </cell>
          <cell r="AM3">
            <v>537.55830000000003</v>
          </cell>
          <cell r="AN3">
            <v>568.62850000000003</v>
          </cell>
          <cell r="AO3">
            <v>586.04100000000005</v>
          </cell>
          <cell r="AP3">
            <v>610.61450000000002</v>
          </cell>
          <cell r="AQ3">
            <v>610.61450000000002</v>
          </cell>
          <cell r="AR3">
            <v>732.86710000000005</v>
          </cell>
          <cell r="AS3">
            <v>995.83450000000005</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cell r="Z4">
            <v>562.61220000000003</v>
          </cell>
          <cell r="AA4">
            <v>595.96559999999999</v>
          </cell>
          <cell r="AB4">
            <v>603.69730000000004</v>
          </cell>
          <cell r="AC4">
            <v>695.32010000000002</v>
          </cell>
          <cell r="AD4">
            <v>762.09829999999999</v>
          </cell>
          <cell r="AE4">
            <v>762.09829999999999</v>
          </cell>
          <cell r="AF4">
            <v>852.97529999999995</v>
          </cell>
          <cell r="AG4">
            <v>1100.8219999999999</v>
          </cell>
          <cell r="AH4">
            <v>422.53059999999999</v>
          </cell>
          <cell r="AI4">
            <v>477.69779999999997</v>
          </cell>
          <cell r="AJ4">
            <v>489.9606</v>
          </cell>
          <cell r="AK4">
            <v>496.53620000000001</v>
          </cell>
          <cell r="AL4">
            <v>503.97410000000002</v>
          </cell>
          <cell r="AM4">
            <v>527.33799999999997</v>
          </cell>
          <cell r="AN4">
            <v>553.47850000000005</v>
          </cell>
          <cell r="AO4">
            <v>566.98329999999999</v>
          </cell>
          <cell r="AP4">
            <v>619.37120000000004</v>
          </cell>
          <cell r="AQ4">
            <v>619.37120000000004</v>
          </cell>
          <cell r="AR4">
            <v>709.04300000000001</v>
          </cell>
          <cell r="AS4">
            <v>953.60270000000003</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cell r="Z5">
            <v>566.99549999999999</v>
          </cell>
          <cell r="AA5">
            <v>595.81240000000003</v>
          </cell>
          <cell r="AB5">
            <v>605.86630000000002</v>
          </cell>
          <cell r="AC5">
            <v>698.22090000000003</v>
          </cell>
          <cell r="AD5">
            <v>767.00049999999999</v>
          </cell>
          <cell r="AE5">
            <v>767.00049999999999</v>
          </cell>
          <cell r="AF5">
            <v>858.65800000000002</v>
          </cell>
          <cell r="AG5">
            <v>1108.143</v>
          </cell>
          <cell r="AH5">
            <v>422.44529999999997</v>
          </cell>
          <cell r="AI5">
            <v>476.1626</v>
          </cell>
          <cell r="AJ5">
            <v>488.93819999999999</v>
          </cell>
          <cell r="AK5">
            <v>498.85329999999999</v>
          </cell>
          <cell r="AL5">
            <v>502.24239999999998</v>
          </cell>
          <cell r="AM5">
            <v>522.41139999999996</v>
          </cell>
          <cell r="AN5">
            <v>551.87570000000005</v>
          </cell>
          <cell r="AO5">
            <v>561.64449999999999</v>
          </cell>
          <cell r="AP5">
            <v>619.71439999999996</v>
          </cell>
          <cell r="AQ5">
            <v>619.71439999999996</v>
          </cell>
          <cell r="AR5">
            <v>710.11800000000005</v>
          </cell>
          <cell r="AS5">
            <v>956.19010000000003</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cell r="Z6">
            <v>555.36159999999995</v>
          </cell>
          <cell r="AA6">
            <v>573.19870000000003</v>
          </cell>
          <cell r="AB6">
            <v>580.38019999999995</v>
          </cell>
          <cell r="AC6">
            <v>687.94899999999996</v>
          </cell>
          <cell r="AD6">
            <v>737.79719999999998</v>
          </cell>
          <cell r="AE6">
            <v>737.79719999999998</v>
          </cell>
          <cell r="AF6">
            <v>850.99469999999997</v>
          </cell>
          <cell r="AG6">
            <v>1104.932</v>
          </cell>
          <cell r="AH6">
            <v>422.86700000000002</v>
          </cell>
          <cell r="AI6">
            <v>476.57479999999998</v>
          </cell>
          <cell r="AJ6">
            <v>492.03390000000002</v>
          </cell>
          <cell r="AK6">
            <v>503.04680000000002</v>
          </cell>
          <cell r="AL6">
            <v>503.88909999999998</v>
          </cell>
          <cell r="AM6">
            <v>525.93679999999995</v>
          </cell>
          <cell r="AN6">
            <v>553.79020000000003</v>
          </cell>
          <cell r="AO6">
            <v>554.88620000000003</v>
          </cell>
          <cell r="AP6">
            <v>603.0127</v>
          </cell>
          <cell r="AQ6">
            <v>603.0127</v>
          </cell>
          <cell r="AR6">
            <v>714.78930000000003</v>
          </cell>
          <cell r="AS6">
            <v>965.53880000000004</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cell r="Z7">
            <v>542.68409999999994</v>
          </cell>
          <cell r="AA7">
            <v>567.60799999999995</v>
          </cell>
          <cell r="AB7">
            <v>567.60799999999995</v>
          </cell>
          <cell r="AC7">
            <v>666.44179999999994</v>
          </cell>
          <cell r="AD7">
            <v>726.68600000000004</v>
          </cell>
          <cell r="AE7">
            <v>726.68600000000004</v>
          </cell>
          <cell r="AF7">
            <v>823.65260000000001</v>
          </cell>
          <cell r="AG7">
            <v>1064.0550000000001</v>
          </cell>
          <cell r="AH7">
            <v>417.44420000000002</v>
          </cell>
          <cell r="AI7">
            <v>472.61439999999999</v>
          </cell>
          <cell r="AJ7">
            <v>486.55590000000001</v>
          </cell>
          <cell r="AK7">
            <v>497.26940000000002</v>
          </cell>
          <cell r="AL7">
            <v>497.76130000000001</v>
          </cell>
          <cell r="AM7">
            <v>518.88430000000005</v>
          </cell>
          <cell r="AN7">
            <v>539.73180000000002</v>
          </cell>
          <cell r="AO7">
            <v>546.42240000000004</v>
          </cell>
          <cell r="AP7">
            <v>599.26030000000003</v>
          </cell>
          <cell r="AQ7">
            <v>599.26030000000003</v>
          </cell>
          <cell r="AR7">
            <v>695.07500000000005</v>
          </cell>
          <cell r="AS7">
            <v>932.62130000000002</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cell r="Z8">
            <v>541.57889999999998</v>
          </cell>
          <cell r="AA8">
            <v>565.59479999999996</v>
          </cell>
          <cell r="AB8">
            <v>565.59479999999996</v>
          </cell>
          <cell r="AC8">
            <v>667.82770000000005</v>
          </cell>
          <cell r="AD8">
            <v>732.6413</v>
          </cell>
          <cell r="AE8">
            <v>732.6413</v>
          </cell>
          <cell r="AF8">
            <v>826.67870000000005</v>
          </cell>
          <cell r="AG8">
            <v>1069.867</v>
          </cell>
          <cell r="AH8">
            <v>428.85399999999998</v>
          </cell>
          <cell r="AI8">
            <v>485.24560000000002</v>
          </cell>
          <cell r="AJ8">
            <v>496.18759999999997</v>
          </cell>
          <cell r="AK8">
            <v>500.74279999999999</v>
          </cell>
          <cell r="AL8">
            <v>510.4597</v>
          </cell>
          <cell r="AM8">
            <v>533.37419999999997</v>
          </cell>
          <cell r="AN8">
            <v>553.75289999999995</v>
          </cell>
          <cell r="AO8">
            <v>565.18690000000004</v>
          </cell>
          <cell r="AP8">
            <v>617.87339999999995</v>
          </cell>
          <cell r="AQ8">
            <v>617.87339999999995</v>
          </cell>
          <cell r="AR8">
            <v>710.90530000000001</v>
          </cell>
          <cell r="AS8">
            <v>951.49339999999995</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cell r="Z9">
            <v>544.33389999999997</v>
          </cell>
          <cell r="AA9">
            <v>577.39480000000003</v>
          </cell>
          <cell r="AB9">
            <v>628.22829999999999</v>
          </cell>
          <cell r="AC9">
            <v>674.59100000000001</v>
          </cell>
          <cell r="AD9">
            <v>713.83600000000001</v>
          </cell>
          <cell r="AE9">
            <v>713.83600000000001</v>
          </cell>
          <cell r="AF9">
            <v>891.20119999999997</v>
          </cell>
          <cell r="AG9">
            <v>1187.8150000000001</v>
          </cell>
          <cell r="AH9">
            <v>434.16039999999998</v>
          </cell>
          <cell r="AI9">
            <v>494.77089999999998</v>
          </cell>
          <cell r="AJ9">
            <v>507.4205</v>
          </cell>
          <cell r="AK9">
            <v>513.13509999999997</v>
          </cell>
          <cell r="AL9">
            <v>518.92319999999995</v>
          </cell>
          <cell r="AM9">
            <v>547.12850000000003</v>
          </cell>
          <cell r="AN9">
            <v>563.05650000000003</v>
          </cell>
          <cell r="AO9">
            <v>572.07339999999999</v>
          </cell>
          <cell r="AP9">
            <v>601.89149999999995</v>
          </cell>
          <cell r="AQ9">
            <v>601.89149999999995</v>
          </cell>
          <cell r="AR9">
            <v>777.40340000000003</v>
          </cell>
          <cell r="AS9">
            <v>1070.9179999999999</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cell r="Z10">
            <v>539.4434</v>
          </cell>
          <cell r="AA10">
            <v>556.09699999999998</v>
          </cell>
          <cell r="AB10">
            <v>625.32479999999998</v>
          </cell>
          <cell r="AC10">
            <v>676.93629999999996</v>
          </cell>
          <cell r="AD10">
            <v>740.96489999999994</v>
          </cell>
          <cell r="AE10">
            <v>740.96489999999994</v>
          </cell>
          <cell r="AF10">
            <v>902.1386</v>
          </cell>
          <cell r="AG10">
            <v>1212.2650000000001</v>
          </cell>
          <cell r="AH10">
            <v>434.16430000000003</v>
          </cell>
          <cell r="AI10">
            <v>495.27620000000002</v>
          </cell>
          <cell r="AJ10">
            <v>503.45569999999998</v>
          </cell>
          <cell r="AK10">
            <v>517.48410000000001</v>
          </cell>
          <cell r="AL10">
            <v>523.20619999999997</v>
          </cell>
          <cell r="AM10">
            <v>549.41129999999998</v>
          </cell>
          <cell r="AN10">
            <v>570.28380000000004</v>
          </cell>
          <cell r="AO10">
            <v>581.65319999999997</v>
          </cell>
          <cell r="AP10">
            <v>633.67290000000003</v>
          </cell>
          <cell r="AQ10">
            <v>633.67290000000003</v>
          </cell>
          <cell r="AR10">
            <v>793.23649999999998</v>
          </cell>
          <cell r="AS10">
            <v>1100.2650000000001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cell r="Z11">
            <v>538.55100000000004</v>
          </cell>
          <cell r="AA11">
            <v>553.68920000000003</v>
          </cell>
          <cell r="AB11">
            <v>625.39639999999997</v>
          </cell>
          <cell r="AC11">
            <v>680.37519999999995</v>
          </cell>
          <cell r="AD11">
            <v>747.32</v>
          </cell>
          <cell r="AE11">
            <v>747.32</v>
          </cell>
          <cell r="AF11">
            <v>927.7749</v>
          </cell>
          <cell r="AG11">
            <v>1262.0360000000001</v>
          </cell>
          <cell r="AH11">
            <v>434.16430000000003</v>
          </cell>
          <cell r="AI11">
            <v>499.94049999999999</v>
          </cell>
          <cell r="AJ11">
            <v>511.56439999999998</v>
          </cell>
          <cell r="AK11">
            <v>523.65250000000003</v>
          </cell>
          <cell r="AL11">
            <v>528.66970000000003</v>
          </cell>
          <cell r="AM11">
            <v>554.26170000000002</v>
          </cell>
          <cell r="AN11">
            <v>574.58370000000002</v>
          </cell>
          <cell r="AO11">
            <v>585.77329999999995</v>
          </cell>
          <cell r="AP11">
            <v>640.86540000000002</v>
          </cell>
          <cell r="AQ11">
            <v>640.86540000000002</v>
          </cell>
          <cell r="AR11">
            <v>819.53279999999995</v>
          </cell>
          <cell r="AS11">
            <v>1150.4829999999999</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cell r="Z12">
            <v>530.34739999999999</v>
          </cell>
          <cell r="AA12">
            <v>544.17840000000001</v>
          </cell>
          <cell r="AB12">
            <v>609.84050000000002</v>
          </cell>
          <cell r="AC12">
            <v>662.56679999999994</v>
          </cell>
          <cell r="AD12">
            <v>756.17740000000003</v>
          </cell>
          <cell r="AE12">
            <v>756.17740000000003</v>
          </cell>
          <cell r="AF12">
            <v>909.70519999999999</v>
          </cell>
          <cell r="AG12">
            <v>1234.479</v>
          </cell>
          <cell r="AH12">
            <v>444.31209999999999</v>
          </cell>
          <cell r="AI12">
            <v>503.7901</v>
          </cell>
          <cell r="AJ12">
            <v>510.01049999999998</v>
          </cell>
          <cell r="AK12">
            <v>527.48490000000004</v>
          </cell>
          <cell r="AL12">
            <v>531.68219999999997</v>
          </cell>
          <cell r="AM12">
            <v>561.28</v>
          </cell>
          <cell r="AN12">
            <v>575.45119999999997</v>
          </cell>
          <cell r="AO12">
            <v>602.81569999999999</v>
          </cell>
          <cell r="AP12">
            <v>668.29700000000003</v>
          </cell>
          <cell r="AQ12">
            <v>668.29700000000003</v>
          </cell>
          <cell r="AR12">
            <v>820.57039999999995</v>
          </cell>
          <cell r="AS12">
            <v>1142.691</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cell r="Z13">
            <v>541.73159999999996</v>
          </cell>
          <cell r="AA13">
            <v>551.32730000000004</v>
          </cell>
          <cell r="AB13">
            <v>607.55319999999995</v>
          </cell>
          <cell r="AC13">
            <v>675.65589999999997</v>
          </cell>
          <cell r="AD13">
            <v>758.27229999999997</v>
          </cell>
          <cell r="AE13">
            <v>758.27229999999997</v>
          </cell>
          <cell r="AF13">
            <v>953.52719999999999</v>
          </cell>
          <cell r="AG13">
            <v>1306.04</v>
          </cell>
          <cell r="AH13">
            <v>437.72579999999999</v>
          </cell>
          <cell r="AI13">
            <v>497.67489999999998</v>
          </cell>
          <cell r="AJ13">
            <v>504.66919999999999</v>
          </cell>
          <cell r="AK13">
            <v>520.77840000000003</v>
          </cell>
          <cell r="AL13">
            <v>523.65129999999999</v>
          </cell>
          <cell r="AM13">
            <v>546.37099999999998</v>
          </cell>
          <cell r="AN13">
            <v>570.32870000000003</v>
          </cell>
          <cell r="AO13">
            <v>591.3922</v>
          </cell>
          <cell r="AP13">
            <v>652.13009999999997</v>
          </cell>
          <cell r="AQ13">
            <v>652.13009999999997</v>
          </cell>
          <cell r="AR13">
            <v>845.45860000000005</v>
          </cell>
          <cell r="AS13">
            <v>1194.4929999999999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cell r="Z14">
            <v>529.08609999999999</v>
          </cell>
          <cell r="AA14">
            <v>555.52670000000001</v>
          </cell>
          <cell r="AB14">
            <v>587.72130000000004</v>
          </cell>
          <cell r="AC14">
            <v>663.1327</v>
          </cell>
          <cell r="AD14">
            <v>748.47659999999996</v>
          </cell>
          <cell r="AE14">
            <v>748.47659999999996</v>
          </cell>
          <cell r="AF14">
            <v>916.61260000000004</v>
          </cell>
          <cell r="AG14">
            <v>1246.104</v>
          </cell>
          <cell r="AH14">
            <v>440.5462</v>
          </cell>
          <cell r="AI14">
            <v>498.07819999999998</v>
          </cell>
          <cell r="AJ14">
            <v>511.24279999999999</v>
          </cell>
          <cell r="AK14">
            <v>522.57169999999996</v>
          </cell>
          <cell r="AL14">
            <v>527.38319999999999</v>
          </cell>
          <cell r="AM14">
            <v>552.90070000000003</v>
          </cell>
          <cell r="AN14">
            <v>573.46559999999999</v>
          </cell>
          <cell r="AO14">
            <v>589.39610000000005</v>
          </cell>
          <cell r="AP14">
            <v>658.09190000000001</v>
          </cell>
          <cell r="AQ14">
            <v>658.09190000000001</v>
          </cell>
          <cell r="AR14">
            <v>824.81399999999996</v>
          </cell>
          <cell r="AS14">
            <v>1151.5340000000001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cell r="Z15">
            <v>530.24879999999996</v>
          </cell>
          <cell r="AA15">
            <v>551.72170000000006</v>
          </cell>
          <cell r="AB15">
            <v>586.2269</v>
          </cell>
          <cell r="AC15">
            <v>656.08169999999996</v>
          </cell>
          <cell r="AD15">
            <v>745.55470000000003</v>
          </cell>
          <cell r="AE15">
            <v>745.55470000000003</v>
          </cell>
          <cell r="AF15">
            <v>914.42489999999998</v>
          </cell>
          <cell r="AG15">
            <v>1242.204</v>
          </cell>
          <cell r="AH15">
            <v>444.1696</v>
          </cell>
          <cell r="AI15">
            <v>499.06540000000001</v>
          </cell>
          <cell r="AJ15">
            <v>513.149</v>
          </cell>
          <cell r="AK15">
            <v>521.53890000000001</v>
          </cell>
          <cell r="AL15">
            <v>526.25599999999997</v>
          </cell>
          <cell r="AM15">
            <v>549.06209999999999</v>
          </cell>
          <cell r="AN15">
            <v>568.97389999999996</v>
          </cell>
          <cell r="AO15">
            <v>588.92550000000006</v>
          </cell>
          <cell r="AP15">
            <v>657.71550000000002</v>
          </cell>
          <cell r="AQ15">
            <v>657.71550000000002</v>
          </cell>
          <cell r="AR15">
            <v>825.20529999999997</v>
          </cell>
          <cell r="AS15">
            <v>1150.3050000000001</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cell r="Z16">
            <v>524.98050000000001</v>
          </cell>
          <cell r="AA16">
            <v>535.87720000000002</v>
          </cell>
          <cell r="AB16">
            <v>585.08839999999998</v>
          </cell>
          <cell r="AC16">
            <v>647.82709999999997</v>
          </cell>
          <cell r="AD16">
            <v>739.21460000000002</v>
          </cell>
          <cell r="AE16">
            <v>739.21460000000002</v>
          </cell>
          <cell r="AF16">
            <v>905.52689999999996</v>
          </cell>
          <cell r="AG16">
            <v>1231.31</v>
          </cell>
          <cell r="AH16">
            <v>445.08179999999999</v>
          </cell>
          <cell r="AI16">
            <v>498.77339999999998</v>
          </cell>
          <cell r="AJ16">
            <v>512.3374</v>
          </cell>
          <cell r="AK16">
            <v>520.57960000000003</v>
          </cell>
          <cell r="AL16">
            <v>529.34090000000003</v>
          </cell>
          <cell r="AM16">
            <v>547.65449999999998</v>
          </cell>
          <cell r="AN16">
            <v>566.99580000000003</v>
          </cell>
          <cell r="AO16">
            <v>585.50300000000004</v>
          </cell>
          <cell r="AP16">
            <v>657.68949999999995</v>
          </cell>
          <cell r="AQ16">
            <v>657.68949999999995</v>
          </cell>
          <cell r="AR16">
            <v>822.73919999999998</v>
          </cell>
          <cell r="AS16">
            <v>1146.049</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cell r="Z17">
            <v>517.92960000000005</v>
          </cell>
          <cell r="AA17">
            <v>532.87980000000005</v>
          </cell>
          <cell r="AB17">
            <v>556.39970000000005</v>
          </cell>
          <cell r="AC17">
            <v>639.38679999999999</v>
          </cell>
          <cell r="AD17">
            <v>737.74620000000004</v>
          </cell>
          <cell r="AE17">
            <v>737.74620000000004</v>
          </cell>
          <cell r="AF17">
            <v>885.50840000000005</v>
          </cell>
          <cell r="AG17">
            <v>1202.0609999999999</v>
          </cell>
          <cell r="AH17">
            <v>444.3784</v>
          </cell>
          <cell r="AI17">
            <v>499.4477</v>
          </cell>
          <cell r="AJ17">
            <v>511.29579999999999</v>
          </cell>
          <cell r="AK17">
            <v>526.60059999999999</v>
          </cell>
          <cell r="AL17">
            <v>532.42830000000004</v>
          </cell>
          <cell r="AM17">
            <v>549.49929999999995</v>
          </cell>
          <cell r="AN17">
            <v>564.98630000000003</v>
          </cell>
          <cell r="AO17">
            <v>577.98500000000001</v>
          </cell>
          <cell r="AP17">
            <v>662.65779999999995</v>
          </cell>
          <cell r="AQ17">
            <v>662.65779999999995</v>
          </cell>
          <cell r="AR17">
            <v>809.38679999999999</v>
          </cell>
          <cell r="AS17">
            <v>1123.7260000000001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cell r="Z18">
            <v>513.31759999999997</v>
          </cell>
          <cell r="AA18">
            <v>533.07650000000001</v>
          </cell>
          <cell r="AB18">
            <v>548.73469999999998</v>
          </cell>
          <cell r="AC18">
            <v>631.50599999999997</v>
          </cell>
          <cell r="AD18">
            <v>727.07280000000003</v>
          </cell>
          <cell r="AE18">
            <v>727.07280000000003</v>
          </cell>
          <cell r="AF18">
            <v>868.12819999999999</v>
          </cell>
          <cell r="AG18">
            <v>1172.085</v>
          </cell>
          <cell r="AH18">
            <v>449.88830000000002</v>
          </cell>
          <cell r="AI18">
            <v>504.54770000000002</v>
          </cell>
          <cell r="AJ18">
            <v>516.34040000000005</v>
          </cell>
          <cell r="AK18">
            <v>531.78589999999997</v>
          </cell>
          <cell r="AL18">
            <v>533.64499999999998</v>
          </cell>
          <cell r="AM18">
            <v>546.55460000000005</v>
          </cell>
          <cell r="AN18">
            <v>567.36360000000002</v>
          </cell>
          <cell r="AO18">
            <v>575.80039999999997</v>
          </cell>
          <cell r="AP18">
            <v>662.35379999999998</v>
          </cell>
          <cell r="AQ18">
            <v>662.35379999999998</v>
          </cell>
          <cell r="AR18">
            <v>802.55820000000006</v>
          </cell>
          <cell r="AS18">
            <v>1104.681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cell r="Z19">
            <v>506.7842</v>
          </cell>
          <cell r="AA19">
            <v>536.18460000000005</v>
          </cell>
          <cell r="AB19">
            <v>549.40369999999996</v>
          </cell>
          <cell r="AC19">
            <v>632.74689999999998</v>
          </cell>
          <cell r="AD19">
            <v>723.36329999999998</v>
          </cell>
          <cell r="AE19">
            <v>723.36329999999998</v>
          </cell>
          <cell r="AF19">
            <v>864.61609999999996</v>
          </cell>
          <cell r="AG19">
            <v>1171.0709999999999</v>
          </cell>
          <cell r="AH19">
            <v>438.77679999999998</v>
          </cell>
          <cell r="AI19">
            <v>490.15800000000002</v>
          </cell>
          <cell r="AJ19">
            <v>507.70569999999998</v>
          </cell>
          <cell r="AK19">
            <v>521.03880000000004</v>
          </cell>
          <cell r="AL19">
            <v>525.25779999999997</v>
          </cell>
          <cell r="AM19">
            <v>543.72280000000001</v>
          </cell>
          <cell r="AN19">
            <v>563.92430000000002</v>
          </cell>
          <cell r="AO19">
            <v>578.09259999999995</v>
          </cell>
          <cell r="AP19">
            <v>653.95410000000004</v>
          </cell>
          <cell r="AQ19">
            <v>653.95410000000004</v>
          </cell>
          <cell r="AR19">
            <v>794.29269999999997</v>
          </cell>
          <cell r="AS19">
            <v>1098.7639999999999</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cell r="Z20">
            <v>514.42079999999999</v>
          </cell>
          <cell r="AA20">
            <v>533.64549999999997</v>
          </cell>
          <cell r="AB20">
            <v>580.88530000000003</v>
          </cell>
          <cell r="AC20">
            <v>648.72709999999995</v>
          </cell>
          <cell r="AD20">
            <v>742.19970000000001</v>
          </cell>
          <cell r="AE20">
            <v>742.19970000000001</v>
          </cell>
          <cell r="AF20">
            <v>885.38720000000001</v>
          </cell>
          <cell r="AG20">
            <v>1202.8</v>
          </cell>
          <cell r="AH20">
            <v>433.62479999999999</v>
          </cell>
          <cell r="AI20">
            <v>479.69799999999998</v>
          </cell>
          <cell r="AJ20">
            <v>500.78460000000001</v>
          </cell>
          <cell r="AK20">
            <v>516.65549999999996</v>
          </cell>
          <cell r="AL20">
            <v>519.19770000000005</v>
          </cell>
          <cell r="AM20">
            <v>541.83180000000004</v>
          </cell>
          <cell r="AN20">
            <v>566.89909999999998</v>
          </cell>
          <cell r="AO20">
            <v>579.399</v>
          </cell>
          <cell r="AP20">
            <v>659.65340000000003</v>
          </cell>
          <cell r="AQ20">
            <v>659.65340000000003</v>
          </cell>
          <cell r="AR20">
            <v>801.74059999999997</v>
          </cell>
          <cell r="AS20">
            <v>1116.7139999999999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cell r="Z21">
            <v>508.92290000000003</v>
          </cell>
          <cell r="AA21">
            <v>529.85519999999997</v>
          </cell>
          <cell r="AB21">
            <v>594.10569999999996</v>
          </cell>
          <cell r="AC21">
            <v>650.5761</v>
          </cell>
          <cell r="AD21">
            <v>739.0874</v>
          </cell>
          <cell r="AE21">
            <v>739.0874</v>
          </cell>
          <cell r="AF21">
            <v>888.89509999999996</v>
          </cell>
          <cell r="AG21">
            <v>1213.8620000000001</v>
          </cell>
          <cell r="AH21">
            <v>431.3381</v>
          </cell>
          <cell r="AI21">
            <v>483.55270000000002</v>
          </cell>
          <cell r="AJ21">
            <v>502.74130000000002</v>
          </cell>
          <cell r="AK21">
            <v>512.15679999999998</v>
          </cell>
          <cell r="AL21">
            <v>522.59280000000001</v>
          </cell>
          <cell r="AM21">
            <v>546.70809999999994</v>
          </cell>
          <cell r="AN21">
            <v>571.94560000000001</v>
          </cell>
          <cell r="AO21">
            <v>585.1105</v>
          </cell>
          <cell r="AP21">
            <v>659.80340000000001</v>
          </cell>
          <cell r="AQ21">
            <v>659.80340000000001</v>
          </cell>
          <cell r="AR21">
            <v>808.50509999999997</v>
          </cell>
          <cell r="AS21">
            <v>1131.0730000000001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cell r="Z22">
            <v>513.81700000000001</v>
          </cell>
          <cell r="AA22">
            <v>539.18460000000005</v>
          </cell>
          <cell r="AB22">
            <v>596.02110000000005</v>
          </cell>
          <cell r="AC22">
            <v>667.10550000000001</v>
          </cell>
          <cell r="AD22">
            <v>756.02390000000003</v>
          </cell>
          <cell r="AE22">
            <v>756.02390000000003</v>
          </cell>
          <cell r="AF22">
            <v>921.24109999999996</v>
          </cell>
          <cell r="AG22">
            <v>1269.932</v>
          </cell>
          <cell r="AH22">
            <v>429.86419999999998</v>
          </cell>
          <cell r="AI22">
            <v>487.51819999999998</v>
          </cell>
          <cell r="AJ22">
            <v>503.5591</v>
          </cell>
          <cell r="AK22">
            <v>520.44069999999999</v>
          </cell>
          <cell r="AL22">
            <v>522.61919999999998</v>
          </cell>
          <cell r="AM22">
            <v>545.84050000000002</v>
          </cell>
          <cell r="AN22">
            <v>581.92870000000005</v>
          </cell>
          <cell r="AO22">
            <v>607.86509999999998</v>
          </cell>
          <cell r="AP22">
            <v>670.13699999999994</v>
          </cell>
          <cell r="AQ22">
            <v>670.13699999999994</v>
          </cell>
          <cell r="AR22">
            <v>834.03499999999997</v>
          </cell>
          <cell r="AS22">
            <v>1179.941</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cell r="Z23">
            <v>512.68629999999996</v>
          </cell>
          <cell r="AA23">
            <v>534.1576</v>
          </cell>
          <cell r="AB23">
            <v>599.24210000000005</v>
          </cell>
          <cell r="AC23">
            <v>665.42970000000003</v>
          </cell>
          <cell r="AD23">
            <v>752.21960000000001</v>
          </cell>
          <cell r="AE23">
            <v>752.21960000000001</v>
          </cell>
          <cell r="AF23">
            <v>919.27279999999996</v>
          </cell>
          <cell r="AG23">
            <v>1266.7349999999999</v>
          </cell>
          <cell r="AH23">
            <v>439.13670000000002</v>
          </cell>
          <cell r="AI23">
            <v>499.79700000000003</v>
          </cell>
          <cell r="AJ23">
            <v>510.85289999999998</v>
          </cell>
          <cell r="AK23">
            <v>525.35329999999999</v>
          </cell>
          <cell r="AL23">
            <v>530.76649999999995</v>
          </cell>
          <cell r="AM23">
            <v>561.86429999999996</v>
          </cell>
          <cell r="AN23">
            <v>590.81150000000002</v>
          </cell>
          <cell r="AO23">
            <v>619.81569999999999</v>
          </cell>
          <cell r="AP23">
            <v>676.99419999999998</v>
          </cell>
          <cell r="AQ23">
            <v>676.99419999999998</v>
          </cell>
          <cell r="AR23">
            <v>842.87860000000001</v>
          </cell>
          <cell r="AS23">
            <v>1187.9100000000001</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cell r="Z24">
            <v>504.87400000000002</v>
          </cell>
          <cell r="AA24">
            <v>518.84100000000001</v>
          </cell>
          <cell r="AB24">
            <v>599.2269</v>
          </cell>
          <cell r="AC24">
            <v>658.69479999999999</v>
          </cell>
          <cell r="AD24">
            <v>744.66089999999997</v>
          </cell>
          <cell r="AE24">
            <v>744.66089999999997</v>
          </cell>
          <cell r="AF24">
            <v>927.80179999999996</v>
          </cell>
          <cell r="AG24">
            <v>1290.0730000000001</v>
          </cell>
          <cell r="AH24">
            <v>446.32940000000002</v>
          </cell>
          <cell r="AI24">
            <v>506.28789999999998</v>
          </cell>
          <cell r="AJ24">
            <v>518.34670000000006</v>
          </cell>
          <cell r="AK24">
            <v>538.41390000000001</v>
          </cell>
          <cell r="AL24">
            <v>538.41390000000001</v>
          </cell>
          <cell r="AM24">
            <v>570.14549999999997</v>
          </cell>
          <cell r="AN24">
            <v>599.29290000000003</v>
          </cell>
          <cell r="AO24">
            <v>622.01210000000003</v>
          </cell>
          <cell r="AP24">
            <v>684.78</v>
          </cell>
          <cell r="AQ24">
            <v>684.78</v>
          </cell>
          <cell r="AR24">
            <v>866.90020000000004</v>
          </cell>
          <cell r="AS24">
            <v>1227.152</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cell r="Z25">
            <v>488.52080000000001</v>
          </cell>
          <cell r="AA25">
            <v>532.49580000000003</v>
          </cell>
          <cell r="AB25">
            <v>578.41639999999995</v>
          </cell>
          <cell r="AC25">
            <v>636.64170000000001</v>
          </cell>
          <cell r="AD25">
            <v>730.31219999999996</v>
          </cell>
          <cell r="AE25">
            <v>730.31219999999996</v>
          </cell>
          <cell r="AF25">
            <v>920.41089999999997</v>
          </cell>
          <cell r="AG25">
            <v>1289.5250000000001</v>
          </cell>
          <cell r="AH25">
            <v>454.79770000000002</v>
          </cell>
          <cell r="AI25">
            <v>514.88289999999995</v>
          </cell>
          <cell r="AJ25">
            <v>527.75530000000003</v>
          </cell>
          <cell r="AK25">
            <v>541.46690000000001</v>
          </cell>
          <cell r="AL25">
            <v>543.48500000000001</v>
          </cell>
          <cell r="AM25">
            <v>579.09770000000003</v>
          </cell>
          <cell r="AN25">
            <v>602.44230000000005</v>
          </cell>
          <cell r="AO25">
            <v>629.35019999999997</v>
          </cell>
          <cell r="AP25">
            <v>695.81169999999997</v>
          </cell>
          <cell r="AQ25">
            <v>695.81169999999997</v>
          </cell>
          <cell r="AR25">
            <v>885.29920000000004</v>
          </cell>
          <cell r="AS25">
            <v>1253.2270000000001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cell r="Z26">
            <v>479.13459999999998</v>
          </cell>
          <cell r="AA26">
            <v>524.78030000000001</v>
          </cell>
          <cell r="AB26">
            <v>567.29110000000003</v>
          </cell>
          <cell r="AC26">
            <v>620.57349999999997</v>
          </cell>
          <cell r="AD26">
            <v>724.48789999999997</v>
          </cell>
          <cell r="AE26">
            <v>724.48789999999997</v>
          </cell>
          <cell r="AF26">
            <v>915.36689999999999</v>
          </cell>
          <cell r="AG26">
            <v>1288.6869999999999</v>
          </cell>
          <cell r="AH26">
            <v>458.16050000000001</v>
          </cell>
          <cell r="AI26">
            <v>509.30680000000001</v>
          </cell>
          <cell r="AJ26">
            <v>524.50900000000001</v>
          </cell>
          <cell r="AK26">
            <v>538.10929999999996</v>
          </cell>
          <cell r="AL26">
            <v>542.3193</v>
          </cell>
          <cell r="AM26">
            <v>569.5326</v>
          </cell>
          <cell r="AN26">
            <v>599.31629999999996</v>
          </cell>
          <cell r="AO26">
            <v>627.76350000000002</v>
          </cell>
          <cell r="AP26">
            <v>703.02260000000001</v>
          </cell>
          <cell r="AQ26">
            <v>703.02260000000001</v>
          </cell>
          <cell r="AR26">
            <v>893.51969999999994</v>
          </cell>
          <cell r="AS26">
            <v>1266.0930000000001</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cell r="Z27">
            <v>479.42669999999998</v>
          </cell>
          <cell r="AA27">
            <v>518.3143</v>
          </cell>
          <cell r="AB27">
            <v>558.96249999999998</v>
          </cell>
          <cell r="AC27">
            <v>612.82309999999995</v>
          </cell>
          <cell r="AD27">
            <v>714.88070000000005</v>
          </cell>
          <cell r="AE27">
            <v>714.88070000000005</v>
          </cell>
          <cell r="AF27">
            <v>942.2713</v>
          </cell>
          <cell r="AG27">
            <v>1337.492</v>
          </cell>
          <cell r="AH27">
            <v>469.24810000000002</v>
          </cell>
          <cell r="AI27">
            <v>521.52260000000001</v>
          </cell>
          <cell r="AJ27">
            <v>530.57460000000003</v>
          </cell>
          <cell r="AK27">
            <v>542.05200000000002</v>
          </cell>
          <cell r="AL27">
            <v>546.48500000000001</v>
          </cell>
          <cell r="AM27">
            <v>578.52750000000003</v>
          </cell>
          <cell r="AN27">
            <v>602.51499999999999</v>
          </cell>
          <cell r="AO27">
            <v>635.82640000000004</v>
          </cell>
          <cell r="AP27">
            <v>704.47349999999994</v>
          </cell>
          <cell r="AQ27">
            <v>704.47349999999994</v>
          </cell>
          <cell r="AR27">
            <v>931.6431</v>
          </cell>
          <cell r="AS27">
            <v>1326.48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cell r="Z28">
            <v>468.3193</v>
          </cell>
          <cell r="AA28">
            <v>516.12109999999996</v>
          </cell>
          <cell r="AB28">
            <v>545.34230000000002</v>
          </cell>
          <cell r="AC28">
            <v>604.69579999999996</v>
          </cell>
          <cell r="AD28">
            <v>707.39449999999999</v>
          </cell>
          <cell r="AE28">
            <v>707.39449999999999</v>
          </cell>
          <cell r="AF28">
            <v>915.82920000000001</v>
          </cell>
          <cell r="AG28">
            <v>1298.482</v>
          </cell>
          <cell r="AH28">
            <v>459.77980000000002</v>
          </cell>
          <cell r="AI28">
            <v>514.59590000000003</v>
          </cell>
          <cell r="AJ28">
            <v>523.81579999999997</v>
          </cell>
          <cell r="AK28">
            <v>533.45389999999998</v>
          </cell>
          <cell r="AL28">
            <v>540.4194</v>
          </cell>
          <cell r="AM28">
            <v>565.327</v>
          </cell>
          <cell r="AN28">
            <v>596.04499999999996</v>
          </cell>
          <cell r="AO28">
            <v>625.3655</v>
          </cell>
          <cell r="AP28">
            <v>698.65989999999999</v>
          </cell>
          <cell r="AQ28">
            <v>698.65989999999999</v>
          </cell>
          <cell r="AR28">
            <v>906.92460000000005</v>
          </cell>
          <cell r="AS28">
            <v>1289.2660000000001</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cell r="Z29">
            <v>467.61149999999998</v>
          </cell>
          <cell r="AA29">
            <v>504.14440000000002</v>
          </cell>
          <cell r="AB29">
            <v>537.8297</v>
          </cell>
          <cell r="AC29">
            <v>606.54639999999995</v>
          </cell>
          <cell r="AD29">
            <v>707.9923</v>
          </cell>
          <cell r="AE29">
            <v>707.9923</v>
          </cell>
          <cell r="AF29">
            <v>925.18870000000004</v>
          </cell>
          <cell r="AG29">
            <v>1316.9059999999999</v>
          </cell>
          <cell r="AH29">
            <v>462.5333</v>
          </cell>
          <cell r="AI29">
            <v>522.84670000000006</v>
          </cell>
          <cell r="AJ29">
            <v>532.73329999999999</v>
          </cell>
          <cell r="AK29">
            <v>547.31460000000004</v>
          </cell>
          <cell r="AL29">
            <v>547.31460000000004</v>
          </cell>
          <cell r="AM29">
            <v>574.67899999999997</v>
          </cell>
          <cell r="AN29">
            <v>601.4008</v>
          </cell>
          <cell r="AO29">
            <v>634.43089999999995</v>
          </cell>
          <cell r="AP29">
            <v>702.79750000000001</v>
          </cell>
          <cell r="AQ29">
            <v>702.79750000000001</v>
          </cell>
          <cell r="AR29">
            <v>919.88850000000002</v>
          </cell>
          <cell r="AS29">
            <v>1311.4159999999999</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cell r="Z30">
            <v>449.1</v>
          </cell>
          <cell r="AA30">
            <v>489.9402</v>
          </cell>
          <cell r="AB30">
            <v>527.40940000000001</v>
          </cell>
          <cell r="AC30">
            <v>571.74350000000004</v>
          </cell>
          <cell r="AD30">
            <v>689.86929999999995</v>
          </cell>
          <cell r="AE30">
            <v>689.86929999999995</v>
          </cell>
          <cell r="AF30">
            <v>899.6413</v>
          </cell>
          <cell r="AG30">
            <v>1285.568</v>
          </cell>
          <cell r="AH30">
            <v>463.83859999999999</v>
          </cell>
          <cell r="AI30">
            <v>521.96669999999995</v>
          </cell>
          <cell r="AJ30">
            <v>532.99130000000002</v>
          </cell>
          <cell r="AK30">
            <v>543.31290000000001</v>
          </cell>
          <cell r="AL30">
            <v>547.07410000000004</v>
          </cell>
          <cell r="AM30">
            <v>567.46550000000002</v>
          </cell>
          <cell r="AN30">
            <v>586.65499999999997</v>
          </cell>
          <cell r="AO30">
            <v>631.86360000000002</v>
          </cell>
          <cell r="AP30">
            <v>704.94740000000002</v>
          </cell>
          <cell r="AQ30">
            <v>704.94740000000002</v>
          </cell>
          <cell r="AR30">
            <v>915.01530000000002</v>
          </cell>
          <cell r="AS30">
            <v>1301.4860000000001</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cell r="Z31">
            <v>448.91120000000001</v>
          </cell>
          <cell r="AA31">
            <v>482.45870000000002</v>
          </cell>
          <cell r="AB31">
            <v>524.19799999999998</v>
          </cell>
          <cell r="AC31">
            <v>572.51289999999995</v>
          </cell>
          <cell r="AD31">
            <v>696.91629999999998</v>
          </cell>
          <cell r="AE31">
            <v>696.91629999999998</v>
          </cell>
          <cell r="AF31">
            <v>889.33280000000002</v>
          </cell>
          <cell r="AG31">
            <v>1266.4590000000001</v>
          </cell>
          <cell r="AH31">
            <v>460.49380000000002</v>
          </cell>
          <cell r="AI31">
            <v>516.21979999999996</v>
          </cell>
          <cell r="AJ31">
            <v>529.35889999999995</v>
          </cell>
          <cell r="AK31">
            <v>539.63099999999997</v>
          </cell>
          <cell r="AL31">
            <v>543.29190000000006</v>
          </cell>
          <cell r="AM31">
            <v>557.89760000000001</v>
          </cell>
          <cell r="AN31">
            <v>584.23249999999996</v>
          </cell>
          <cell r="AO31">
            <v>636.40779999999995</v>
          </cell>
          <cell r="AP31">
            <v>708.77369999999996</v>
          </cell>
          <cell r="AQ31">
            <v>708.77369999999996</v>
          </cell>
          <cell r="AR31">
            <v>901.40359999999998</v>
          </cell>
          <cell r="AS31">
            <v>1278.9480000000001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cell r="Z32">
            <v>459.51850000000002</v>
          </cell>
          <cell r="AA32">
            <v>492.12450000000001</v>
          </cell>
          <cell r="AB32">
            <v>538.41549999999995</v>
          </cell>
          <cell r="AC32">
            <v>577.60490000000004</v>
          </cell>
          <cell r="AD32">
            <v>706.34640000000002</v>
          </cell>
          <cell r="AE32">
            <v>706.34640000000002</v>
          </cell>
          <cell r="AF32">
            <v>873.0797</v>
          </cell>
          <cell r="AG32">
            <v>1223.5730000000001</v>
          </cell>
          <cell r="AH32">
            <v>472.62740000000002</v>
          </cell>
          <cell r="AI32">
            <v>530.10410000000002</v>
          </cell>
          <cell r="AJ32">
            <v>537.70219999999995</v>
          </cell>
          <cell r="AK32">
            <v>552.84140000000002</v>
          </cell>
          <cell r="AL32">
            <v>555.25250000000005</v>
          </cell>
          <cell r="AM32">
            <v>569.37059999999997</v>
          </cell>
          <cell r="AN32">
            <v>590.86180000000002</v>
          </cell>
          <cell r="AO32">
            <v>649.18700000000001</v>
          </cell>
          <cell r="AP32">
            <v>719.76459999999997</v>
          </cell>
          <cell r="AQ32">
            <v>719.76459999999997</v>
          </cell>
          <cell r="AR32">
            <v>886.70690000000002</v>
          </cell>
          <cell r="AS32">
            <v>1237.6400000000001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cell r="Z33">
            <v>464.34050000000002</v>
          </cell>
          <cell r="AA33">
            <v>492.9778</v>
          </cell>
          <cell r="AB33">
            <v>540.29549999999995</v>
          </cell>
          <cell r="AC33">
            <v>598.04200000000003</v>
          </cell>
          <cell r="AD33">
            <v>706.71400000000006</v>
          </cell>
          <cell r="AE33">
            <v>706.71400000000006</v>
          </cell>
          <cell r="AF33">
            <v>906.32280000000003</v>
          </cell>
          <cell r="AG33">
            <v>1284.865</v>
          </cell>
          <cell r="AH33">
            <v>473.63130000000001</v>
          </cell>
          <cell r="AI33">
            <v>531.25990000000002</v>
          </cell>
          <cell r="AJ33">
            <v>548.07420000000002</v>
          </cell>
          <cell r="AK33">
            <v>559.39089999999999</v>
          </cell>
          <cell r="AL33">
            <v>560.17499999999995</v>
          </cell>
          <cell r="AM33">
            <v>583.92660000000001</v>
          </cell>
          <cell r="AN33">
            <v>607.45140000000004</v>
          </cell>
          <cell r="AO33">
            <v>650.01670000000001</v>
          </cell>
          <cell r="AP33">
            <v>716.22</v>
          </cell>
          <cell r="AQ33">
            <v>716.22</v>
          </cell>
          <cell r="AR33">
            <v>916.0059</v>
          </cell>
          <cell r="AS33">
            <v>1294.884</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cell r="Z34">
            <v>503.72559999999999</v>
          </cell>
          <cell r="AA34">
            <v>530.38580000000002</v>
          </cell>
          <cell r="AB34">
            <v>569.14269999999999</v>
          </cell>
          <cell r="AC34">
            <v>641.76229999999998</v>
          </cell>
          <cell r="AD34">
            <v>770.89030000000002</v>
          </cell>
          <cell r="AE34">
            <v>770.89030000000002</v>
          </cell>
          <cell r="AF34">
            <v>924.52670000000001</v>
          </cell>
          <cell r="AG34">
            <v>1285.0540000000001</v>
          </cell>
          <cell r="AH34">
            <v>481.1019</v>
          </cell>
          <cell r="AI34">
            <v>531.7595</v>
          </cell>
          <cell r="AJ34">
            <v>560.41890000000001</v>
          </cell>
          <cell r="AK34">
            <v>570.34939999999995</v>
          </cell>
          <cell r="AL34">
            <v>574.53520000000003</v>
          </cell>
          <cell r="AM34">
            <v>591.9932</v>
          </cell>
          <cell r="AN34">
            <v>618.84140000000002</v>
          </cell>
          <cell r="AO34">
            <v>680.2885</v>
          </cell>
          <cell r="AP34">
            <v>747.69119999999998</v>
          </cell>
          <cell r="AQ34">
            <v>747.69119999999998</v>
          </cell>
          <cell r="AR34">
            <v>900.99670000000003</v>
          </cell>
          <cell r="AS34">
            <v>1260.748</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cell r="Z35">
            <v>509.86610000000002</v>
          </cell>
          <cell r="AA35">
            <v>555.46579999999994</v>
          </cell>
          <cell r="AB35">
            <v>609.0942</v>
          </cell>
          <cell r="AC35">
            <v>659.95479999999998</v>
          </cell>
          <cell r="AD35">
            <v>803.85860000000002</v>
          </cell>
          <cell r="AE35">
            <v>803.85860000000002</v>
          </cell>
          <cell r="AF35">
            <v>927.12390000000005</v>
          </cell>
          <cell r="AG35">
            <v>1283.5889999999999</v>
          </cell>
          <cell r="AH35">
            <v>502.44560000000001</v>
          </cell>
          <cell r="AI35">
            <v>563.57849999999996</v>
          </cell>
          <cell r="AJ35">
            <v>586.83240000000001</v>
          </cell>
          <cell r="AK35">
            <v>603.04660000000001</v>
          </cell>
          <cell r="AL35">
            <v>603.04660000000001</v>
          </cell>
          <cell r="AM35">
            <v>625.29049999999995</v>
          </cell>
          <cell r="AN35">
            <v>652.42830000000004</v>
          </cell>
          <cell r="AO35">
            <v>710.95579999999995</v>
          </cell>
          <cell r="AP35">
            <v>796.23050000000001</v>
          </cell>
          <cell r="AQ35">
            <v>796.23050000000001</v>
          </cell>
          <cell r="AR35">
            <v>919.40880000000004</v>
          </cell>
          <cell r="AS35">
            <v>1275.6220000000001</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cell r="Z36">
            <v>524.16549999999995</v>
          </cell>
          <cell r="AA36">
            <v>577.4</v>
          </cell>
          <cell r="AB36">
            <v>616.93359999999996</v>
          </cell>
          <cell r="AC36">
            <v>668.32539999999995</v>
          </cell>
          <cell r="AD36">
            <v>830.70839999999998</v>
          </cell>
          <cell r="AE36">
            <v>830.70839999999998</v>
          </cell>
          <cell r="AF36">
            <v>953.02949999999998</v>
          </cell>
          <cell r="AG36">
            <v>1319.8430000000001</v>
          </cell>
          <cell r="AH36">
            <v>495.73480000000001</v>
          </cell>
          <cell r="AI36">
            <v>548.24040000000002</v>
          </cell>
          <cell r="AJ36">
            <v>570.24270000000001</v>
          </cell>
          <cell r="AK36">
            <v>581.67899999999997</v>
          </cell>
          <cell r="AL36">
            <v>588.44489999999996</v>
          </cell>
          <cell r="AM36">
            <v>618.01869999999997</v>
          </cell>
          <cell r="AN36">
            <v>639.50519999999995</v>
          </cell>
          <cell r="AO36">
            <v>699.8288</v>
          </cell>
          <cell r="AP36">
            <v>801.44960000000003</v>
          </cell>
          <cell r="AQ36">
            <v>801.44960000000003</v>
          </cell>
          <cell r="AR36">
            <v>923.4402</v>
          </cell>
          <cell r="AS36">
            <v>1289.2629999999999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cell r="Z37">
            <v>513.4982</v>
          </cell>
          <cell r="AA37">
            <v>557.68470000000002</v>
          </cell>
          <cell r="AB37">
            <v>620.28290000000004</v>
          </cell>
          <cell r="AC37">
            <v>664.95399999999995</v>
          </cell>
          <cell r="AD37">
            <v>816.69420000000002</v>
          </cell>
          <cell r="AE37">
            <v>816.69420000000002</v>
          </cell>
          <cell r="AF37">
            <v>936.76890000000003</v>
          </cell>
          <cell r="AG37">
            <v>1299.463</v>
          </cell>
          <cell r="AH37">
            <v>492.67079999999999</v>
          </cell>
          <cell r="AI37">
            <v>554.05589999999995</v>
          </cell>
          <cell r="AJ37">
            <v>576.21839999999997</v>
          </cell>
          <cell r="AK37">
            <v>594.21489999999994</v>
          </cell>
          <cell r="AL37">
            <v>594.21489999999994</v>
          </cell>
          <cell r="AM37">
            <v>613.7681</v>
          </cell>
          <cell r="AN37">
            <v>643.82650000000001</v>
          </cell>
          <cell r="AO37">
            <v>708.02099999999996</v>
          </cell>
          <cell r="AP37">
            <v>795.26610000000005</v>
          </cell>
          <cell r="AQ37">
            <v>795.26610000000005</v>
          </cell>
          <cell r="AR37">
            <v>915.10299999999995</v>
          </cell>
          <cell r="AS37">
            <v>1277.078</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cell r="Z38">
            <v>513.15650000000005</v>
          </cell>
          <cell r="AA38">
            <v>544.45320000000004</v>
          </cell>
          <cell r="AB38">
            <v>616.90430000000003</v>
          </cell>
          <cell r="AC38">
            <v>656.1431</v>
          </cell>
          <cell r="AD38">
            <v>813.57529999999997</v>
          </cell>
          <cell r="AE38">
            <v>813.57529999999997</v>
          </cell>
          <cell r="AF38">
            <v>972.29219999999998</v>
          </cell>
          <cell r="AG38">
            <v>1364.6030000000001</v>
          </cell>
          <cell r="AH38">
            <v>495.62200000000001</v>
          </cell>
          <cell r="AI38">
            <v>558.6146</v>
          </cell>
          <cell r="AJ38">
            <v>579.97810000000004</v>
          </cell>
          <cell r="AK38">
            <v>587.55399999999997</v>
          </cell>
          <cell r="AL38">
            <v>590.89080000000001</v>
          </cell>
          <cell r="AM38">
            <v>619.42769999999996</v>
          </cell>
          <cell r="AN38">
            <v>638.37019999999995</v>
          </cell>
          <cell r="AO38">
            <v>700.55579999999998</v>
          </cell>
          <cell r="AP38">
            <v>795.53980000000001</v>
          </cell>
          <cell r="AQ38">
            <v>795.53980000000001</v>
          </cell>
          <cell r="AR38">
            <v>953.99199999999996</v>
          </cell>
          <cell r="AS38">
            <v>1345.6489999999999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cell r="Z39">
            <v>537.05560000000003</v>
          </cell>
          <cell r="AA39">
            <v>579.08690000000001</v>
          </cell>
          <cell r="AB39">
            <v>662.05309999999997</v>
          </cell>
          <cell r="AC39">
            <v>666.67610000000002</v>
          </cell>
          <cell r="AD39">
            <v>843.74429999999995</v>
          </cell>
          <cell r="AE39">
            <v>843.74429999999995</v>
          </cell>
          <cell r="AF39">
            <v>982.09870000000001</v>
          </cell>
          <cell r="AG39">
            <v>1361.9749999999999</v>
          </cell>
          <cell r="AH39">
            <v>492.90629999999999</v>
          </cell>
          <cell r="AI39">
            <v>544.66949999999997</v>
          </cell>
          <cell r="AJ39">
            <v>577.23030000000006</v>
          </cell>
          <cell r="AK39">
            <v>578.65769999999998</v>
          </cell>
          <cell r="AL39">
            <v>582.54300000000001</v>
          </cell>
          <cell r="AM39">
            <v>599.52269999999999</v>
          </cell>
          <cell r="AN39">
            <v>621.98379999999997</v>
          </cell>
          <cell r="AO39">
            <v>692.42679999999996</v>
          </cell>
          <cell r="AP39">
            <v>798.31</v>
          </cell>
          <cell r="AQ39">
            <v>798.31</v>
          </cell>
          <cell r="AR39">
            <v>936.0847</v>
          </cell>
          <cell r="AS39">
            <v>1314.3689999999999</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cell r="Z40">
            <v>540.50319999999999</v>
          </cell>
          <cell r="AA40">
            <v>586.71559999999999</v>
          </cell>
          <cell r="AB40">
            <v>666.04409999999996</v>
          </cell>
          <cell r="AC40">
            <v>666.04409999999996</v>
          </cell>
          <cell r="AD40">
            <v>845.07629999999995</v>
          </cell>
          <cell r="AE40">
            <v>845.07629999999995</v>
          </cell>
          <cell r="AF40">
            <v>970.24350000000004</v>
          </cell>
          <cell r="AG40">
            <v>1338.104</v>
          </cell>
          <cell r="AH40">
            <v>490.1472</v>
          </cell>
          <cell r="AI40">
            <v>547.55380000000002</v>
          </cell>
          <cell r="AJ40">
            <v>570.28859999999997</v>
          </cell>
          <cell r="AK40">
            <v>582.17319999999995</v>
          </cell>
          <cell r="AL40">
            <v>582.17319999999995</v>
          </cell>
          <cell r="AM40">
            <v>600.31259999999997</v>
          </cell>
          <cell r="AN40">
            <v>612.49220000000003</v>
          </cell>
          <cell r="AO40">
            <v>687.24030000000005</v>
          </cell>
          <cell r="AP40">
            <v>793.26530000000002</v>
          </cell>
          <cell r="AQ40">
            <v>793.26530000000002</v>
          </cell>
          <cell r="AR40">
            <v>917.83439999999996</v>
          </cell>
          <cell r="AS40">
            <v>1283.9380000000001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cell r="Z41">
            <v>571.3809</v>
          </cell>
          <cell r="AA41">
            <v>615.69069999999999</v>
          </cell>
          <cell r="AB41">
            <v>717.0317</v>
          </cell>
          <cell r="AC41">
            <v>717.0317</v>
          </cell>
          <cell r="AD41">
            <v>842.69479999999999</v>
          </cell>
          <cell r="AE41">
            <v>842.69479999999999</v>
          </cell>
          <cell r="AF41">
            <v>975.57429999999999</v>
          </cell>
          <cell r="AG41">
            <v>1322.203</v>
          </cell>
          <cell r="AH41">
            <v>488.45589999999999</v>
          </cell>
          <cell r="AI41">
            <v>544.95159999999998</v>
          </cell>
          <cell r="AJ41">
            <v>575.55560000000003</v>
          </cell>
          <cell r="AK41">
            <v>596.33630000000005</v>
          </cell>
          <cell r="AL41">
            <v>596.33630000000005</v>
          </cell>
          <cell r="AM41">
            <v>602.80719999999997</v>
          </cell>
          <cell r="AN41">
            <v>611.55079999999998</v>
          </cell>
          <cell r="AO41">
            <v>663.75009999999997</v>
          </cell>
          <cell r="AP41">
            <v>757.64160000000004</v>
          </cell>
          <cell r="AQ41">
            <v>757.64160000000004</v>
          </cell>
          <cell r="AR41">
            <v>889.47879999999998</v>
          </cell>
          <cell r="AS41">
            <v>1233.3879999999999</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cell r="Z42">
            <v>591.22439999999995</v>
          </cell>
          <cell r="AA42">
            <v>641.05359999999996</v>
          </cell>
          <cell r="AB42">
            <v>718.90949999999998</v>
          </cell>
          <cell r="AC42">
            <v>732.7672</v>
          </cell>
          <cell r="AD42">
            <v>906.09609999999998</v>
          </cell>
          <cell r="AE42">
            <v>906.09609999999998</v>
          </cell>
          <cell r="AF42">
            <v>1013.332</v>
          </cell>
          <cell r="AG42">
            <v>1375.67</v>
          </cell>
          <cell r="AH42">
            <v>495.97340000000003</v>
          </cell>
          <cell r="AI42">
            <v>567.72910000000002</v>
          </cell>
          <cell r="AJ42">
            <v>578.28499999999997</v>
          </cell>
          <cell r="AK42">
            <v>603.67679999999996</v>
          </cell>
          <cell r="AL42">
            <v>606.84410000000003</v>
          </cell>
          <cell r="AM42">
            <v>636.2432</v>
          </cell>
          <cell r="AN42">
            <v>636.2432</v>
          </cell>
          <cell r="AO42">
            <v>706.9393</v>
          </cell>
          <cell r="AP42">
            <v>808.01340000000005</v>
          </cell>
          <cell r="AQ42">
            <v>808.01340000000005</v>
          </cell>
          <cell r="AR42">
            <v>914.28530000000001</v>
          </cell>
          <cell r="AS42">
            <v>1273.365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cell r="Z43">
            <v>577.88419999999996</v>
          </cell>
          <cell r="AA43">
            <v>638.03470000000004</v>
          </cell>
          <cell r="AB43">
            <v>722.03579999999999</v>
          </cell>
          <cell r="AC43">
            <v>741.17340000000002</v>
          </cell>
          <cell r="AD43">
            <v>911.35810000000004</v>
          </cell>
          <cell r="AE43">
            <v>911.35810000000004</v>
          </cell>
          <cell r="AF43">
            <v>1138.3789999999999</v>
          </cell>
          <cell r="AG43">
            <v>1645.114</v>
          </cell>
          <cell r="AH43">
            <v>488.11959999999999</v>
          </cell>
          <cell r="AI43">
            <v>555.56780000000003</v>
          </cell>
          <cell r="AJ43">
            <v>579.73429999999996</v>
          </cell>
          <cell r="AK43">
            <v>603.31259999999997</v>
          </cell>
          <cell r="AL43">
            <v>604.03599999999994</v>
          </cell>
          <cell r="AM43">
            <v>635.22080000000005</v>
          </cell>
          <cell r="AN43">
            <v>650.02329999999995</v>
          </cell>
          <cell r="AO43">
            <v>711.73969999999997</v>
          </cell>
          <cell r="AP43">
            <v>818.76369999999997</v>
          </cell>
          <cell r="AQ43">
            <v>818.76369999999997</v>
          </cell>
          <cell r="AR43">
            <v>1043.8579999999999</v>
          </cell>
          <cell r="AS43">
            <v>1546.2929999999999</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cell r="Z44">
            <v>589.47059999999999</v>
          </cell>
          <cell r="AA44">
            <v>677.34450000000004</v>
          </cell>
          <cell r="AB44">
            <v>755.31089999999995</v>
          </cell>
          <cell r="AC44">
            <v>775.83399999999995</v>
          </cell>
          <cell r="AD44">
            <v>1026.248</v>
          </cell>
          <cell r="AE44">
            <v>1026.248</v>
          </cell>
          <cell r="AF44">
            <v>1202.3440000000001</v>
          </cell>
          <cell r="AG44">
            <v>1727.405</v>
          </cell>
          <cell r="AH44">
            <v>475.87130000000002</v>
          </cell>
          <cell r="AI44">
            <v>551.8913</v>
          </cell>
          <cell r="AJ44">
            <v>573.23929999999996</v>
          </cell>
          <cell r="AK44">
            <v>605.41250000000002</v>
          </cell>
          <cell r="AL44">
            <v>605.41250000000002</v>
          </cell>
          <cell r="AM44">
            <v>654.85820000000001</v>
          </cell>
          <cell r="AN44">
            <v>660.23540000000003</v>
          </cell>
          <cell r="AO44">
            <v>735.98329999999999</v>
          </cell>
          <cell r="AP44">
            <v>907.96299999999997</v>
          </cell>
          <cell r="AQ44">
            <v>907.96299999999997</v>
          </cell>
          <cell r="AR44">
            <v>1082.17</v>
          </cell>
          <cell r="AS44">
            <v>1601.598</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cell r="Z45">
            <v>579.07889999999998</v>
          </cell>
          <cell r="AA45">
            <v>662.96579999999994</v>
          </cell>
          <cell r="AB45">
            <v>720.96450000000004</v>
          </cell>
          <cell r="AC45">
            <v>760.23040000000003</v>
          </cell>
          <cell r="AD45">
            <v>1013.62</v>
          </cell>
          <cell r="AE45">
            <v>1013.62</v>
          </cell>
          <cell r="AF45">
            <v>1130.2139999999999</v>
          </cell>
          <cell r="AG45">
            <v>1602.5229999999999</v>
          </cell>
          <cell r="AH45">
            <v>486.59960000000001</v>
          </cell>
          <cell r="AI45">
            <v>565.17259999999999</v>
          </cell>
          <cell r="AJ45">
            <v>571.23019999999997</v>
          </cell>
          <cell r="AK45">
            <v>609.10429999999997</v>
          </cell>
          <cell r="AL45">
            <v>609.10429999999997</v>
          </cell>
          <cell r="AM45">
            <v>642.90060000000005</v>
          </cell>
          <cell r="AN45">
            <v>666.16759999999999</v>
          </cell>
          <cell r="AO45">
            <v>732.60419999999999</v>
          </cell>
          <cell r="AP45">
            <v>917.3424</v>
          </cell>
          <cell r="AQ45">
            <v>917.3424</v>
          </cell>
          <cell r="AR45">
            <v>1032.9169999999999</v>
          </cell>
          <cell r="AS45">
            <v>1501.097</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cell r="Z46">
            <v>563.05970000000002</v>
          </cell>
          <cell r="AA46">
            <v>622.45529999999997</v>
          </cell>
          <cell r="AB46">
            <v>656.66560000000004</v>
          </cell>
          <cell r="AC46">
            <v>714.2079</v>
          </cell>
          <cell r="AD46">
            <v>943.78160000000003</v>
          </cell>
          <cell r="AE46">
            <v>943.78160000000003</v>
          </cell>
          <cell r="AF46">
            <v>1051.778</v>
          </cell>
          <cell r="AG46">
            <v>1470.578</v>
          </cell>
          <cell r="AH46">
            <v>483.51459999999997</v>
          </cell>
          <cell r="AI46">
            <v>544.99509999999998</v>
          </cell>
          <cell r="AJ46">
            <v>558.06629999999996</v>
          </cell>
          <cell r="AK46">
            <v>599.76980000000003</v>
          </cell>
          <cell r="AL46">
            <v>599.76980000000003</v>
          </cell>
          <cell r="AM46">
            <v>606.68110000000001</v>
          </cell>
          <cell r="AN46">
            <v>633.52470000000005</v>
          </cell>
          <cell r="AO46">
            <v>714.31870000000004</v>
          </cell>
          <cell r="AP46">
            <v>861.36940000000004</v>
          </cell>
          <cell r="AQ46">
            <v>861.36940000000004</v>
          </cell>
          <cell r="AR46">
            <v>968.55280000000005</v>
          </cell>
          <cell r="AS46">
            <v>1384.1990000000001</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cell r="Z47">
            <v>574.08799999999997</v>
          </cell>
          <cell r="AA47">
            <v>585.8492</v>
          </cell>
          <cell r="AB47">
            <v>669.96289999999999</v>
          </cell>
          <cell r="AC47">
            <v>729.81299999999999</v>
          </cell>
          <cell r="AD47">
            <v>953.8306</v>
          </cell>
          <cell r="AE47">
            <v>953.8306</v>
          </cell>
          <cell r="AF47">
            <v>1082.1790000000001</v>
          </cell>
          <cell r="AG47">
            <v>1538.066</v>
          </cell>
          <cell r="AH47">
            <v>484.6062</v>
          </cell>
          <cell r="AI47">
            <v>543.98590000000002</v>
          </cell>
          <cell r="AJ47">
            <v>566.56370000000004</v>
          </cell>
          <cell r="AK47">
            <v>587.29819999999995</v>
          </cell>
          <cell r="AL47">
            <v>587.29819999999995</v>
          </cell>
          <cell r="AM47">
            <v>607.20569999999998</v>
          </cell>
          <cell r="AN47">
            <v>639.01340000000005</v>
          </cell>
          <cell r="AO47">
            <v>705.7482</v>
          </cell>
          <cell r="AP47">
            <v>861.1354</v>
          </cell>
          <cell r="AQ47">
            <v>861.1354</v>
          </cell>
          <cell r="AR47">
            <v>988.3972</v>
          </cell>
          <cell r="AS47">
            <v>1440.4259999999999</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cell r="Z48">
            <v>560.73090000000002</v>
          </cell>
          <cell r="AA48">
            <v>616.87289999999996</v>
          </cell>
          <cell r="AB48">
            <v>665.06880000000001</v>
          </cell>
          <cell r="AC48">
            <v>737.79250000000002</v>
          </cell>
          <cell r="AD48">
            <v>954.7681</v>
          </cell>
          <cell r="AE48">
            <v>954.7681</v>
          </cell>
          <cell r="AF48">
            <v>1119.08</v>
          </cell>
          <cell r="AG48">
            <v>1597.489</v>
          </cell>
          <cell r="AH48">
            <v>465.32139999999998</v>
          </cell>
          <cell r="AI48">
            <v>536.70609999999999</v>
          </cell>
          <cell r="AJ48">
            <v>554.05679999999995</v>
          </cell>
          <cell r="AK48">
            <v>585.84069999999997</v>
          </cell>
          <cell r="AL48">
            <v>585.84069999999997</v>
          </cell>
          <cell r="AM48">
            <v>609.46010000000001</v>
          </cell>
          <cell r="AN48">
            <v>640.78340000000003</v>
          </cell>
          <cell r="AO48">
            <v>711.85789999999997</v>
          </cell>
          <cell r="AP48">
            <v>855.79880000000003</v>
          </cell>
          <cell r="AQ48">
            <v>855.79880000000003</v>
          </cell>
          <cell r="AR48">
            <v>1018.627</v>
          </cell>
          <cell r="AS48">
            <v>1492.713</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cell r="Z49">
            <v>540.38900000000001</v>
          </cell>
          <cell r="AA49">
            <v>597.98099999999999</v>
          </cell>
          <cell r="AB49">
            <v>647.16210000000001</v>
          </cell>
          <cell r="AC49">
            <v>722.57299999999998</v>
          </cell>
          <cell r="AD49">
            <v>954.41600000000005</v>
          </cell>
          <cell r="AE49">
            <v>954.41600000000005</v>
          </cell>
          <cell r="AF49">
            <v>1141.673</v>
          </cell>
          <cell r="AG49">
            <v>1655.8789999999999</v>
          </cell>
          <cell r="AH49">
            <v>475.67090000000002</v>
          </cell>
          <cell r="AI49">
            <v>545.82860000000005</v>
          </cell>
          <cell r="AJ49">
            <v>571.19460000000004</v>
          </cell>
          <cell r="AK49">
            <v>588.54160000000002</v>
          </cell>
          <cell r="AL49">
            <v>593.67420000000004</v>
          </cell>
          <cell r="AM49">
            <v>627.73329999999999</v>
          </cell>
          <cell r="AN49">
            <v>656.73630000000003</v>
          </cell>
          <cell r="AO49">
            <v>734.59590000000003</v>
          </cell>
          <cell r="AP49">
            <v>887.15570000000002</v>
          </cell>
          <cell r="AQ49">
            <v>887.15570000000002</v>
          </cell>
          <cell r="AR49">
            <v>1073.2629999999999</v>
          </cell>
          <cell r="AS49">
            <v>1584.3119999999999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cell r="Z50">
            <v>531.13260000000002</v>
          </cell>
          <cell r="AA50">
            <v>600.68179999999995</v>
          </cell>
          <cell r="AB50">
            <v>658.48130000000003</v>
          </cell>
          <cell r="AC50">
            <v>714.822</v>
          </cell>
          <cell r="AD50">
            <v>942.72659999999996</v>
          </cell>
          <cell r="AE50">
            <v>942.72659999999996</v>
          </cell>
          <cell r="AF50">
            <v>1118.9580000000001</v>
          </cell>
          <cell r="AG50">
            <v>1625.1559999999999</v>
          </cell>
          <cell r="AH50">
            <v>482.75850000000003</v>
          </cell>
          <cell r="AI50">
            <v>554.62199999999996</v>
          </cell>
          <cell r="AJ50">
            <v>584.72490000000005</v>
          </cell>
          <cell r="AK50">
            <v>603.36540000000002</v>
          </cell>
          <cell r="AL50">
            <v>607.71659999999997</v>
          </cell>
          <cell r="AM50">
            <v>642.6096</v>
          </cell>
          <cell r="AN50">
            <v>665.60410000000002</v>
          </cell>
          <cell r="AO50">
            <v>744.13639999999998</v>
          </cell>
          <cell r="AP50">
            <v>892.46190000000001</v>
          </cell>
          <cell r="AQ50">
            <v>892.46190000000001</v>
          </cell>
          <cell r="AR50">
            <v>1067.884</v>
          </cell>
          <cell r="AS50">
            <v>1571.7560000000001</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cell r="Z51">
            <v>524.81629999999996</v>
          </cell>
          <cell r="AA51">
            <v>589.2473</v>
          </cell>
          <cell r="AB51">
            <v>664.7912</v>
          </cell>
          <cell r="AC51">
            <v>723.33420000000001</v>
          </cell>
          <cell r="AD51">
            <v>919.8759</v>
          </cell>
          <cell r="AE51">
            <v>919.8759</v>
          </cell>
          <cell r="AF51">
            <v>1156.2919999999999</v>
          </cell>
          <cell r="AG51">
            <v>1697.1990000000001</v>
          </cell>
          <cell r="AH51">
            <v>468.08819999999997</v>
          </cell>
          <cell r="AI51">
            <v>546.57339999999999</v>
          </cell>
          <cell r="AJ51">
            <v>575.4796</v>
          </cell>
          <cell r="AK51">
            <v>603.01250000000005</v>
          </cell>
          <cell r="AL51">
            <v>603.01250000000005</v>
          </cell>
          <cell r="AM51">
            <v>633.78819999999996</v>
          </cell>
          <cell r="AN51">
            <v>665.53610000000003</v>
          </cell>
          <cell r="AO51">
            <v>741.97360000000003</v>
          </cell>
          <cell r="AP51">
            <v>861.01840000000004</v>
          </cell>
          <cell r="AQ51">
            <v>861.01840000000004</v>
          </cell>
          <cell r="AR51">
            <v>1096.1600000000001</v>
          </cell>
          <cell r="AS51">
            <v>1634.152</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cell r="Z52">
            <v>530.88850000000002</v>
          </cell>
          <cell r="AA52">
            <v>586.57929999999999</v>
          </cell>
          <cell r="AB52">
            <v>653.67520000000002</v>
          </cell>
          <cell r="AC52">
            <v>705.86379999999997</v>
          </cell>
          <cell r="AD52">
            <v>908.40539999999999</v>
          </cell>
          <cell r="AE52">
            <v>908.40539999999999</v>
          </cell>
          <cell r="AF52">
            <v>1123.7070000000001</v>
          </cell>
          <cell r="AG52">
            <v>1630.6279999999999</v>
          </cell>
          <cell r="AH52">
            <v>489.77569999999997</v>
          </cell>
          <cell r="AI52">
            <v>550.80430000000001</v>
          </cell>
          <cell r="AJ52">
            <v>579.76030000000003</v>
          </cell>
          <cell r="AK52">
            <v>598.11069999999995</v>
          </cell>
          <cell r="AL52">
            <v>602.45939999999996</v>
          </cell>
          <cell r="AM52">
            <v>641.83979999999997</v>
          </cell>
          <cell r="AN52">
            <v>664.06790000000001</v>
          </cell>
          <cell r="AO52">
            <v>741.16189999999995</v>
          </cell>
          <cell r="AP52">
            <v>865.81870000000004</v>
          </cell>
          <cell r="AQ52">
            <v>865.81870000000004</v>
          </cell>
          <cell r="AR52">
            <v>1080.28</v>
          </cell>
          <cell r="AS52">
            <v>1585.222</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cell r="Z53">
            <v>533.91390000000001</v>
          </cell>
          <cell r="AA53">
            <v>598.78710000000001</v>
          </cell>
          <cell r="AB53">
            <v>652.82230000000004</v>
          </cell>
          <cell r="AC53">
            <v>702.57759999999996</v>
          </cell>
          <cell r="AD53">
            <v>914.68489999999997</v>
          </cell>
          <cell r="AE53">
            <v>914.68489999999997</v>
          </cell>
          <cell r="AF53">
            <v>1112.5409999999999</v>
          </cell>
          <cell r="AG53">
            <v>1607.9110000000001</v>
          </cell>
          <cell r="AH53">
            <v>477.34829999999999</v>
          </cell>
          <cell r="AI53">
            <v>543.61410000000001</v>
          </cell>
          <cell r="AJ53">
            <v>570.23209999999995</v>
          </cell>
          <cell r="AK53">
            <v>590.66750000000002</v>
          </cell>
          <cell r="AL53">
            <v>591.90729999999996</v>
          </cell>
          <cell r="AM53">
            <v>626.70230000000004</v>
          </cell>
          <cell r="AN53">
            <v>645.10630000000003</v>
          </cell>
          <cell r="AO53">
            <v>726.33249999999998</v>
          </cell>
          <cell r="AP53">
            <v>856.07449999999994</v>
          </cell>
          <cell r="AQ53">
            <v>856.07449999999994</v>
          </cell>
          <cell r="AR53">
            <v>1052.8679999999999</v>
          </cell>
          <cell r="AS53">
            <v>1545.578</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cell r="Z54">
            <v>523.52620000000002</v>
          </cell>
          <cell r="AA54">
            <v>575.24800000000005</v>
          </cell>
          <cell r="AB54">
            <v>627.75800000000004</v>
          </cell>
          <cell r="AC54">
            <v>697.54740000000004</v>
          </cell>
          <cell r="AD54">
            <v>908.39970000000005</v>
          </cell>
          <cell r="AE54">
            <v>908.39970000000005</v>
          </cell>
          <cell r="AF54">
            <v>1125.94</v>
          </cell>
          <cell r="AG54">
            <v>1641.67</v>
          </cell>
          <cell r="AH54">
            <v>463.19869999999997</v>
          </cell>
          <cell r="AI54">
            <v>532.72339999999997</v>
          </cell>
          <cell r="AJ54">
            <v>551.49159999999995</v>
          </cell>
          <cell r="AK54">
            <v>583.14070000000004</v>
          </cell>
          <cell r="AL54">
            <v>583.14070000000004</v>
          </cell>
          <cell r="AM54">
            <v>611.52570000000003</v>
          </cell>
          <cell r="AN54">
            <v>636.22230000000002</v>
          </cell>
          <cell r="AO54">
            <v>713.71939999999995</v>
          </cell>
          <cell r="AP54">
            <v>845.86580000000004</v>
          </cell>
          <cell r="AQ54">
            <v>845.86580000000004</v>
          </cell>
          <cell r="AR54">
            <v>1062.1590000000001</v>
          </cell>
          <cell r="AS54">
            <v>1574.932</v>
          </cell>
        </row>
      </sheetData>
      <sheetData sheetId="3" refreshError="1">
        <row r="1">
          <cell r="N1" t="str">
            <v>01/11/2007 3.3 Periodic presentation of 10-year interest published - Dollar</v>
          </cell>
          <cell r="Z1" t="str">
            <v>01/11/2007 3.3 Periodic presentation of 10-year interest published - Non Linked</v>
          </cell>
          <cell r="AH1" t="str">
            <v>01/11/2007 3.3 Periodic presentation of 10-year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cell r="Z3">
            <v>604.40880000000004</v>
          </cell>
          <cell r="AA3">
            <v>621.91729999999995</v>
          </cell>
          <cell r="AB3">
            <v>621.91729999999995</v>
          </cell>
          <cell r="AC3">
            <v>763.2</v>
          </cell>
          <cell r="AD3">
            <v>805.88319999999999</v>
          </cell>
          <cell r="AE3">
            <v>805.88319999999999</v>
          </cell>
          <cell r="AF3">
            <v>930.16610000000003</v>
          </cell>
          <cell r="AG3">
            <v>1077.751</v>
          </cell>
          <cell r="AH3">
            <v>450.78089999999997</v>
          </cell>
          <cell r="AI3">
            <v>520.93679999999995</v>
          </cell>
          <cell r="AJ3">
            <v>524.86710000000005</v>
          </cell>
          <cell r="AK3">
            <v>546.26189999999997</v>
          </cell>
          <cell r="AL3">
            <v>550.69370000000004</v>
          </cell>
          <cell r="AM3">
            <v>576.1431</v>
          </cell>
          <cell r="AN3">
            <v>607.27170000000001</v>
          </cell>
          <cell r="AO3">
            <v>624.71690000000001</v>
          </cell>
          <cell r="AP3">
            <v>649.3365</v>
          </cell>
          <cell r="AQ3">
            <v>649.3365</v>
          </cell>
          <cell r="AR3">
            <v>771.81899999999996</v>
          </cell>
          <cell r="AS3">
            <v>917.26589999999999</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cell r="Z4">
            <v>587.94650000000001</v>
          </cell>
          <cell r="AA4">
            <v>623.971</v>
          </cell>
          <cell r="AB4">
            <v>631.70259999999996</v>
          </cell>
          <cell r="AC4">
            <v>744.16150000000005</v>
          </cell>
          <cell r="AD4">
            <v>811.10739999999998</v>
          </cell>
          <cell r="AE4">
            <v>811.10739999999998</v>
          </cell>
          <cell r="AF4">
            <v>902.21259999999995</v>
          </cell>
          <cell r="AG4">
            <v>1048.239</v>
          </cell>
          <cell r="AH4">
            <v>446.13709999999998</v>
          </cell>
          <cell r="AI4">
            <v>522.86800000000005</v>
          </cell>
          <cell r="AJ4">
            <v>532.63419999999996</v>
          </cell>
          <cell r="AK4">
            <v>543.18209999999999</v>
          </cell>
          <cell r="AL4">
            <v>550.63779999999997</v>
          </cell>
          <cell r="AM4">
            <v>574.05709999999999</v>
          </cell>
          <cell r="AN4">
            <v>600.25990000000002</v>
          </cell>
          <cell r="AO4">
            <v>613.79679999999996</v>
          </cell>
          <cell r="AP4">
            <v>666.30909999999994</v>
          </cell>
          <cell r="AQ4">
            <v>666.30909999999994</v>
          </cell>
          <cell r="AR4">
            <v>756.19420000000002</v>
          </cell>
          <cell r="AS4">
            <v>900.26499999999999</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cell r="Z5">
            <v>587.17489999999998</v>
          </cell>
          <cell r="AA5">
            <v>618.62900000000002</v>
          </cell>
          <cell r="AB5">
            <v>628.68290000000002</v>
          </cell>
          <cell r="AC5">
            <v>737.27499999999998</v>
          </cell>
          <cell r="AD5">
            <v>806.18700000000001</v>
          </cell>
          <cell r="AE5">
            <v>806.18700000000001</v>
          </cell>
          <cell r="AF5">
            <v>898.02080000000001</v>
          </cell>
          <cell r="AG5">
            <v>1040.1110000000001</v>
          </cell>
          <cell r="AH5">
            <v>447.34399999999999</v>
          </cell>
          <cell r="AI5">
            <v>516.78560000000004</v>
          </cell>
          <cell r="AJ5">
            <v>528.67939999999999</v>
          </cell>
          <cell r="AK5">
            <v>542.31169999999997</v>
          </cell>
          <cell r="AL5">
            <v>545.70899999999995</v>
          </cell>
          <cell r="AM5">
            <v>565.92650000000003</v>
          </cell>
          <cell r="AN5">
            <v>595.4615</v>
          </cell>
          <cell r="AO5">
            <v>605.25390000000004</v>
          </cell>
          <cell r="AP5">
            <v>663.46339999999998</v>
          </cell>
          <cell r="AQ5">
            <v>663.46339999999998</v>
          </cell>
          <cell r="AR5">
            <v>754.08439999999996</v>
          </cell>
          <cell r="AS5">
            <v>894.29830000000004</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cell r="Z6">
            <v>579.2165</v>
          </cell>
          <cell r="AA6">
            <v>597.94759999999997</v>
          </cell>
          <cell r="AB6">
            <v>605.12909999999999</v>
          </cell>
          <cell r="AC6">
            <v>728.48249999999996</v>
          </cell>
          <cell r="AD6">
            <v>778.45249999999999</v>
          </cell>
          <cell r="AE6">
            <v>778.45249999999999</v>
          </cell>
          <cell r="AF6">
            <v>891.92619999999999</v>
          </cell>
          <cell r="AG6">
            <v>1035.2070000000001</v>
          </cell>
          <cell r="AH6">
            <v>448.10230000000001</v>
          </cell>
          <cell r="AI6">
            <v>517.32759999999996</v>
          </cell>
          <cell r="AJ6">
            <v>527.98209999999995</v>
          </cell>
          <cell r="AK6">
            <v>544.64290000000005</v>
          </cell>
          <cell r="AL6">
            <v>545.48749999999995</v>
          </cell>
          <cell r="AM6">
            <v>567.59249999999997</v>
          </cell>
          <cell r="AN6">
            <v>595.51840000000004</v>
          </cell>
          <cell r="AO6">
            <v>596.61720000000003</v>
          </cell>
          <cell r="AP6">
            <v>644.86900000000003</v>
          </cell>
          <cell r="AQ6">
            <v>644.86900000000003</v>
          </cell>
          <cell r="AR6">
            <v>756.93640000000005</v>
          </cell>
          <cell r="AS6">
            <v>898.44129999999996</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cell r="Z7">
            <v>573.60680000000002</v>
          </cell>
          <cell r="AA7">
            <v>589.86490000000003</v>
          </cell>
          <cell r="AB7">
            <v>589.86490000000003</v>
          </cell>
          <cell r="AC7">
            <v>710.2432</v>
          </cell>
          <cell r="AD7">
            <v>770.69979999999998</v>
          </cell>
          <cell r="AE7">
            <v>770.69979999999998</v>
          </cell>
          <cell r="AF7">
            <v>868.00810000000001</v>
          </cell>
          <cell r="AG7">
            <v>1002.433</v>
          </cell>
          <cell r="AH7">
            <v>442.30239999999998</v>
          </cell>
          <cell r="AI7">
            <v>514.45259999999996</v>
          </cell>
          <cell r="AJ7">
            <v>520.64250000000004</v>
          </cell>
          <cell r="AK7">
            <v>534.65340000000003</v>
          </cell>
          <cell r="AL7">
            <v>535.14670000000001</v>
          </cell>
          <cell r="AM7">
            <v>556.33259999999996</v>
          </cell>
          <cell r="AN7">
            <v>577.24210000000005</v>
          </cell>
          <cell r="AO7">
            <v>583.95259999999996</v>
          </cell>
          <cell r="AP7">
            <v>636.9479</v>
          </cell>
          <cell r="AQ7">
            <v>636.9479</v>
          </cell>
          <cell r="AR7">
            <v>733.04780000000005</v>
          </cell>
          <cell r="AS7">
            <v>865.80359999999996</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cell r="Z8">
            <v>570.47699999999998</v>
          </cell>
          <cell r="AA8">
            <v>587.8329</v>
          </cell>
          <cell r="AB8">
            <v>587.8329</v>
          </cell>
          <cell r="AC8">
            <v>722.26919999999996</v>
          </cell>
          <cell r="AD8">
            <v>787.32380000000001</v>
          </cell>
          <cell r="AE8">
            <v>787.32380000000001</v>
          </cell>
          <cell r="AF8">
            <v>881.71100000000001</v>
          </cell>
          <cell r="AG8">
            <v>1027.075</v>
          </cell>
          <cell r="AH8">
            <v>453.9615</v>
          </cell>
          <cell r="AI8">
            <v>531.58870000000002</v>
          </cell>
          <cell r="AJ8">
            <v>542.83879999999999</v>
          </cell>
          <cell r="AK8">
            <v>550.89089999999999</v>
          </cell>
          <cell r="AL8">
            <v>560.64070000000004</v>
          </cell>
          <cell r="AM8">
            <v>583.63279999999997</v>
          </cell>
          <cell r="AN8">
            <v>604.08040000000005</v>
          </cell>
          <cell r="AO8">
            <v>615.55319999999995</v>
          </cell>
          <cell r="AP8">
            <v>668.41800000000001</v>
          </cell>
          <cell r="AQ8">
            <v>668.41800000000001</v>
          </cell>
          <cell r="AR8">
            <v>761.76480000000004</v>
          </cell>
          <cell r="AS8">
            <v>905.52650000000006</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cell r="Z9">
            <v>574.67499999999995</v>
          </cell>
          <cell r="AA9">
            <v>606.86770000000001</v>
          </cell>
          <cell r="AB9">
            <v>657.70119999999997</v>
          </cell>
          <cell r="AC9">
            <v>723.71990000000005</v>
          </cell>
          <cell r="AD9">
            <v>763.13109999999995</v>
          </cell>
          <cell r="AE9">
            <v>763.13109999999995</v>
          </cell>
          <cell r="AF9">
            <v>941.24720000000002</v>
          </cell>
          <cell r="AG9">
            <v>1108.4880000000001</v>
          </cell>
          <cell r="AH9">
            <v>459.43650000000002</v>
          </cell>
          <cell r="AI9">
            <v>530.34519999999998</v>
          </cell>
          <cell r="AJ9">
            <v>548.37599999999998</v>
          </cell>
          <cell r="AK9">
            <v>556.74710000000005</v>
          </cell>
          <cell r="AL9">
            <v>562.55709999999999</v>
          </cell>
          <cell r="AM9">
            <v>590.8691</v>
          </cell>
          <cell r="AN9">
            <v>606.85720000000003</v>
          </cell>
          <cell r="AO9">
            <v>615.90809999999999</v>
          </cell>
          <cell r="AP9">
            <v>645.83889999999997</v>
          </cell>
          <cell r="AQ9">
            <v>645.83889999999997</v>
          </cell>
          <cell r="AR9">
            <v>822.01400000000001</v>
          </cell>
          <cell r="AS9">
            <v>987.43230000000005</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cell r="Z10">
            <v>571.64589999999998</v>
          </cell>
          <cell r="AA10">
            <v>586.61249999999995</v>
          </cell>
          <cell r="AB10">
            <v>655.84029999999996</v>
          </cell>
          <cell r="AC10">
            <v>728.50850000000003</v>
          </cell>
          <cell r="AD10">
            <v>792.80219999999997</v>
          </cell>
          <cell r="AE10">
            <v>792.80219999999997</v>
          </cell>
          <cell r="AF10">
            <v>954.64319999999998</v>
          </cell>
          <cell r="AG10">
            <v>1130.373</v>
          </cell>
          <cell r="AH10">
            <v>463.69319999999999</v>
          </cell>
          <cell r="AI10">
            <v>540.85199999999998</v>
          </cell>
          <cell r="AJ10">
            <v>545.11329999999998</v>
          </cell>
          <cell r="AK10">
            <v>565.94749999999999</v>
          </cell>
          <cell r="AL10">
            <v>571.69209999999998</v>
          </cell>
          <cell r="AM10">
            <v>597.99980000000005</v>
          </cell>
          <cell r="AN10">
            <v>618.95399999999995</v>
          </cell>
          <cell r="AO10">
            <v>630.36789999999996</v>
          </cell>
          <cell r="AP10">
            <v>682.59109999999998</v>
          </cell>
          <cell r="AQ10">
            <v>682.59109999999998</v>
          </cell>
          <cell r="AR10">
            <v>842.77949999999998</v>
          </cell>
          <cell r="AS10">
            <v>1016.715</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cell r="Z11">
            <v>570.56399999999996</v>
          </cell>
          <cell r="AA11">
            <v>583.06050000000005</v>
          </cell>
          <cell r="AB11">
            <v>654.76769999999999</v>
          </cell>
          <cell r="AC11">
            <v>726.0942</v>
          </cell>
          <cell r="AD11">
            <v>793.28890000000001</v>
          </cell>
          <cell r="AE11">
            <v>793.28890000000001</v>
          </cell>
          <cell r="AF11">
            <v>974.41740000000004</v>
          </cell>
          <cell r="AG11">
            <v>1159.0740000000001</v>
          </cell>
          <cell r="AH11">
            <v>463.69319999999999</v>
          </cell>
          <cell r="AI11">
            <v>544.36360000000002</v>
          </cell>
          <cell r="AJ11">
            <v>549.85680000000002</v>
          </cell>
          <cell r="AK11">
            <v>566.5403</v>
          </cell>
          <cell r="AL11">
            <v>571.5752</v>
          </cell>
          <cell r="AM11">
            <v>597.25739999999996</v>
          </cell>
          <cell r="AN11">
            <v>617.65110000000004</v>
          </cell>
          <cell r="AO11">
            <v>628.88019999999995</v>
          </cell>
          <cell r="AP11">
            <v>684.16639999999995</v>
          </cell>
          <cell r="AQ11">
            <v>684.16639999999995</v>
          </cell>
          <cell r="AR11">
            <v>863.46360000000004</v>
          </cell>
          <cell r="AS11">
            <v>1046.2529999999999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cell r="Z12">
            <v>563.75139999999999</v>
          </cell>
          <cell r="AA12">
            <v>579.61149999999998</v>
          </cell>
          <cell r="AB12">
            <v>645.27359999999999</v>
          </cell>
          <cell r="AC12">
            <v>716.33749999999998</v>
          </cell>
          <cell r="AD12">
            <v>810.27390000000003</v>
          </cell>
          <cell r="AE12">
            <v>810.27390000000003</v>
          </cell>
          <cell r="AF12">
            <v>964.33619999999996</v>
          </cell>
          <cell r="AG12">
            <v>1147.049</v>
          </cell>
          <cell r="AH12">
            <v>472.7183</v>
          </cell>
          <cell r="AI12">
            <v>549.84040000000005</v>
          </cell>
          <cell r="AJ12">
            <v>553.04859999999996</v>
          </cell>
          <cell r="AK12">
            <v>575.87779999999998</v>
          </cell>
          <cell r="AL12">
            <v>580.08780000000002</v>
          </cell>
          <cell r="AM12">
            <v>609.77530000000002</v>
          </cell>
          <cell r="AN12">
            <v>623.98940000000005</v>
          </cell>
          <cell r="AO12">
            <v>651.43690000000004</v>
          </cell>
          <cell r="AP12">
            <v>717.11649999999997</v>
          </cell>
          <cell r="AQ12">
            <v>717.11649999999997</v>
          </cell>
          <cell r="AR12">
            <v>869.85109999999997</v>
          </cell>
          <cell r="AS12">
            <v>1050.99</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cell r="Z13">
            <v>574.96789999999999</v>
          </cell>
          <cell r="AA13">
            <v>582.30200000000002</v>
          </cell>
          <cell r="AB13">
            <v>638.52790000000005</v>
          </cell>
          <cell r="AC13">
            <v>721.73109999999997</v>
          </cell>
          <cell r="AD13">
            <v>804.60220000000004</v>
          </cell>
          <cell r="AE13">
            <v>804.60220000000004</v>
          </cell>
          <cell r="AF13">
            <v>1000.4589999999999</v>
          </cell>
          <cell r="AG13">
            <v>1194.3530000000001</v>
          </cell>
          <cell r="AH13">
            <v>468.67270000000002</v>
          </cell>
          <cell r="AI13">
            <v>535.17460000000005</v>
          </cell>
          <cell r="AJ13">
            <v>543.9819</v>
          </cell>
          <cell r="AK13">
            <v>564.26689999999996</v>
          </cell>
          <cell r="AL13">
            <v>567.1481</v>
          </cell>
          <cell r="AM13">
            <v>589.93359999999996</v>
          </cell>
          <cell r="AN13">
            <v>613.96079999999995</v>
          </cell>
          <cell r="AO13">
            <v>635.08510000000001</v>
          </cell>
          <cell r="AP13">
            <v>695.99890000000005</v>
          </cell>
          <cell r="AQ13">
            <v>695.99890000000005</v>
          </cell>
          <cell r="AR13">
            <v>889.88720000000001</v>
          </cell>
          <cell r="AS13">
            <v>1081.8320000000001</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cell r="Z14">
            <v>564.8297</v>
          </cell>
          <cell r="AA14">
            <v>593.68820000000005</v>
          </cell>
          <cell r="AB14">
            <v>625.88279999999997</v>
          </cell>
          <cell r="AC14">
            <v>709.08249999999998</v>
          </cell>
          <cell r="AD14">
            <v>794.66849999999999</v>
          </cell>
          <cell r="AE14">
            <v>794.66849999999999</v>
          </cell>
          <cell r="AF14">
            <v>963.28160000000003</v>
          </cell>
          <cell r="AG14">
            <v>1144.5619999999999</v>
          </cell>
          <cell r="AH14">
            <v>469.8965</v>
          </cell>
          <cell r="AI14">
            <v>533.28060000000005</v>
          </cell>
          <cell r="AJ14">
            <v>548.52380000000005</v>
          </cell>
          <cell r="AK14">
            <v>561.84450000000004</v>
          </cell>
          <cell r="AL14">
            <v>566.66669999999999</v>
          </cell>
          <cell r="AM14">
            <v>592.24180000000001</v>
          </cell>
          <cell r="AN14">
            <v>612.85310000000004</v>
          </cell>
          <cell r="AO14">
            <v>628.81949999999995</v>
          </cell>
          <cell r="AP14">
            <v>697.67010000000005</v>
          </cell>
          <cell r="AQ14">
            <v>697.67010000000005</v>
          </cell>
          <cell r="AR14">
            <v>864.7681</v>
          </cell>
          <cell r="AS14">
            <v>1044.42</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cell r="Z15">
            <v>564.32500000000005</v>
          </cell>
          <cell r="AA15">
            <v>583.4742</v>
          </cell>
          <cell r="AB15">
            <v>617.97940000000006</v>
          </cell>
          <cell r="AC15">
            <v>701.41459999999995</v>
          </cell>
          <cell r="AD15">
            <v>791.14170000000001</v>
          </cell>
          <cell r="AE15">
            <v>791.14170000000001</v>
          </cell>
          <cell r="AF15">
            <v>960.49130000000002</v>
          </cell>
          <cell r="AG15">
            <v>1141.1990000000001</v>
          </cell>
          <cell r="AH15">
            <v>471.41739999999999</v>
          </cell>
          <cell r="AI15">
            <v>530.73329999999999</v>
          </cell>
          <cell r="AJ15">
            <v>548.92460000000005</v>
          </cell>
          <cell r="AK15">
            <v>559.76139999999998</v>
          </cell>
          <cell r="AL15">
            <v>564.48900000000003</v>
          </cell>
          <cell r="AM15">
            <v>587.34559999999999</v>
          </cell>
          <cell r="AN15">
            <v>607.30129999999997</v>
          </cell>
          <cell r="AO15">
            <v>627.2971</v>
          </cell>
          <cell r="AP15">
            <v>696.23940000000005</v>
          </cell>
          <cell r="AQ15">
            <v>696.23940000000005</v>
          </cell>
          <cell r="AR15">
            <v>864.09969999999998</v>
          </cell>
          <cell r="AS15">
            <v>1043.2180000000001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cell r="Z16">
            <v>558.21469999999999</v>
          </cell>
          <cell r="AA16">
            <v>564.81899999999996</v>
          </cell>
          <cell r="AB16">
            <v>614.03030000000001</v>
          </cell>
          <cell r="AC16">
            <v>688.91970000000003</v>
          </cell>
          <cell r="AD16">
            <v>780.50279999999998</v>
          </cell>
          <cell r="AE16">
            <v>780.50279999999998</v>
          </cell>
          <cell r="AF16">
            <v>947.17129999999997</v>
          </cell>
          <cell r="AG16">
            <v>1124.4069999999999</v>
          </cell>
          <cell r="AH16">
            <v>473.73700000000002</v>
          </cell>
          <cell r="AI16">
            <v>530.65390000000002</v>
          </cell>
          <cell r="AJ16">
            <v>546.75879999999995</v>
          </cell>
          <cell r="AK16">
            <v>556.89980000000003</v>
          </cell>
          <cell r="AL16">
            <v>565.67629999999997</v>
          </cell>
          <cell r="AM16">
            <v>584.02149999999995</v>
          </cell>
          <cell r="AN16">
            <v>603.39620000000002</v>
          </cell>
          <cell r="AO16">
            <v>621.93539999999996</v>
          </cell>
          <cell r="AP16">
            <v>694.24659999999994</v>
          </cell>
          <cell r="AQ16">
            <v>694.24659999999994</v>
          </cell>
          <cell r="AR16">
            <v>859.58159999999998</v>
          </cell>
          <cell r="AS16">
            <v>1035.3989999999999</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cell r="Z17">
            <v>552.61800000000005</v>
          </cell>
          <cell r="AA17">
            <v>564.98379999999997</v>
          </cell>
          <cell r="AB17">
            <v>588.50369999999998</v>
          </cell>
          <cell r="AC17">
            <v>676.98569999999995</v>
          </cell>
          <cell r="AD17">
            <v>775.54880000000003</v>
          </cell>
          <cell r="AE17">
            <v>775.54880000000003</v>
          </cell>
          <cell r="AF17">
            <v>923.61720000000003</v>
          </cell>
          <cell r="AG17">
            <v>1091.8150000000001</v>
          </cell>
          <cell r="AH17">
            <v>474.17360000000002</v>
          </cell>
          <cell r="AI17">
            <v>527.59609999999998</v>
          </cell>
          <cell r="AJ17">
            <v>541.37270000000001</v>
          </cell>
          <cell r="AK17">
            <v>559.16859999999997</v>
          </cell>
          <cell r="AL17">
            <v>565.00580000000002</v>
          </cell>
          <cell r="AM17">
            <v>582.1046</v>
          </cell>
          <cell r="AN17">
            <v>597.61670000000004</v>
          </cell>
          <cell r="AO17">
            <v>610.63660000000004</v>
          </cell>
          <cell r="AP17">
            <v>695.44719999999995</v>
          </cell>
          <cell r="AQ17">
            <v>695.44719999999995</v>
          </cell>
          <cell r="AR17">
            <v>842.41489999999999</v>
          </cell>
          <cell r="AS17">
            <v>1009.3630000000001</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cell r="Z18">
            <v>543.4434</v>
          </cell>
          <cell r="AA18">
            <v>559.57809999999995</v>
          </cell>
          <cell r="AB18">
            <v>575.23630000000003</v>
          </cell>
          <cell r="AC18">
            <v>660.79499999999996</v>
          </cell>
          <cell r="AD18">
            <v>756.53440000000001</v>
          </cell>
          <cell r="AE18">
            <v>756.53440000000001</v>
          </cell>
          <cell r="AF18">
            <v>897.84469999999999</v>
          </cell>
          <cell r="AG18">
            <v>1058.8610000000001</v>
          </cell>
          <cell r="AH18">
            <v>475.36079999999998</v>
          </cell>
          <cell r="AI18">
            <v>525.50819999999999</v>
          </cell>
          <cell r="AJ18">
            <v>538.85140000000001</v>
          </cell>
          <cell r="AK18">
            <v>556.32780000000002</v>
          </cell>
          <cell r="AL18">
            <v>558.1893</v>
          </cell>
          <cell r="AM18">
            <v>571.11680000000001</v>
          </cell>
          <cell r="AN18">
            <v>591.95460000000003</v>
          </cell>
          <cell r="AO18">
            <v>600.40300000000002</v>
          </cell>
          <cell r="AP18">
            <v>687.07569999999998</v>
          </cell>
          <cell r="AQ18">
            <v>687.07569999999998</v>
          </cell>
          <cell r="AR18">
            <v>827.47360000000003</v>
          </cell>
          <cell r="AS18">
            <v>987.45</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cell r="Z19">
            <v>538.21550000000002</v>
          </cell>
          <cell r="AA19">
            <v>563.6146</v>
          </cell>
          <cell r="AB19">
            <v>576.8338</v>
          </cell>
          <cell r="AC19">
            <v>666.61109999999996</v>
          </cell>
          <cell r="AD19">
            <v>757.42550000000006</v>
          </cell>
          <cell r="AE19">
            <v>757.42550000000006</v>
          </cell>
          <cell r="AF19">
            <v>898.98689999999999</v>
          </cell>
          <cell r="AG19">
            <v>1063.0170000000001</v>
          </cell>
          <cell r="AH19">
            <v>463.01130000000001</v>
          </cell>
          <cell r="AI19">
            <v>511.0643</v>
          </cell>
          <cell r="AJ19">
            <v>531.79139999999995</v>
          </cell>
          <cell r="AK19">
            <v>547.5403</v>
          </cell>
          <cell r="AL19">
            <v>551.76570000000004</v>
          </cell>
          <cell r="AM19">
            <v>570.25869999999998</v>
          </cell>
          <cell r="AN19">
            <v>590.49080000000004</v>
          </cell>
          <cell r="AO19">
            <v>604.68050000000005</v>
          </cell>
          <cell r="AP19">
            <v>680.65700000000004</v>
          </cell>
          <cell r="AQ19">
            <v>680.65700000000004</v>
          </cell>
          <cell r="AR19">
            <v>821.20809999999994</v>
          </cell>
          <cell r="AS19">
            <v>984.06759999999997</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cell r="Z20">
            <v>545.73820000000001</v>
          </cell>
          <cell r="AA20">
            <v>560.50009999999997</v>
          </cell>
          <cell r="AB20">
            <v>607.73990000000003</v>
          </cell>
          <cell r="AC20">
            <v>685.51509999999996</v>
          </cell>
          <cell r="AD20">
            <v>779.1866</v>
          </cell>
          <cell r="AE20">
            <v>779.1866</v>
          </cell>
          <cell r="AF20">
            <v>922.67880000000002</v>
          </cell>
          <cell r="AG20">
            <v>1094.364</v>
          </cell>
          <cell r="AH20">
            <v>457.78859999999997</v>
          </cell>
          <cell r="AI20">
            <v>514.33950000000004</v>
          </cell>
          <cell r="AJ20">
            <v>526.60239999999999</v>
          </cell>
          <cell r="AK20">
            <v>546.08249999999998</v>
          </cell>
          <cell r="AL20">
            <v>548.62840000000006</v>
          </cell>
          <cell r="AM20">
            <v>571.29579999999999</v>
          </cell>
          <cell r="AN20">
            <v>596.39980000000003</v>
          </cell>
          <cell r="AO20">
            <v>608.91800000000001</v>
          </cell>
          <cell r="AP20">
            <v>689.29010000000005</v>
          </cell>
          <cell r="AQ20">
            <v>689.29010000000005</v>
          </cell>
          <cell r="AR20">
            <v>831.5856</v>
          </cell>
          <cell r="AS20">
            <v>1001.8390000000001</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cell r="Z21">
            <v>540.33000000000004</v>
          </cell>
          <cell r="AA21">
            <v>559.81730000000005</v>
          </cell>
          <cell r="AB21">
            <v>624.06790000000001</v>
          </cell>
          <cell r="AC21">
            <v>700.33500000000004</v>
          </cell>
          <cell r="AD21">
            <v>789.04089999999997</v>
          </cell>
          <cell r="AE21">
            <v>789.04089999999997</v>
          </cell>
          <cell r="AF21">
            <v>939.178</v>
          </cell>
          <cell r="AG21">
            <v>1122.0419999999999</v>
          </cell>
          <cell r="AH21">
            <v>455.20330000000001</v>
          </cell>
          <cell r="AI21">
            <v>509.46</v>
          </cell>
          <cell r="AJ21">
            <v>539.36429999999996</v>
          </cell>
          <cell r="AK21">
            <v>554.03779999999995</v>
          </cell>
          <cell r="AL21">
            <v>564.48940000000005</v>
          </cell>
          <cell r="AM21">
            <v>588.64089999999999</v>
          </cell>
          <cell r="AN21">
            <v>613.91610000000003</v>
          </cell>
          <cell r="AO21">
            <v>627.10080000000005</v>
          </cell>
          <cell r="AP21">
            <v>701.90560000000005</v>
          </cell>
          <cell r="AQ21">
            <v>701.90560000000005</v>
          </cell>
          <cell r="AR21">
            <v>850.83010000000002</v>
          </cell>
          <cell r="AS21">
            <v>1032.2180000000001</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cell r="Z22">
            <v>545.25620000000004</v>
          </cell>
          <cell r="AA22">
            <v>571.125</v>
          </cell>
          <cell r="AB22">
            <v>627.9615</v>
          </cell>
          <cell r="AC22">
            <v>710.48519999999996</v>
          </cell>
          <cell r="AD22">
            <v>799.57680000000005</v>
          </cell>
          <cell r="AE22">
            <v>799.57680000000005</v>
          </cell>
          <cell r="AF22">
            <v>965.11609999999996</v>
          </cell>
          <cell r="AG22">
            <v>1156.954</v>
          </cell>
          <cell r="AH22">
            <v>453.23770000000002</v>
          </cell>
          <cell r="AI22">
            <v>512.44380000000001</v>
          </cell>
          <cell r="AJ22">
            <v>528.51409999999998</v>
          </cell>
          <cell r="AK22">
            <v>555.46310000000005</v>
          </cell>
          <cell r="AL22">
            <v>557.64419999999996</v>
          </cell>
          <cell r="AM22">
            <v>580.89340000000004</v>
          </cell>
          <cell r="AN22">
            <v>617.0249</v>
          </cell>
          <cell r="AO22">
            <v>642.99239999999998</v>
          </cell>
          <cell r="AP22">
            <v>705.33920000000001</v>
          </cell>
          <cell r="AQ22">
            <v>705.33920000000001</v>
          </cell>
          <cell r="AR22">
            <v>869.43399999999997</v>
          </cell>
          <cell r="AS22">
            <v>1059.598</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cell r="Z23">
            <v>544.43389999999999</v>
          </cell>
          <cell r="AA23">
            <v>553.71619999999996</v>
          </cell>
          <cell r="AB23">
            <v>618.80070000000001</v>
          </cell>
          <cell r="AC23">
            <v>718.62599999999998</v>
          </cell>
          <cell r="AD23">
            <v>805.56470000000002</v>
          </cell>
          <cell r="AE23">
            <v>805.56470000000002</v>
          </cell>
          <cell r="AF23">
            <v>972.90409999999997</v>
          </cell>
          <cell r="AG23">
            <v>1170.682</v>
          </cell>
          <cell r="AH23">
            <v>463.02800000000002</v>
          </cell>
          <cell r="AI23">
            <v>526.50419999999997</v>
          </cell>
          <cell r="AJ23">
            <v>545.47360000000003</v>
          </cell>
          <cell r="AK23">
            <v>570.3528</v>
          </cell>
          <cell r="AL23">
            <v>575.7713</v>
          </cell>
          <cell r="AM23">
            <v>606.89970000000005</v>
          </cell>
          <cell r="AN23">
            <v>635.87530000000004</v>
          </cell>
          <cell r="AO23">
            <v>664.90809999999999</v>
          </cell>
          <cell r="AP23">
            <v>722.14279999999997</v>
          </cell>
          <cell r="AQ23">
            <v>722.14279999999997</v>
          </cell>
          <cell r="AR23">
            <v>888.19039999999995</v>
          </cell>
          <cell r="AS23">
            <v>1084.441</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cell r="Z24">
            <v>538.28179999999998</v>
          </cell>
          <cell r="AA24">
            <v>546.60270000000003</v>
          </cell>
          <cell r="AB24">
            <v>626.98860000000002</v>
          </cell>
          <cell r="AC24">
            <v>706.75480000000005</v>
          </cell>
          <cell r="AD24">
            <v>792.89</v>
          </cell>
          <cell r="AE24">
            <v>792.89</v>
          </cell>
          <cell r="AF24">
            <v>976.39089999999999</v>
          </cell>
          <cell r="AG24">
            <v>1175.1600000000001</v>
          </cell>
          <cell r="AH24">
            <v>468.77809999999999</v>
          </cell>
          <cell r="AI24">
            <v>528.19320000000005</v>
          </cell>
          <cell r="AJ24">
            <v>545.83910000000003</v>
          </cell>
          <cell r="AK24">
            <v>575.20389999999998</v>
          </cell>
          <cell r="AL24">
            <v>575.20389999999998</v>
          </cell>
          <cell r="AM24">
            <v>606.96519999999998</v>
          </cell>
          <cell r="AN24">
            <v>636.13990000000001</v>
          </cell>
          <cell r="AO24">
            <v>658.88040000000001</v>
          </cell>
          <cell r="AP24">
            <v>721.70699999999999</v>
          </cell>
          <cell r="AQ24">
            <v>721.70699999999999</v>
          </cell>
          <cell r="AR24">
            <v>903.99760000000003</v>
          </cell>
          <cell r="AS24">
            <v>1101.4559999999999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cell r="Z25">
            <v>522.20249999999999</v>
          </cell>
          <cell r="AA25">
            <v>573.59910000000002</v>
          </cell>
          <cell r="AB25">
            <v>619.51969999999994</v>
          </cell>
          <cell r="AC25">
            <v>696.84519999999998</v>
          </cell>
          <cell r="AD25">
            <v>790.73680000000002</v>
          </cell>
          <cell r="AE25">
            <v>790.73680000000002</v>
          </cell>
          <cell r="AF25">
            <v>981.28399999999999</v>
          </cell>
          <cell r="AG25">
            <v>1193.0340000000001</v>
          </cell>
          <cell r="AH25">
            <v>478.0378</v>
          </cell>
          <cell r="AI25">
            <v>547.49159999999995</v>
          </cell>
          <cell r="AJ25">
            <v>568.50509999999997</v>
          </cell>
          <cell r="AK25">
            <v>590.88840000000005</v>
          </cell>
          <cell r="AL25">
            <v>592.90930000000003</v>
          </cell>
          <cell r="AM25">
            <v>628.57090000000005</v>
          </cell>
          <cell r="AN25">
            <v>651.94749999999999</v>
          </cell>
          <cell r="AO25">
            <v>678.89229999999998</v>
          </cell>
          <cell r="AP25">
            <v>745.44489999999996</v>
          </cell>
          <cell r="AQ25">
            <v>745.44489999999996</v>
          </cell>
          <cell r="AR25">
            <v>935.19240000000002</v>
          </cell>
          <cell r="AS25">
            <v>1146.0540000000001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cell r="Z26">
            <v>517.97460000000001</v>
          </cell>
          <cell r="AA26">
            <v>570.59230000000002</v>
          </cell>
          <cell r="AB26">
            <v>613.10320000000002</v>
          </cell>
          <cell r="AC26">
            <v>692.08410000000003</v>
          </cell>
          <cell r="AD26">
            <v>796.33640000000003</v>
          </cell>
          <cell r="AE26">
            <v>796.33640000000003</v>
          </cell>
          <cell r="AF26">
            <v>987.83609999999999</v>
          </cell>
          <cell r="AG26">
            <v>1201.8800000000001</v>
          </cell>
          <cell r="AH26">
            <v>483.68180000000001</v>
          </cell>
          <cell r="AI26">
            <v>555.46889999999996</v>
          </cell>
          <cell r="AJ26">
            <v>576.80610000000001</v>
          </cell>
          <cell r="AK26">
            <v>595.89499999999998</v>
          </cell>
          <cell r="AL26">
            <v>600.11329999999998</v>
          </cell>
          <cell r="AM26">
            <v>627.38070000000005</v>
          </cell>
          <cell r="AN26">
            <v>657.22360000000003</v>
          </cell>
          <cell r="AO26">
            <v>685.72739999999999</v>
          </cell>
          <cell r="AP26">
            <v>761.13589999999999</v>
          </cell>
          <cell r="AQ26">
            <v>761.13589999999999</v>
          </cell>
          <cell r="AR26">
            <v>952.01139999999998</v>
          </cell>
          <cell r="AS26">
            <v>1165.357</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cell r="Z27">
            <v>515.25879999999995</v>
          </cell>
          <cell r="AA27">
            <v>559.05370000000005</v>
          </cell>
          <cell r="AB27">
            <v>599.70180000000005</v>
          </cell>
          <cell r="AC27">
            <v>683.93089999999995</v>
          </cell>
          <cell r="AD27">
            <v>786.27970000000005</v>
          </cell>
          <cell r="AE27">
            <v>786.27970000000005</v>
          </cell>
          <cell r="AF27">
            <v>1014.319</v>
          </cell>
          <cell r="AG27">
            <v>1246.1300000000001</v>
          </cell>
          <cell r="AH27">
            <v>488.79700000000003</v>
          </cell>
          <cell r="AI27">
            <v>561.60019999999997</v>
          </cell>
          <cell r="AJ27">
            <v>577.52629999999999</v>
          </cell>
          <cell r="AK27">
            <v>596.50310000000002</v>
          </cell>
          <cell r="AL27">
            <v>600.94200000000001</v>
          </cell>
          <cell r="AM27">
            <v>633.02599999999995</v>
          </cell>
          <cell r="AN27">
            <v>657.04470000000003</v>
          </cell>
          <cell r="AO27">
            <v>690.39949999999999</v>
          </cell>
          <cell r="AP27">
            <v>759.13589999999999</v>
          </cell>
          <cell r="AQ27">
            <v>759.13589999999999</v>
          </cell>
          <cell r="AR27">
            <v>986.601</v>
          </cell>
          <cell r="AS27">
            <v>1217.829</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cell r="Z28">
            <v>506.03129999999999</v>
          </cell>
          <cell r="AA28">
            <v>561.36379999999997</v>
          </cell>
          <cell r="AB28">
            <v>590.58500000000004</v>
          </cell>
          <cell r="AC28">
            <v>677.05470000000003</v>
          </cell>
          <cell r="AD28">
            <v>780.07560000000001</v>
          </cell>
          <cell r="AE28">
            <v>780.07560000000001</v>
          </cell>
          <cell r="AF28">
            <v>989.16399999999999</v>
          </cell>
          <cell r="AG28">
            <v>1210.9269999999999</v>
          </cell>
          <cell r="AH28">
            <v>478.75369999999998</v>
          </cell>
          <cell r="AI28">
            <v>557.10590000000002</v>
          </cell>
          <cell r="AJ28">
            <v>571.55399999999997</v>
          </cell>
          <cell r="AK28">
            <v>586.65750000000003</v>
          </cell>
          <cell r="AL28">
            <v>593.63239999999996</v>
          </cell>
          <cell r="AM28">
            <v>618.57349999999997</v>
          </cell>
          <cell r="AN28">
            <v>649.33299999999997</v>
          </cell>
          <cell r="AO28">
            <v>678.69309999999996</v>
          </cell>
          <cell r="AP28">
            <v>752.08640000000003</v>
          </cell>
          <cell r="AQ28">
            <v>752.08640000000003</v>
          </cell>
          <cell r="AR28">
            <v>960.63199999999995</v>
          </cell>
          <cell r="AS28">
            <v>1181.819</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cell r="Z29">
            <v>502.22300000000001</v>
          </cell>
          <cell r="AA29">
            <v>543.58500000000004</v>
          </cell>
          <cell r="AB29">
            <v>577.27030000000002</v>
          </cell>
          <cell r="AC29">
            <v>666.01229999999998</v>
          </cell>
          <cell r="AD29">
            <v>767.70860000000005</v>
          </cell>
          <cell r="AE29">
            <v>767.70860000000005</v>
          </cell>
          <cell r="AF29">
            <v>985.44100000000003</v>
          </cell>
          <cell r="AG29">
            <v>1205.296</v>
          </cell>
          <cell r="AH29">
            <v>483.57130000000001</v>
          </cell>
          <cell r="AI29">
            <v>563.96730000000002</v>
          </cell>
          <cell r="AJ29">
            <v>573.47649999999999</v>
          </cell>
          <cell r="AK29">
            <v>592.91999999999996</v>
          </cell>
          <cell r="AL29">
            <v>592.91999999999996</v>
          </cell>
          <cell r="AM29">
            <v>620.31659999999999</v>
          </cell>
          <cell r="AN29">
            <v>647.06970000000001</v>
          </cell>
          <cell r="AO29">
            <v>680.1386</v>
          </cell>
          <cell r="AP29">
            <v>748.58540000000005</v>
          </cell>
          <cell r="AQ29">
            <v>748.58540000000005</v>
          </cell>
          <cell r="AR29">
            <v>965.93119999999999</v>
          </cell>
          <cell r="AS29">
            <v>1185.395</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cell r="Z30">
            <v>492.303</v>
          </cell>
          <cell r="AA30">
            <v>540.74800000000005</v>
          </cell>
          <cell r="AB30">
            <v>578.21720000000005</v>
          </cell>
          <cell r="AC30">
            <v>630.56100000000004</v>
          </cell>
          <cell r="AD30">
            <v>749.08029999999997</v>
          </cell>
          <cell r="AE30">
            <v>749.08029999999997</v>
          </cell>
          <cell r="AF30">
            <v>959.55119999999999</v>
          </cell>
          <cell r="AG30">
            <v>1171.3599999999999</v>
          </cell>
          <cell r="AH30">
            <v>486.25229999999999</v>
          </cell>
          <cell r="AI30">
            <v>555.57380000000001</v>
          </cell>
          <cell r="AJ30">
            <v>568.72130000000004</v>
          </cell>
          <cell r="AK30">
            <v>581.03039999999999</v>
          </cell>
          <cell r="AL30">
            <v>584.79660000000001</v>
          </cell>
          <cell r="AM30">
            <v>605.21529999999996</v>
          </cell>
          <cell r="AN30">
            <v>624.43060000000003</v>
          </cell>
          <cell r="AO30">
            <v>669.69979999999998</v>
          </cell>
          <cell r="AP30">
            <v>742.88149999999996</v>
          </cell>
          <cell r="AQ30">
            <v>742.88149999999996</v>
          </cell>
          <cell r="AR30">
            <v>953.23099999999999</v>
          </cell>
          <cell r="AS30">
            <v>1164.9169999999999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cell r="Z31">
            <v>491.4941</v>
          </cell>
          <cell r="AA31">
            <v>530.77430000000004</v>
          </cell>
          <cell r="AB31">
            <v>572.51350000000002</v>
          </cell>
          <cell r="AC31">
            <v>627.81020000000001</v>
          </cell>
          <cell r="AD31">
            <v>752.5779</v>
          </cell>
          <cell r="AE31">
            <v>752.5779</v>
          </cell>
          <cell r="AF31">
            <v>945.55799999999999</v>
          </cell>
          <cell r="AG31">
            <v>1151.203</v>
          </cell>
          <cell r="AH31">
            <v>482.62279999999998</v>
          </cell>
          <cell r="AI31">
            <v>547.09370000000001</v>
          </cell>
          <cell r="AJ31">
            <v>562.29470000000003</v>
          </cell>
          <cell r="AK31">
            <v>574.17880000000002</v>
          </cell>
          <cell r="AL31">
            <v>577.84320000000002</v>
          </cell>
          <cell r="AM31">
            <v>592.46310000000005</v>
          </cell>
          <cell r="AN31">
            <v>618.82349999999997</v>
          </cell>
          <cell r="AO31">
            <v>671.04949999999997</v>
          </cell>
          <cell r="AP31">
            <v>743.48580000000004</v>
          </cell>
          <cell r="AQ31">
            <v>743.48580000000004</v>
          </cell>
          <cell r="AR31">
            <v>936.30269999999996</v>
          </cell>
          <cell r="AS31">
            <v>1141.7739999999999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cell r="Z32">
            <v>501.7253</v>
          </cell>
          <cell r="AA32">
            <v>539.4153</v>
          </cell>
          <cell r="AB32">
            <v>585.70640000000003</v>
          </cell>
          <cell r="AC32">
            <v>633.101</v>
          </cell>
          <cell r="AD32">
            <v>762.2328</v>
          </cell>
          <cell r="AE32">
            <v>762.2328</v>
          </cell>
          <cell r="AF32">
            <v>929.47159999999997</v>
          </cell>
          <cell r="AG32">
            <v>1124.0930000000001</v>
          </cell>
          <cell r="AH32">
            <v>495.06619999999998</v>
          </cell>
          <cell r="AI32">
            <v>561.40769999999998</v>
          </cell>
          <cell r="AJ32">
            <v>570.39260000000002</v>
          </cell>
          <cell r="AK32">
            <v>588.29489999999998</v>
          </cell>
          <cell r="AL32">
            <v>590.70870000000002</v>
          </cell>
          <cell r="AM32">
            <v>604.84299999999996</v>
          </cell>
          <cell r="AN32">
            <v>626.35860000000002</v>
          </cell>
          <cell r="AO32">
            <v>684.75040000000001</v>
          </cell>
          <cell r="AP32">
            <v>755.40859999999998</v>
          </cell>
          <cell r="AQ32">
            <v>755.40859999999998</v>
          </cell>
          <cell r="AR32">
            <v>922.54129999999998</v>
          </cell>
          <cell r="AS32">
            <v>1117.039</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cell r="Z33">
            <v>508.30270000000002</v>
          </cell>
          <cell r="AA33">
            <v>540.73739999999998</v>
          </cell>
          <cell r="AB33">
            <v>588.05510000000004</v>
          </cell>
          <cell r="AC33">
            <v>659.26099999999997</v>
          </cell>
          <cell r="AD33">
            <v>768.16629999999998</v>
          </cell>
          <cell r="AE33">
            <v>768.16629999999998</v>
          </cell>
          <cell r="AF33">
            <v>968.20360000000005</v>
          </cell>
          <cell r="AG33">
            <v>1176.7760000000001</v>
          </cell>
          <cell r="AH33">
            <v>494.7133</v>
          </cell>
          <cell r="AI33">
            <v>563.72850000000005</v>
          </cell>
          <cell r="AJ33">
            <v>583.86500000000001</v>
          </cell>
          <cell r="AK33">
            <v>597.41759999999999</v>
          </cell>
          <cell r="AL33">
            <v>598.20169999999996</v>
          </cell>
          <cell r="AM33">
            <v>621.95249999999999</v>
          </cell>
          <cell r="AN33">
            <v>645.47640000000001</v>
          </cell>
          <cell r="AO33">
            <v>688.04020000000003</v>
          </cell>
          <cell r="AP33">
            <v>754.24099999999999</v>
          </cell>
          <cell r="AQ33">
            <v>754.24099999999999</v>
          </cell>
          <cell r="AR33">
            <v>954.01949999999999</v>
          </cell>
          <cell r="AS33">
            <v>1162.3230000000001</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cell r="Z34">
            <v>548.09140000000002</v>
          </cell>
          <cell r="AA34">
            <v>573.62869999999998</v>
          </cell>
          <cell r="AB34">
            <v>612.38559999999995</v>
          </cell>
          <cell r="AC34">
            <v>694.64139999999998</v>
          </cell>
          <cell r="AD34">
            <v>823.87620000000004</v>
          </cell>
          <cell r="AE34">
            <v>823.87620000000004</v>
          </cell>
          <cell r="AF34">
            <v>977.6395</v>
          </cell>
          <cell r="AG34">
            <v>1172.2249999999999</v>
          </cell>
          <cell r="AH34">
            <v>498.62939999999998</v>
          </cell>
          <cell r="AI34">
            <v>552.55319999999995</v>
          </cell>
          <cell r="AJ34">
            <v>584.8818</v>
          </cell>
          <cell r="AK34">
            <v>596.08360000000005</v>
          </cell>
          <cell r="AL34">
            <v>600.26229999999998</v>
          </cell>
          <cell r="AM34">
            <v>617.6902</v>
          </cell>
          <cell r="AN34">
            <v>644.4923</v>
          </cell>
          <cell r="AO34">
            <v>705.83399999999995</v>
          </cell>
          <cell r="AP34">
            <v>773.12099999999998</v>
          </cell>
          <cell r="AQ34">
            <v>773.12099999999998</v>
          </cell>
          <cell r="AR34">
            <v>926.16330000000005</v>
          </cell>
          <cell r="AS34">
            <v>1119.837</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cell r="Z35">
            <v>553.19960000000003</v>
          </cell>
          <cell r="AA35">
            <v>612.68510000000003</v>
          </cell>
          <cell r="AB35">
            <v>666.3134</v>
          </cell>
          <cell r="AC35">
            <v>718.77620000000002</v>
          </cell>
          <cell r="AD35">
            <v>862.70150000000001</v>
          </cell>
          <cell r="AE35">
            <v>862.70150000000001</v>
          </cell>
          <cell r="AF35">
            <v>985.98519999999996</v>
          </cell>
          <cell r="AG35">
            <v>1182.153</v>
          </cell>
          <cell r="AH35">
            <v>526.91750000000002</v>
          </cell>
          <cell r="AI35">
            <v>597.79020000000003</v>
          </cell>
          <cell r="AJ35">
            <v>623.98329999999999</v>
          </cell>
          <cell r="AK35">
            <v>642.7808</v>
          </cell>
          <cell r="AL35">
            <v>642.7808</v>
          </cell>
          <cell r="AM35">
            <v>664.98820000000001</v>
          </cell>
          <cell r="AN35">
            <v>692.08169999999996</v>
          </cell>
          <cell r="AO35">
            <v>750.51340000000005</v>
          </cell>
          <cell r="AP35">
            <v>835.64859999999999</v>
          </cell>
          <cell r="AQ35">
            <v>835.64859999999999</v>
          </cell>
          <cell r="AR35">
            <v>958.62519999999995</v>
          </cell>
          <cell r="AS35">
            <v>1154.3040000000001</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cell r="Z36">
            <v>568.93989999999997</v>
          </cell>
          <cell r="AA36">
            <v>640.05510000000004</v>
          </cell>
          <cell r="AB36">
            <v>679.58870000000002</v>
          </cell>
          <cell r="AC36">
            <v>742.61040000000003</v>
          </cell>
          <cell r="AD36">
            <v>904.83169999999996</v>
          </cell>
          <cell r="AE36">
            <v>904.83169999999996</v>
          </cell>
          <cell r="AF36">
            <v>1027.0309999999999</v>
          </cell>
          <cell r="AG36">
            <v>1237.1020000000001</v>
          </cell>
          <cell r="AH36">
            <v>517.52200000000005</v>
          </cell>
          <cell r="AI36">
            <v>601.58839999999998</v>
          </cell>
          <cell r="AJ36">
            <v>614.39359999999999</v>
          </cell>
          <cell r="AK36">
            <v>632.70420000000001</v>
          </cell>
          <cell r="AL36">
            <v>639.44870000000003</v>
          </cell>
          <cell r="AM36">
            <v>668.92899999999997</v>
          </cell>
          <cell r="AN36">
            <v>690.34749999999997</v>
          </cell>
          <cell r="AO36">
            <v>750.48019999999997</v>
          </cell>
          <cell r="AP36">
            <v>851.77959999999996</v>
          </cell>
          <cell r="AQ36">
            <v>851.77959999999996</v>
          </cell>
          <cell r="AR36">
            <v>973.38430000000005</v>
          </cell>
          <cell r="AS36">
            <v>1182.433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cell r="Z37">
            <v>559.50959999999998</v>
          </cell>
          <cell r="AA37">
            <v>609.73620000000005</v>
          </cell>
          <cell r="AB37">
            <v>672.33439999999996</v>
          </cell>
          <cell r="AC37">
            <v>735.17880000000002</v>
          </cell>
          <cell r="AD37">
            <v>886.77670000000001</v>
          </cell>
          <cell r="AE37">
            <v>886.77670000000001</v>
          </cell>
          <cell r="AF37">
            <v>1006.739</v>
          </cell>
          <cell r="AG37">
            <v>1213.5329999999999</v>
          </cell>
          <cell r="AH37">
            <v>512.19569999999999</v>
          </cell>
          <cell r="AI37">
            <v>590.59059999999999</v>
          </cell>
          <cell r="AJ37">
            <v>607.0308</v>
          </cell>
          <cell r="AK37">
            <v>637.63679999999999</v>
          </cell>
          <cell r="AL37">
            <v>637.63679999999999</v>
          </cell>
          <cell r="AM37">
            <v>657.12270000000001</v>
          </cell>
          <cell r="AN37">
            <v>687.07770000000005</v>
          </cell>
          <cell r="AO37">
            <v>751.05129999999997</v>
          </cell>
          <cell r="AP37">
            <v>837.99630000000002</v>
          </cell>
          <cell r="AQ37">
            <v>837.99630000000002</v>
          </cell>
          <cell r="AR37">
            <v>957.42079999999999</v>
          </cell>
          <cell r="AS37">
            <v>1163.289</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cell r="Z38">
            <v>560.35199999999998</v>
          </cell>
          <cell r="AA38">
            <v>597.05790000000002</v>
          </cell>
          <cell r="AB38">
            <v>669.50900000000001</v>
          </cell>
          <cell r="AC38">
            <v>736.23320000000001</v>
          </cell>
          <cell r="AD38">
            <v>893.50829999999996</v>
          </cell>
          <cell r="AE38">
            <v>893.50829999999996</v>
          </cell>
          <cell r="AF38">
            <v>1052.067</v>
          </cell>
          <cell r="AG38">
            <v>1279.693</v>
          </cell>
          <cell r="AH38">
            <v>515.82370000000003</v>
          </cell>
          <cell r="AI38">
            <v>591.47080000000005</v>
          </cell>
          <cell r="AJ38">
            <v>627.5376</v>
          </cell>
          <cell r="AK38">
            <v>640.32749999999999</v>
          </cell>
          <cell r="AL38">
            <v>643.65250000000003</v>
          </cell>
          <cell r="AM38">
            <v>672.08810000000005</v>
          </cell>
          <cell r="AN38">
            <v>690.96339999999998</v>
          </cell>
          <cell r="AO38">
            <v>752.92830000000004</v>
          </cell>
          <cell r="AP38">
            <v>847.57529999999997</v>
          </cell>
          <cell r="AQ38">
            <v>847.57529999999997</v>
          </cell>
          <cell r="AR38">
            <v>1005.465</v>
          </cell>
          <cell r="AS38">
            <v>1232.1320000000001</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cell r="Z39">
            <v>583.35059999999999</v>
          </cell>
          <cell r="AA39">
            <v>637.34969999999998</v>
          </cell>
          <cell r="AB39">
            <v>720.31600000000003</v>
          </cell>
          <cell r="AC39">
            <v>742.04849999999999</v>
          </cell>
          <cell r="AD39">
            <v>918.82129999999995</v>
          </cell>
          <cell r="AE39">
            <v>918.82129999999995</v>
          </cell>
          <cell r="AF39">
            <v>1056.9449999999999</v>
          </cell>
          <cell r="AG39">
            <v>1277.8920000000001</v>
          </cell>
          <cell r="AH39">
            <v>516.64030000000002</v>
          </cell>
          <cell r="AI39">
            <v>590.88800000000003</v>
          </cell>
          <cell r="AJ39">
            <v>628.66510000000005</v>
          </cell>
          <cell r="AK39">
            <v>631.17589999999996</v>
          </cell>
          <cell r="AL39">
            <v>635.04639999999995</v>
          </cell>
          <cell r="AM39">
            <v>651.96190000000001</v>
          </cell>
          <cell r="AN39">
            <v>674.33780000000002</v>
          </cell>
          <cell r="AO39">
            <v>744.51409999999998</v>
          </cell>
          <cell r="AP39">
            <v>849.99630000000002</v>
          </cell>
          <cell r="AQ39">
            <v>849.99630000000002</v>
          </cell>
          <cell r="AR39">
            <v>987.24929999999995</v>
          </cell>
          <cell r="AS39">
            <v>1206.8040000000001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cell r="Z40">
            <v>584.29039999999998</v>
          </cell>
          <cell r="AA40">
            <v>644.08150000000001</v>
          </cell>
          <cell r="AB40">
            <v>723.40989999999999</v>
          </cell>
          <cell r="AC40">
            <v>735.56700000000001</v>
          </cell>
          <cell r="AD40">
            <v>916.95899999999995</v>
          </cell>
          <cell r="AE40">
            <v>916.95899999999995</v>
          </cell>
          <cell r="AF40">
            <v>1041.9549999999999</v>
          </cell>
          <cell r="AG40">
            <v>1250.4929999999999</v>
          </cell>
          <cell r="AH40">
            <v>503.30169999999998</v>
          </cell>
          <cell r="AI40">
            <v>574.48670000000004</v>
          </cell>
          <cell r="AJ40">
            <v>604.95630000000006</v>
          </cell>
          <cell r="AK40">
            <v>623.23069999999996</v>
          </cell>
          <cell r="AL40">
            <v>623.23069999999996</v>
          </cell>
          <cell r="AM40">
            <v>641.29300000000001</v>
          </cell>
          <cell r="AN40">
            <v>653.42079999999999</v>
          </cell>
          <cell r="AO40">
            <v>727.85080000000005</v>
          </cell>
          <cell r="AP40">
            <v>833.42470000000003</v>
          </cell>
          <cell r="AQ40">
            <v>833.42470000000003</v>
          </cell>
          <cell r="AR40">
            <v>957.46400000000006</v>
          </cell>
          <cell r="AS40">
            <v>1164.4059999999999</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cell r="Z41">
            <v>610.16020000000003</v>
          </cell>
          <cell r="AA41">
            <v>666.96609999999998</v>
          </cell>
          <cell r="AB41">
            <v>768.30700000000002</v>
          </cell>
          <cell r="AC41">
            <v>768.30700000000002</v>
          </cell>
          <cell r="AD41">
            <v>892.66079999999999</v>
          </cell>
          <cell r="AE41">
            <v>892.66079999999999</v>
          </cell>
          <cell r="AF41">
            <v>1025.4359999999999</v>
          </cell>
          <cell r="AG41">
            <v>1212.021</v>
          </cell>
          <cell r="AH41">
            <v>499.47179999999997</v>
          </cell>
          <cell r="AI41">
            <v>547.43039999999996</v>
          </cell>
          <cell r="AJ41">
            <v>589.62009999999998</v>
          </cell>
          <cell r="AK41">
            <v>618.26779999999997</v>
          </cell>
          <cell r="AL41">
            <v>618.26779999999997</v>
          </cell>
          <cell r="AM41">
            <v>624.71659999999997</v>
          </cell>
          <cell r="AN41">
            <v>633.43050000000005</v>
          </cell>
          <cell r="AO41">
            <v>685.45270000000005</v>
          </cell>
          <cell r="AP41">
            <v>779.02530000000002</v>
          </cell>
          <cell r="AQ41">
            <v>779.02530000000002</v>
          </cell>
          <cell r="AR41">
            <v>910.41499999999996</v>
          </cell>
          <cell r="AS41">
            <v>1095.0540000000001</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cell r="Z42">
            <v>625.04750000000001</v>
          </cell>
          <cell r="AA42">
            <v>674.59230000000002</v>
          </cell>
          <cell r="AB42">
            <v>752.44820000000004</v>
          </cell>
          <cell r="AC42">
            <v>786.41</v>
          </cell>
          <cell r="AD42">
            <v>959.62519999999995</v>
          </cell>
          <cell r="AE42">
            <v>959.62519999999995</v>
          </cell>
          <cell r="AF42">
            <v>1066.7909999999999</v>
          </cell>
          <cell r="AG42">
            <v>1263.335</v>
          </cell>
          <cell r="AH42">
            <v>510.255</v>
          </cell>
          <cell r="AI42">
            <v>589.16560000000004</v>
          </cell>
          <cell r="AJ42">
            <v>603.3261</v>
          </cell>
          <cell r="AK42">
            <v>637.3886</v>
          </cell>
          <cell r="AL42">
            <v>640.548</v>
          </cell>
          <cell r="AM42">
            <v>669.87419999999997</v>
          </cell>
          <cell r="AN42">
            <v>669.87419999999997</v>
          </cell>
          <cell r="AO42">
            <v>740.39469999999994</v>
          </cell>
          <cell r="AP42">
            <v>841.21789999999999</v>
          </cell>
          <cell r="AQ42">
            <v>841.21789999999999</v>
          </cell>
          <cell r="AR42">
            <v>947.22609999999997</v>
          </cell>
          <cell r="AS42">
            <v>1141.6469999999999</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cell r="Z43">
            <v>611.36779999999999</v>
          </cell>
          <cell r="AA43">
            <v>681.57899999999995</v>
          </cell>
          <cell r="AB43">
            <v>765.58010000000002</v>
          </cell>
          <cell r="AC43">
            <v>797.22739999999999</v>
          </cell>
          <cell r="AD43">
            <v>967.48180000000002</v>
          </cell>
          <cell r="AE43">
            <v>967.48180000000002</v>
          </cell>
          <cell r="AF43">
            <v>1194.596</v>
          </cell>
          <cell r="AG43">
            <v>1382.2139999999999</v>
          </cell>
          <cell r="AH43">
            <v>507.7552</v>
          </cell>
          <cell r="AI43">
            <v>601.05110000000002</v>
          </cell>
          <cell r="AJ43">
            <v>612.51620000000003</v>
          </cell>
          <cell r="AK43">
            <v>645.13030000000003</v>
          </cell>
          <cell r="AL43">
            <v>645.85310000000004</v>
          </cell>
          <cell r="AM43">
            <v>677.01049999999998</v>
          </cell>
          <cell r="AN43">
            <v>691.79989999999998</v>
          </cell>
          <cell r="AO43">
            <v>753.46220000000005</v>
          </cell>
          <cell r="AP43">
            <v>860.39200000000005</v>
          </cell>
          <cell r="AQ43">
            <v>860.39200000000005</v>
          </cell>
          <cell r="AR43">
            <v>1085.288</v>
          </cell>
          <cell r="AS43">
            <v>1271.075</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cell r="Z44">
            <v>631.23180000000002</v>
          </cell>
          <cell r="AA44">
            <v>750.81209999999999</v>
          </cell>
          <cell r="AB44">
            <v>828.77840000000003</v>
          </cell>
          <cell r="AC44">
            <v>844.34580000000005</v>
          </cell>
          <cell r="AD44">
            <v>1095.1759999999999</v>
          </cell>
          <cell r="AE44">
            <v>1095.1759999999999</v>
          </cell>
          <cell r="AF44">
            <v>1271.566</v>
          </cell>
          <cell r="AG44">
            <v>1559.415</v>
          </cell>
          <cell r="AH44">
            <v>503.38029999999998</v>
          </cell>
          <cell r="AI44">
            <v>594.85730000000001</v>
          </cell>
          <cell r="AJ44">
            <v>619.13149999999996</v>
          </cell>
          <cell r="AK44">
            <v>659.08920000000001</v>
          </cell>
          <cell r="AL44">
            <v>659.08920000000001</v>
          </cell>
          <cell r="AM44">
            <v>708.55219999999997</v>
          </cell>
          <cell r="AN44">
            <v>713.93129999999996</v>
          </cell>
          <cell r="AO44">
            <v>789.70569999999998</v>
          </cell>
          <cell r="AP44">
            <v>961.74540000000002</v>
          </cell>
          <cell r="AQ44">
            <v>961.74540000000002</v>
          </cell>
          <cell r="AR44">
            <v>1136.0139999999999</v>
          </cell>
          <cell r="AS44">
            <v>1420.4010000000001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cell r="Z45">
            <v>624.72659999999996</v>
          </cell>
          <cell r="AA45">
            <v>740.58540000000005</v>
          </cell>
          <cell r="AB45">
            <v>798.58399999999995</v>
          </cell>
          <cell r="AC45">
            <v>822.06600000000003</v>
          </cell>
          <cell r="AD45">
            <v>1075.942</v>
          </cell>
          <cell r="AE45">
            <v>1075.942</v>
          </cell>
          <cell r="AF45">
            <v>1192.759</v>
          </cell>
          <cell r="AG45">
            <v>1449.3219999999999</v>
          </cell>
          <cell r="AH45">
            <v>519.06679999999994</v>
          </cell>
          <cell r="AI45">
            <v>607.75379999999996</v>
          </cell>
          <cell r="AJ45">
            <v>614.59119999999996</v>
          </cell>
          <cell r="AK45">
            <v>657.34040000000005</v>
          </cell>
          <cell r="AL45">
            <v>657.34040000000005</v>
          </cell>
          <cell r="AM45">
            <v>691.16049999999996</v>
          </cell>
          <cell r="AN45">
            <v>714.44380000000001</v>
          </cell>
          <cell r="AO45">
            <v>780.92700000000002</v>
          </cell>
          <cell r="AP45">
            <v>965.79489999999998</v>
          </cell>
          <cell r="AQ45">
            <v>965.79489999999998</v>
          </cell>
          <cell r="AR45">
            <v>1081.45</v>
          </cell>
          <cell r="AS45">
            <v>1335.461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cell r="Z46">
            <v>617.32119999999998</v>
          </cell>
          <cell r="AA46">
            <v>707.75850000000003</v>
          </cell>
          <cell r="AB46">
            <v>741.96889999999996</v>
          </cell>
          <cell r="AC46">
            <v>783.2953</v>
          </cell>
          <cell r="AD46">
            <v>1013.787</v>
          </cell>
          <cell r="AE46">
            <v>1013.787</v>
          </cell>
          <cell r="AF46">
            <v>1122.2149999999999</v>
          </cell>
          <cell r="AG46">
            <v>1350.1980000000001</v>
          </cell>
          <cell r="AH46">
            <v>513.53219999999999</v>
          </cell>
          <cell r="AI46">
            <v>582.56619999999998</v>
          </cell>
          <cell r="AJ46">
            <v>597.24350000000004</v>
          </cell>
          <cell r="AK46">
            <v>644.07069999999999</v>
          </cell>
          <cell r="AL46">
            <v>644.07069999999999</v>
          </cell>
          <cell r="AM46">
            <v>650.99400000000003</v>
          </cell>
          <cell r="AN46">
            <v>677.88390000000004</v>
          </cell>
          <cell r="AO46">
            <v>758.81740000000002</v>
          </cell>
          <cell r="AP46">
            <v>906.12220000000002</v>
          </cell>
          <cell r="AQ46">
            <v>906.12220000000002</v>
          </cell>
          <cell r="AR46">
            <v>1013.491</v>
          </cell>
          <cell r="AS46">
            <v>1239.2449999999999</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cell r="Z47">
            <v>628.53589999999997</v>
          </cell>
          <cell r="AA47">
            <v>640.28420000000006</v>
          </cell>
          <cell r="AB47">
            <v>724.39790000000005</v>
          </cell>
          <cell r="AC47">
            <v>818.6848</v>
          </cell>
          <cell r="AD47">
            <v>1043.694</v>
          </cell>
          <cell r="AE47">
            <v>1043.694</v>
          </cell>
          <cell r="AF47">
            <v>1172.6099999999999</v>
          </cell>
          <cell r="AG47">
            <v>1416.0609999999999</v>
          </cell>
          <cell r="AH47">
            <v>512.99869999999999</v>
          </cell>
          <cell r="AI47">
            <v>594.37270000000001</v>
          </cell>
          <cell r="AJ47">
            <v>616.61649999999997</v>
          </cell>
          <cell r="AK47">
            <v>649.2627</v>
          </cell>
          <cell r="AL47">
            <v>649.2627</v>
          </cell>
          <cell r="AM47">
            <v>669.20979999999997</v>
          </cell>
          <cell r="AN47">
            <v>701.0806</v>
          </cell>
          <cell r="AO47">
            <v>767.9479</v>
          </cell>
          <cell r="AP47">
            <v>923.64369999999997</v>
          </cell>
          <cell r="AQ47">
            <v>923.64369999999997</v>
          </cell>
          <cell r="AR47">
            <v>1051.1579999999999</v>
          </cell>
          <cell r="AS47">
            <v>1291.963</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cell r="Z48">
            <v>612.97659999999996</v>
          </cell>
          <cell r="AA48">
            <v>693.37689999999998</v>
          </cell>
          <cell r="AB48">
            <v>741.5729</v>
          </cell>
          <cell r="AC48">
            <v>812.49289999999996</v>
          </cell>
          <cell r="AD48">
            <v>1030.318</v>
          </cell>
          <cell r="AE48">
            <v>1030.318</v>
          </cell>
          <cell r="AF48">
            <v>1195.2739999999999</v>
          </cell>
          <cell r="AG48">
            <v>1458.3530000000001</v>
          </cell>
          <cell r="AH48">
            <v>491.69900000000001</v>
          </cell>
          <cell r="AI48">
            <v>575.93219999999997</v>
          </cell>
          <cell r="AJ48">
            <v>596.40589999999997</v>
          </cell>
          <cell r="AK48">
            <v>633.91070000000002</v>
          </cell>
          <cell r="AL48">
            <v>633.91070000000002</v>
          </cell>
          <cell r="AM48">
            <v>657.5652</v>
          </cell>
          <cell r="AN48">
            <v>688.93539999999996</v>
          </cell>
          <cell r="AO48">
            <v>760.11590000000001</v>
          </cell>
          <cell r="AP48">
            <v>904.27149999999995</v>
          </cell>
          <cell r="AQ48">
            <v>904.27149999999995</v>
          </cell>
          <cell r="AR48">
            <v>1067.3420000000001</v>
          </cell>
          <cell r="AS48">
            <v>1327.415</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cell r="Z49">
            <v>594.3895</v>
          </cell>
          <cell r="AA49">
            <v>681.03440000000001</v>
          </cell>
          <cell r="AB49">
            <v>730.21550000000002</v>
          </cell>
          <cell r="AC49">
            <v>817.27949999999998</v>
          </cell>
          <cell r="AD49">
            <v>1050.0940000000001</v>
          </cell>
          <cell r="AE49">
            <v>1050.0940000000001</v>
          </cell>
          <cell r="AF49">
            <v>1238.1369999999999</v>
          </cell>
          <cell r="AG49">
            <v>1531.7449999999999</v>
          </cell>
          <cell r="AH49">
            <v>502.93119999999999</v>
          </cell>
          <cell r="AI49">
            <v>602.00869999999998</v>
          </cell>
          <cell r="AJ49">
            <v>631.09059999999999</v>
          </cell>
          <cell r="AK49">
            <v>655.58839999999998</v>
          </cell>
          <cell r="AL49">
            <v>660.72950000000003</v>
          </cell>
          <cell r="AM49">
            <v>694.84559999999999</v>
          </cell>
          <cell r="AN49">
            <v>723.89710000000002</v>
          </cell>
          <cell r="AO49">
            <v>801.88699999999994</v>
          </cell>
          <cell r="AP49">
            <v>954.70209999999997</v>
          </cell>
          <cell r="AQ49">
            <v>954.70209999999997</v>
          </cell>
          <cell r="AR49">
            <v>1141.1210000000001</v>
          </cell>
          <cell r="AS49">
            <v>1432.194</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cell r="Z50">
            <v>587.74969999999996</v>
          </cell>
          <cell r="AA50">
            <v>709.05830000000003</v>
          </cell>
          <cell r="AB50">
            <v>766.8578</v>
          </cell>
          <cell r="AC50">
            <v>807.35220000000004</v>
          </cell>
          <cell r="AD50">
            <v>1036.2750000000001</v>
          </cell>
          <cell r="AE50">
            <v>1036.2750000000001</v>
          </cell>
          <cell r="AF50">
            <v>1213.2940000000001</v>
          </cell>
          <cell r="AG50">
            <v>1498.9159999999999</v>
          </cell>
          <cell r="AH50">
            <v>514.99239999999998</v>
          </cell>
          <cell r="AI50">
            <v>613.73350000000005</v>
          </cell>
          <cell r="AJ50">
            <v>643.66560000000004</v>
          </cell>
          <cell r="AK50">
            <v>670.71199999999999</v>
          </cell>
          <cell r="AL50">
            <v>675.07259999999997</v>
          </cell>
          <cell r="AM50">
            <v>710.04139999999995</v>
          </cell>
          <cell r="AN50">
            <v>733.08590000000004</v>
          </cell>
          <cell r="AO50">
            <v>811.78859999999997</v>
          </cell>
          <cell r="AP50">
            <v>960.43589999999995</v>
          </cell>
          <cell r="AQ50">
            <v>960.43589999999995</v>
          </cell>
          <cell r="AR50">
            <v>1136.239</v>
          </cell>
          <cell r="AS50">
            <v>1419.8969999999999</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cell r="Z51">
            <v>581.57050000000004</v>
          </cell>
          <cell r="AA51">
            <v>693.31500000000005</v>
          </cell>
          <cell r="AB51">
            <v>768.85889999999995</v>
          </cell>
          <cell r="AC51">
            <v>795.64499999999998</v>
          </cell>
          <cell r="AD51">
            <v>992.97109999999998</v>
          </cell>
          <cell r="AE51">
            <v>992.97109999999998</v>
          </cell>
          <cell r="AF51">
            <v>1230.33</v>
          </cell>
          <cell r="AG51">
            <v>1523.646</v>
          </cell>
          <cell r="AH51">
            <v>504.15269999999998</v>
          </cell>
          <cell r="AI51">
            <v>591.32399999999996</v>
          </cell>
          <cell r="AJ51">
            <v>623.42930000000001</v>
          </cell>
          <cell r="AK51">
            <v>654.00930000000005</v>
          </cell>
          <cell r="AL51">
            <v>654.00930000000005</v>
          </cell>
          <cell r="AM51">
            <v>684.84799999999996</v>
          </cell>
          <cell r="AN51">
            <v>716.66089999999997</v>
          </cell>
          <cell r="AO51">
            <v>793.25490000000002</v>
          </cell>
          <cell r="AP51">
            <v>912.54340000000002</v>
          </cell>
          <cell r="AQ51">
            <v>912.54340000000002</v>
          </cell>
          <cell r="AR51">
            <v>1148.1659999999999</v>
          </cell>
          <cell r="AS51">
            <v>1439.336</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cell r="Z52">
            <v>584.24779999999998</v>
          </cell>
          <cell r="AA52">
            <v>667.53160000000003</v>
          </cell>
          <cell r="AB52">
            <v>734.62739999999997</v>
          </cell>
          <cell r="AC52">
            <v>796.23680000000002</v>
          </cell>
          <cell r="AD52">
            <v>999.45749999999998</v>
          </cell>
          <cell r="AE52">
            <v>999.45749999999998</v>
          </cell>
          <cell r="AF52">
            <v>1215.481</v>
          </cell>
          <cell r="AG52">
            <v>1504.4010000000001</v>
          </cell>
          <cell r="AH52">
            <v>516.74570000000006</v>
          </cell>
          <cell r="AI52">
            <v>608.08690000000001</v>
          </cell>
          <cell r="AJ52">
            <v>633.90380000000005</v>
          </cell>
          <cell r="AK52">
            <v>661.36869999999999</v>
          </cell>
          <cell r="AL52">
            <v>665.72109999999998</v>
          </cell>
          <cell r="AM52">
            <v>705.1354</v>
          </cell>
          <cell r="AN52">
            <v>727.38260000000002</v>
          </cell>
          <cell r="AO52">
            <v>804.54319999999996</v>
          </cell>
          <cell r="AP52">
            <v>929.30740000000003</v>
          </cell>
          <cell r="AQ52">
            <v>929.30740000000003</v>
          </cell>
          <cell r="AR52">
            <v>1143.953</v>
          </cell>
          <cell r="AS52">
            <v>1431.0309999999999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cell r="Z53">
            <v>584.97249999999997</v>
          </cell>
          <cell r="AA53">
            <v>680.27859999999998</v>
          </cell>
          <cell r="AB53">
            <v>734.31370000000004</v>
          </cell>
          <cell r="AC53">
            <v>777.43740000000003</v>
          </cell>
          <cell r="AD53">
            <v>990.16600000000005</v>
          </cell>
          <cell r="AE53">
            <v>990.16600000000005</v>
          </cell>
          <cell r="AF53">
            <v>1188.6020000000001</v>
          </cell>
          <cell r="AG53">
            <v>1461.7850000000001</v>
          </cell>
          <cell r="AH53">
            <v>504.71660000000003</v>
          </cell>
          <cell r="AI53">
            <v>584.55470000000003</v>
          </cell>
          <cell r="AJ53">
            <v>616.62450000000001</v>
          </cell>
          <cell r="AK53">
            <v>641.24540000000002</v>
          </cell>
          <cell r="AL53">
            <v>642.48599999999999</v>
          </cell>
          <cell r="AM53">
            <v>677.30529999999999</v>
          </cell>
          <cell r="AN53">
            <v>695.72220000000004</v>
          </cell>
          <cell r="AO53">
            <v>777.00509999999997</v>
          </cell>
          <cell r="AP53">
            <v>906.83799999999997</v>
          </cell>
          <cell r="AQ53">
            <v>906.83799999999997</v>
          </cell>
          <cell r="AR53">
            <v>1103.769</v>
          </cell>
          <cell r="AS53">
            <v>1374.8810000000001</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cell r="Z54">
            <v>572.83619999999996</v>
          </cell>
          <cell r="AA54">
            <v>655.54819999999995</v>
          </cell>
          <cell r="AB54">
            <v>708.05820000000006</v>
          </cell>
          <cell r="AC54">
            <v>766.11159999999995</v>
          </cell>
          <cell r="AD54">
            <v>977.56010000000003</v>
          </cell>
          <cell r="AE54">
            <v>977.56010000000003</v>
          </cell>
          <cell r="AF54">
            <v>1195.7159999999999</v>
          </cell>
          <cell r="AG54">
            <v>1477.2629999999999</v>
          </cell>
          <cell r="AH54">
            <v>492.58580000000001</v>
          </cell>
          <cell r="AI54">
            <v>572.96979999999996</v>
          </cell>
          <cell r="AJ54">
            <v>594.66959999999995</v>
          </cell>
          <cell r="AK54">
            <v>631.26199999999994</v>
          </cell>
          <cell r="AL54">
            <v>631.26199999999994</v>
          </cell>
          <cell r="AM54">
            <v>659.67399999999998</v>
          </cell>
          <cell r="AN54">
            <v>684.39419999999996</v>
          </cell>
          <cell r="AO54">
            <v>761.96519999999998</v>
          </cell>
          <cell r="AP54">
            <v>894.23770000000002</v>
          </cell>
          <cell r="AQ54">
            <v>894.23770000000002</v>
          </cell>
          <cell r="AR54">
            <v>1110.7370000000001</v>
          </cell>
          <cell r="AS54">
            <v>1390.1479999999999</v>
          </cell>
        </row>
      </sheetData>
      <sheetData sheetId="4" refreshError="1">
        <row r="1">
          <cell r="N1" t="str">
            <v>01/11/2007 3.4 Periodic presentation of 15-year interest published - Dollar</v>
          </cell>
          <cell r="Z1" t="str">
            <v>01/11/2007 3.4 Periodic presentation of 15-year interest published - Non Linked</v>
          </cell>
          <cell r="AH1" t="str">
            <v>01/11/2007 3.4 Periodic presentation of 15-year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Z2" t="str">
            <v>NONE RF</v>
          </cell>
          <cell r="AA2" t="str">
            <v>NONE AAA</v>
          </cell>
          <cell r="AB2" t="str">
            <v>NONE AA</v>
          </cell>
          <cell r="AC2" t="str">
            <v>NONE A</v>
          </cell>
          <cell r="AD2" t="str">
            <v>NONE BBB+</v>
          </cell>
          <cell r="AE2" t="str">
            <v>NONE 1</v>
          </cell>
          <cell r="AF2" t="str">
            <v>NONE 2</v>
          </cell>
          <cell r="AG2" t="str">
            <v>NONE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cell r="Z3">
            <v>618.41610000000003</v>
          </cell>
          <cell r="AA3">
            <v>636.88130000000001</v>
          </cell>
          <cell r="AB3">
            <v>636.88130000000001</v>
          </cell>
          <cell r="AC3">
            <v>783.10029999999995</v>
          </cell>
          <cell r="AD3">
            <v>825.82820000000004</v>
          </cell>
          <cell r="AE3">
            <v>825.82820000000004</v>
          </cell>
          <cell r="AF3">
            <v>950.24130000000002</v>
          </cell>
          <cell r="AG3">
            <v>1055.7470000000001</v>
          </cell>
          <cell r="AH3">
            <v>452.53949999999998</v>
          </cell>
          <cell r="AI3">
            <v>526.04809999999998</v>
          </cell>
          <cell r="AJ3">
            <v>530.33140000000003</v>
          </cell>
          <cell r="AK3">
            <v>553.64779999999996</v>
          </cell>
          <cell r="AL3">
            <v>558.07920000000001</v>
          </cell>
          <cell r="AM3">
            <v>583.5258</v>
          </cell>
          <cell r="AN3">
            <v>614.65110000000004</v>
          </cell>
          <cell r="AO3">
            <v>632.09439999999995</v>
          </cell>
          <cell r="AP3">
            <v>656.7115</v>
          </cell>
          <cell r="AQ3">
            <v>656.7115</v>
          </cell>
          <cell r="AR3">
            <v>779.18100000000004</v>
          </cell>
          <cell r="AS3">
            <v>883.03830000000005</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cell r="Z4">
            <v>596.5539</v>
          </cell>
          <cell r="AA4">
            <v>633.47119999999995</v>
          </cell>
          <cell r="AB4">
            <v>641.20280000000002</v>
          </cell>
          <cell r="AC4">
            <v>766.60130000000004</v>
          </cell>
          <cell r="AD4">
            <v>833.58169999999996</v>
          </cell>
          <cell r="AE4">
            <v>833.58169999999996</v>
          </cell>
          <cell r="AF4">
            <v>924.73389999999995</v>
          </cell>
          <cell r="AG4">
            <v>1027.1199999999999</v>
          </cell>
          <cell r="AH4">
            <v>463.8295</v>
          </cell>
          <cell r="AI4">
            <v>553.3972</v>
          </cell>
          <cell r="AJ4">
            <v>561.67679999999996</v>
          </cell>
          <cell r="AK4">
            <v>574.58950000000004</v>
          </cell>
          <cell r="AL4">
            <v>582.05550000000005</v>
          </cell>
          <cell r="AM4">
            <v>605.50760000000002</v>
          </cell>
          <cell r="AN4">
            <v>631.74689999999998</v>
          </cell>
          <cell r="AO4">
            <v>645.30269999999996</v>
          </cell>
          <cell r="AP4">
            <v>697.88850000000002</v>
          </cell>
          <cell r="AQ4">
            <v>697.88850000000002</v>
          </cell>
          <cell r="AR4">
            <v>787.899</v>
          </cell>
          <cell r="AS4">
            <v>889.00289999999995</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cell r="Z5">
            <v>593.947</v>
          </cell>
          <cell r="AA5">
            <v>626.28070000000002</v>
          </cell>
          <cell r="AB5">
            <v>636.33460000000002</v>
          </cell>
          <cell r="AC5">
            <v>752.11959999999999</v>
          </cell>
          <cell r="AD5">
            <v>821.05619999999999</v>
          </cell>
          <cell r="AE5">
            <v>821.05619999999999</v>
          </cell>
          <cell r="AF5">
            <v>912.92269999999996</v>
          </cell>
          <cell r="AG5">
            <v>1014.229</v>
          </cell>
          <cell r="AH5">
            <v>471.48570000000001</v>
          </cell>
          <cell r="AI5">
            <v>547.79510000000005</v>
          </cell>
          <cell r="AJ5">
            <v>559.31939999999997</v>
          </cell>
          <cell r="AK5">
            <v>574.57240000000002</v>
          </cell>
          <cell r="AL5">
            <v>577.97659999999996</v>
          </cell>
          <cell r="AM5">
            <v>598.23500000000001</v>
          </cell>
          <cell r="AN5">
            <v>627.83000000000004</v>
          </cell>
          <cell r="AO5">
            <v>637.6422</v>
          </cell>
          <cell r="AP5">
            <v>695.96969999999999</v>
          </cell>
          <cell r="AQ5">
            <v>695.96969999999999</v>
          </cell>
          <cell r="AR5">
            <v>786.77419999999995</v>
          </cell>
          <cell r="AS5">
            <v>886.90940000000001</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cell r="Z6">
            <v>587.47379999999998</v>
          </cell>
          <cell r="AA6">
            <v>606.50490000000002</v>
          </cell>
          <cell r="AB6">
            <v>613.68629999999996</v>
          </cell>
          <cell r="AC6">
            <v>745.38789999999995</v>
          </cell>
          <cell r="AD6">
            <v>795.38819999999998</v>
          </cell>
          <cell r="AE6">
            <v>795.38819999999998</v>
          </cell>
          <cell r="AF6">
            <v>908.93100000000004</v>
          </cell>
          <cell r="AG6">
            <v>1009.623</v>
          </cell>
          <cell r="AH6">
            <v>470.85</v>
          </cell>
          <cell r="AI6">
            <v>548.27149999999995</v>
          </cell>
          <cell r="AJ6">
            <v>556.40880000000004</v>
          </cell>
          <cell r="AK6">
            <v>576.04740000000004</v>
          </cell>
          <cell r="AL6">
            <v>576.89359999999999</v>
          </cell>
          <cell r="AM6">
            <v>599.04300000000001</v>
          </cell>
          <cell r="AN6">
            <v>627.02480000000003</v>
          </cell>
          <cell r="AO6">
            <v>628.1259</v>
          </cell>
          <cell r="AP6">
            <v>676.4742</v>
          </cell>
          <cell r="AQ6">
            <v>676.4742</v>
          </cell>
          <cell r="AR6">
            <v>788.7663</v>
          </cell>
          <cell r="AS6">
            <v>888.34960000000001</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cell r="Z7">
            <v>585.14469999999994</v>
          </cell>
          <cell r="AA7">
            <v>598.44169999999997</v>
          </cell>
          <cell r="AB7">
            <v>598.44169999999997</v>
          </cell>
          <cell r="AC7">
            <v>726.8125</v>
          </cell>
          <cell r="AD7">
            <v>787.33</v>
          </cell>
          <cell r="AE7">
            <v>787.33</v>
          </cell>
          <cell r="AF7">
            <v>884.73649999999998</v>
          </cell>
          <cell r="AG7">
            <v>979.95749999999998</v>
          </cell>
          <cell r="AH7">
            <v>465.6377</v>
          </cell>
          <cell r="AI7">
            <v>544.56420000000003</v>
          </cell>
          <cell r="AJ7">
            <v>547.69889999999998</v>
          </cell>
          <cell r="AK7">
            <v>563.02570000000003</v>
          </cell>
          <cell r="AL7">
            <v>563.52009999999996</v>
          </cell>
          <cell r="AM7">
            <v>584.75160000000005</v>
          </cell>
          <cell r="AN7">
            <v>605.70609999999999</v>
          </cell>
          <cell r="AO7">
            <v>612.43110000000001</v>
          </cell>
          <cell r="AP7">
            <v>665.5403</v>
          </cell>
          <cell r="AQ7">
            <v>665.5403</v>
          </cell>
          <cell r="AR7">
            <v>761.84699999999998</v>
          </cell>
          <cell r="AS7">
            <v>855.99300000000005</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cell r="Z8">
            <v>581.02800000000002</v>
          </cell>
          <cell r="AA8">
            <v>596.12009999999998</v>
          </cell>
          <cell r="AB8">
            <v>596.12009999999998</v>
          </cell>
          <cell r="AC8">
            <v>751.31920000000002</v>
          </cell>
          <cell r="AD8">
            <v>816.45809999999994</v>
          </cell>
          <cell r="AE8">
            <v>816.45809999999994</v>
          </cell>
          <cell r="AF8">
            <v>910.96749999999997</v>
          </cell>
          <cell r="AG8">
            <v>1013.335</v>
          </cell>
          <cell r="AH8">
            <v>475.54790000000003</v>
          </cell>
          <cell r="AI8">
            <v>568.73649999999998</v>
          </cell>
          <cell r="AJ8">
            <v>580.21140000000003</v>
          </cell>
          <cell r="AK8">
            <v>590.82650000000001</v>
          </cell>
          <cell r="AL8">
            <v>600.59929999999997</v>
          </cell>
          <cell r="AM8">
            <v>623.64570000000003</v>
          </cell>
          <cell r="AN8">
            <v>644.14160000000004</v>
          </cell>
          <cell r="AO8">
            <v>655.64139999999998</v>
          </cell>
          <cell r="AP8">
            <v>708.63109999999995</v>
          </cell>
          <cell r="AQ8">
            <v>708.63109999999995</v>
          </cell>
          <cell r="AR8">
            <v>802.19839999999999</v>
          </cell>
          <cell r="AS8">
            <v>903.54570000000001</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cell r="Z9">
            <v>585.44399999999996</v>
          </cell>
          <cell r="AA9">
            <v>617.34379999999999</v>
          </cell>
          <cell r="AB9">
            <v>668.17729999999995</v>
          </cell>
          <cell r="AC9">
            <v>743.5924</v>
          </cell>
          <cell r="AD9">
            <v>783.05690000000004</v>
          </cell>
          <cell r="AE9">
            <v>783.05690000000004</v>
          </cell>
          <cell r="AF9">
            <v>961.4144</v>
          </cell>
          <cell r="AG9">
            <v>1081.249</v>
          </cell>
          <cell r="AH9">
            <v>478.26220000000001</v>
          </cell>
          <cell r="AI9">
            <v>554.24109999999996</v>
          </cell>
          <cell r="AJ9">
            <v>574.91600000000005</v>
          </cell>
          <cell r="AK9">
            <v>584.59220000000005</v>
          </cell>
          <cell r="AL9">
            <v>590.41459999999995</v>
          </cell>
          <cell r="AM9">
            <v>618.78700000000003</v>
          </cell>
          <cell r="AN9">
            <v>634.80930000000001</v>
          </cell>
          <cell r="AO9">
            <v>643.87959999999998</v>
          </cell>
          <cell r="AP9">
            <v>673.87429999999995</v>
          </cell>
          <cell r="AQ9">
            <v>673.87429999999995</v>
          </cell>
          <cell r="AR9">
            <v>850.42579999999998</v>
          </cell>
          <cell r="AS9">
            <v>969.04729999999995</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cell r="Z10">
            <v>583.10050000000001</v>
          </cell>
          <cell r="AA10">
            <v>597.49689999999998</v>
          </cell>
          <cell r="AB10">
            <v>666.72469999999998</v>
          </cell>
          <cell r="AC10">
            <v>749.5806</v>
          </cell>
          <cell r="AD10">
            <v>813.94740000000002</v>
          </cell>
          <cell r="AE10">
            <v>813.94740000000002</v>
          </cell>
          <cell r="AF10">
            <v>975.97220000000004</v>
          </cell>
          <cell r="AG10">
            <v>1100.2090000000001</v>
          </cell>
          <cell r="AH10">
            <v>486.6626</v>
          </cell>
          <cell r="AI10">
            <v>571.94039999999995</v>
          </cell>
          <cell r="AJ10">
            <v>574.22559999999999</v>
          </cell>
          <cell r="AK10">
            <v>598.50009999999997</v>
          </cell>
          <cell r="AL10">
            <v>604.25750000000005</v>
          </cell>
          <cell r="AM10">
            <v>630.62429999999995</v>
          </cell>
          <cell r="AN10">
            <v>651.62570000000005</v>
          </cell>
          <cell r="AO10">
            <v>663.0652</v>
          </cell>
          <cell r="AP10">
            <v>715.40589999999997</v>
          </cell>
          <cell r="AQ10">
            <v>715.40589999999997</v>
          </cell>
          <cell r="AR10">
            <v>875.95429999999999</v>
          </cell>
          <cell r="AS10">
            <v>999.05909999999994</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cell r="Z11">
            <v>581.87289999999996</v>
          </cell>
          <cell r="AA11">
            <v>593.47829999999999</v>
          </cell>
          <cell r="AB11">
            <v>665.18539999999996</v>
          </cell>
          <cell r="AC11">
            <v>743.24879999999996</v>
          </cell>
          <cell r="AD11">
            <v>810.50340000000006</v>
          </cell>
          <cell r="AE11">
            <v>810.50340000000006</v>
          </cell>
          <cell r="AF11">
            <v>991.79340000000002</v>
          </cell>
          <cell r="AG11">
            <v>1120.6890000000001</v>
          </cell>
          <cell r="AH11">
            <v>486.6626</v>
          </cell>
          <cell r="AI11">
            <v>573.85320000000002</v>
          </cell>
          <cell r="AJ11">
            <v>576.68140000000005</v>
          </cell>
          <cell r="AK11">
            <v>595.37270000000001</v>
          </cell>
          <cell r="AL11">
            <v>600.41769999999997</v>
          </cell>
          <cell r="AM11">
            <v>626.15170000000001</v>
          </cell>
          <cell r="AN11">
            <v>646.5865</v>
          </cell>
          <cell r="AO11">
            <v>657.8383</v>
          </cell>
          <cell r="AP11">
            <v>713.23599999999999</v>
          </cell>
          <cell r="AQ11">
            <v>713.23599999999999</v>
          </cell>
          <cell r="AR11">
            <v>892.89480000000003</v>
          </cell>
          <cell r="AS11">
            <v>1020.631</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cell r="Z12">
            <v>575.63260000000002</v>
          </cell>
          <cell r="AA12">
            <v>592.17899999999997</v>
          </cell>
          <cell r="AB12">
            <v>657.84109999999998</v>
          </cell>
          <cell r="AC12">
            <v>736.16160000000002</v>
          </cell>
          <cell r="AD12">
            <v>830.17769999999996</v>
          </cell>
          <cell r="AE12">
            <v>830.17769999999996</v>
          </cell>
          <cell r="AF12">
            <v>984.37070000000006</v>
          </cell>
          <cell r="AG12">
            <v>1114.2919999999999</v>
          </cell>
          <cell r="AH12">
            <v>497.7971</v>
          </cell>
          <cell r="AI12">
            <v>581.94619999999998</v>
          </cell>
          <cell r="AJ12">
            <v>583.97</v>
          </cell>
          <cell r="AK12">
            <v>608.93119999999999</v>
          </cell>
          <cell r="AL12">
            <v>613.15009999999995</v>
          </cell>
          <cell r="AM12">
            <v>642.90049999999997</v>
          </cell>
          <cell r="AN12">
            <v>657.14469999999994</v>
          </cell>
          <cell r="AO12">
            <v>684.65030000000002</v>
          </cell>
          <cell r="AP12">
            <v>750.46889999999996</v>
          </cell>
          <cell r="AQ12">
            <v>750.46889999999996</v>
          </cell>
          <cell r="AR12">
            <v>903.52700000000004</v>
          </cell>
          <cell r="AS12">
            <v>1032.492</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cell r="Z13">
            <v>586.41219999999998</v>
          </cell>
          <cell r="AA13">
            <v>592.98749999999995</v>
          </cell>
          <cell r="AB13">
            <v>649.2133</v>
          </cell>
          <cell r="AC13">
            <v>737.89080000000001</v>
          </cell>
          <cell r="AD13">
            <v>820.82320000000004</v>
          </cell>
          <cell r="AE13">
            <v>820.82320000000004</v>
          </cell>
          <cell r="AF13">
            <v>1016.825</v>
          </cell>
          <cell r="AG13">
            <v>1153.8340000000001</v>
          </cell>
          <cell r="AH13">
            <v>494.88279999999997</v>
          </cell>
          <cell r="AI13">
            <v>563.89660000000003</v>
          </cell>
          <cell r="AJ13">
            <v>573.3886</v>
          </cell>
          <cell r="AK13">
            <v>595.25049999999999</v>
          </cell>
          <cell r="AL13">
            <v>598.13810000000001</v>
          </cell>
          <cell r="AM13">
            <v>620.97270000000003</v>
          </cell>
          <cell r="AN13">
            <v>645.05169999999998</v>
          </cell>
          <cell r="AO13">
            <v>666.22170000000006</v>
          </cell>
          <cell r="AP13">
            <v>727.26710000000003</v>
          </cell>
          <cell r="AQ13">
            <v>727.26710000000003</v>
          </cell>
          <cell r="AR13">
            <v>921.57410000000004</v>
          </cell>
          <cell r="AS13">
            <v>1057.3989999999999</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cell r="Z14">
            <v>578.04639999999995</v>
          </cell>
          <cell r="AA14">
            <v>607.73450000000003</v>
          </cell>
          <cell r="AB14">
            <v>639.92909999999995</v>
          </cell>
          <cell r="AC14">
            <v>725.81230000000005</v>
          </cell>
          <cell r="AD14">
            <v>811.47919999999999</v>
          </cell>
          <cell r="AE14">
            <v>811.47919999999999</v>
          </cell>
          <cell r="AF14">
            <v>980.25149999999996</v>
          </cell>
          <cell r="AG14">
            <v>1110.6020000000001</v>
          </cell>
          <cell r="AH14">
            <v>494.99250000000001</v>
          </cell>
          <cell r="AI14">
            <v>560.47789999999998</v>
          </cell>
          <cell r="AJ14">
            <v>576.45799999999997</v>
          </cell>
          <cell r="AK14">
            <v>590.48299999999995</v>
          </cell>
          <cell r="AL14">
            <v>595.31539999999995</v>
          </cell>
          <cell r="AM14">
            <v>620.94389999999999</v>
          </cell>
          <cell r="AN14">
            <v>641.59829999999999</v>
          </cell>
          <cell r="AO14">
            <v>657.59799999999996</v>
          </cell>
          <cell r="AP14">
            <v>726.59249999999997</v>
          </cell>
          <cell r="AQ14">
            <v>726.59249999999997</v>
          </cell>
          <cell r="AR14">
            <v>894.03970000000004</v>
          </cell>
          <cell r="AS14">
            <v>1023.367</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cell r="Z15">
            <v>576.50130000000001</v>
          </cell>
          <cell r="AA15">
            <v>594.86289999999997</v>
          </cell>
          <cell r="AB15">
            <v>629.36800000000005</v>
          </cell>
          <cell r="AC15">
            <v>717.90200000000004</v>
          </cell>
          <cell r="AD15">
            <v>807.69889999999998</v>
          </cell>
          <cell r="AE15">
            <v>807.69889999999998</v>
          </cell>
          <cell r="AF15">
            <v>977.18010000000004</v>
          </cell>
          <cell r="AG15">
            <v>1105.5519999999999</v>
          </cell>
          <cell r="AH15">
            <v>494.02420000000001</v>
          </cell>
          <cell r="AI15">
            <v>555.10580000000004</v>
          </cell>
          <cell r="AJ15">
            <v>574.90369999999996</v>
          </cell>
          <cell r="AK15">
            <v>586.69749999999999</v>
          </cell>
          <cell r="AL15">
            <v>591.43349999999998</v>
          </cell>
          <cell r="AM15">
            <v>614.33090000000004</v>
          </cell>
          <cell r="AN15">
            <v>634.32230000000004</v>
          </cell>
          <cell r="AO15">
            <v>654.35360000000003</v>
          </cell>
          <cell r="AP15">
            <v>723.41880000000003</v>
          </cell>
          <cell r="AQ15">
            <v>723.41880000000003</v>
          </cell>
          <cell r="AR15">
            <v>891.57839999999999</v>
          </cell>
          <cell r="AS15">
            <v>1018.949</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cell r="Z16">
            <v>570.08659999999998</v>
          </cell>
          <cell r="AA16">
            <v>575.23559999999998</v>
          </cell>
          <cell r="AB16">
            <v>624.44680000000005</v>
          </cell>
          <cell r="AC16">
            <v>703.59490000000005</v>
          </cell>
          <cell r="AD16">
            <v>795.22659999999996</v>
          </cell>
          <cell r="AE16">
            <v>795.22659999999996</v>
          </cell>
          <cell r="AF16">
            <v>961.98350000000005</v>
          </cell>
          <cell r="AG16">
            <v>1086.7139999999999</v>
          </cell>
          <cell r="AH16">
            <v>496.41489999999999</v>
          </cell>
          <cell r="AI16">
            <v>554.54999999999995</v>
          </cell>
          <cell r="AJ16">
            <v>571.58730000000003</v>
          </cell>
          <cell r="AK16">
            <v>582.42330000000004</v>
          </cell>
          <cell r="AL16">
            <v>591.21349999999995</v>
          </cell>
          <cell r="AM16">
            <v>609.58759999999995</v>
          </cell>
          <cell r="AN16">
            <v>628.99270000000001</v>
          </cell>
          <cell r="AO16">
            <v>647.56100000000004</v>
          </cell>
          <cell r="AP16">
            <v>719.98580000000004</v>
          </cell>
          <cell r="AQ16">
            <v>719.98580000000004</v>
          </cell>
          <cell r="AR16">
            <v>885.58040000000005</v>
          </cell>
          <cell r="AS16">
            <v>1009.442</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cell r="Z17">
            <v>565.7654</v>
          </cell>
          <cell r="AA17">
            <v>577.23699999999997</v>
          </cell>
          <cell r="AB17">
            <v>600.75689999999997</v>
          </cell>
          <cell r="AC17">
            <v>691.13170000000002</v>
          </cell>
          <cell r="AD17">
            <v>789.76769999999999</v>
          </cell>
          <cell r="AE17">
            <v>789.76769999999999</v>
          </cell>
          <cell r="AF17">
            <v>937.94560000000001</v>
          </cell>
          <cell r="AG17">
            <v>1055.5940000000001</v>
          </cell>
          <cell r="AH17">
            <v>501.5564</v>
          </cell>
          <cell r="AI17">
            <v>554.49869999999999</v>
          </cell>
          <cell r="AJ17">
            <v>568.95619999999997</v>
          </cell>
          <cell r="AK17">
            <v>587.63170000000002</v>
          </cell>
          <cell r="AL17">
            <v>593.48119999999994</v>
          </cell>
          <cell r="AM17">
            <v>610.61599999999999</v>
          </cell>
          <cell r="AN17">
            <v>626.16079999999999</v>
          </cell>
          <cell r="AO17">
            <v>639.20809999999994</v>
          </cell>
          <cell r="AP17">
            <v>724.19740000000002</v>
          </cell>
          <cell r="AQ17">
            <v>724.19740000000002</v>
          </cell>
          <cell r="AR17">
            <v>871.47479999999996</v>
          </cell>
          <cell r="AS17">
            <v>988.40779999999995</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cell r="Z18">
            <v>554.25710000000004</v>
          </cell>
          <cell r="AA18">
            <v>569.16150000000005</v>
          </cell>
          <cell r="AB18">
            <v>584.81979999999999</v>
          </cell>
          <cell r="AC18">
            <v>671.32979999999998</v>
          </cell>
          <cell r="AD18">
            <v>767.12990000000002</v>
          </cell>
          <cell r="AE18">
            <v>767.12990000000002</v>
          </cell>
          <cell r="AF18">
            <v>908.5299</v>
          </cell>
          <cell r="AG18">
            <v>1021.562</v>
          </cell>
          <cell r="AH18">
            <v>499.3125</v>
          </cell>
          <cell r="AI18">
            <v>548.0104</v>
          </cell>
          <cell r="AJ18">
            <v>561.8954</v>
          </cell>
          <cell r="AK18">
            <v>580.08150000000001</v>
          </cell>
          <cell r="AL18">
            <v>581.94650000000001</v>
          </cell>
          <cell r="AM18">
            <v>594.89850000000001</v>
          </cell>
          <cell r="AN18">
            <v>615.7758</v>
          </cell>
          <cell r="AO18">
            <v>624.24009999999998</v>
          </cell>
          <cell r="AP18">
            <v>711.07709999999997</v>
          </cell>
          <cell r="AQ18">
            <v>711.07709999999997</v>
          </cell>
          <cell r="AR18">
            <v>851.74099999999999</v>
          </cell>
          <cell r="AS18">
            <v>964.18439999999998</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cell r="Z19">
            <v>549.72749999999996</v>
          </cell>
          <cell r="AA19">
            <v>573.75990000000002</v>
          </cell>
          <cell r="AB19">
            <v>586.97910000000002</v>
          </cell>
          <cell r="AC19">
            <v>678.96069999999997</v>
          </cell>
          <cell r="AD19">
            <v>769.84059999999999</v>
          </cell>
          <cell r="AE19">
            <v>769.84059999999999</v>
          </cell>
          <cell r="AF19">
            <v>911.50429999999994</v>
          </cell>
          <cell r="AG19">
            <v>1026.8910000000001</v>
          </cell>
          <cell r="AH19">
            <v>484.28750000000002</v>
          </cell>
          <cell r="AI19">
            <v>531.24400000000003</v>
          </cell>
          <cell r="AJ19">
            <v>553.09460000000001</v>
          </cell>
          <cell r="AK19">
            <v>569.69709999999998</v>
          </cell>
          <cell r="AL19">
            <v>573.92960000000005</v>
          </cell>
          <cell r="AM19">
            <v>592.45330000000001</v>
          </cell>
          <cell r="AN19">
            <v>612.71900000000005</v>
          </cell>
          <cell r="AO19">
            <v>626.93240000000003</v>
          </cell>
          <cell r="AP19">
            <v>703.03530000000001</v>
          </cell>
          <cell r="AQ19">
            <v>703.03530000000001</v>
          </cell>
          <cell r="AR19">
            <v>843.8202</v>
          </cell>
          <cell r="AS19">
            <v>958.49080000000004</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cell r="Z20">
            <v>556.77369999999996</v>
          </cell>
          <cell r="AA20">
            <v>570.02829999999994</v>
          </cell>
          <cell r="AB20">
            <v>617.2681</v>
          </cell>
          <cell r="AC20">
            <v>698.49189999999999</v>
          </cell>
          <cell r="AD20">
            <v>792.21690000000001</v>
          </cell>
          <cell r="AE20">
            <v>792.21690000000001</v>
          </cell>
          <cell r="AF20">
            <v>935.79100000000005</v>
          </cell>
          <cell r="AG20">
            <v>1056.6420000000001</v>
          </cell>
          <cell r="AH20">
            <v>479.01909999999998</v>
          </cell>
          <cell r="AI20">
            <v>539.399</v>
          </cell>
          <cell r="AJ20">
            <v>548.49879999999996</v>
          </cell>
          <cell r="AK20">
            <v>569.29790000000003</v>
          </cell>
          <cell r="AL20">
            <v>571.84780000000001</v>
          </cell>
          <cell r="AM20">
            <v>594.55039999999997</v>
          </cell>
          <cell r="AN20">
            <v>619.6934</v>
          </cell>
          <cell r="AO20">
            <v>632.23099999999999</v>
          </cell>
          <cell r="AP20">
            <v>712.72810000000004</v>
          </cell>
          <cell r="AQ20">
            <v>712.72810000000004</v>
          </cell>
          <cell r="AR20">
            <v>855.24480000000005</v>
          </cell>
          <cell r="AS20">
            <v>975.20569999999998</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cell r="Z21">
            <v>552.94489999999996</v>
          </cell>
          <cell r="AA21">
            <v>571.9067</v>
          </cell>
          <cell r="AB21">
            <v>636.15719999999999</v>
          </cell>
          <cell r="AC21">
            <v>723.15309999999999</v>
          </cell>
          <cell r="AD21">
            <v>811.92610000000002</v>
          </cell>
          <cell r="AE21">
            <v>811.92610000000002</v>
          </cell>
          <cell r="AF21">
            <v>962.17679999999996</v>
          </cell>
          <cell r="AG21">
            <v>1091.683</v>
          </cell>
          <cell r="AH21">
            <v>476.63130000000001</v>
          </cell>
          <cell r="AI21">
            <v>532.07370000000003</v>
          </cell>
          <cell r="AJ21">
            <v>568.00369999999998</v>
          </cell>
          <cell r="AK21">
            <v>585.63400000000001</v>
          </cell>
          <cell r="AL21">
            <v>596.10239999999999</v>
          </cell>
          <cell r="AM21">
            <v>620.29269999999997</v>
          </cell>
          <cell r="AN21">
            <v>645.60860000000002</v>
          </cell>
          <cell r="AO21">
            <v>658.81449999999995</v>
          </cell>
          <cell r="AP21">
            <v>733.73969999999997</v>
          </cell>
          <cell r="AQ21">
            <v>733.73969999999997</v>
          </cell>
          <cell r="AR21">
            <v>882.90380000000005</v>
          </cell>
          <cell r="AS21">
            <v>1011.474</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cell r="Z22">
            <v>557.11599999999999</v>
          </cell>
          <cell r="AA22">
            <v>583.16030000000001</v>
          </cell>
          <cell r="AB22">
            <v>639.99689999999998</v>
          </cell>
          <cell r="AC22">
            <v>729.31129999999996</v>
          </cell>
          <cell r="AD22">
            <v>818.46299999999997</v>
          </cell>
          <cell r="AE22">
            <v>818.46299999999997</v>
          </cell>
          <cell r="AF22">
            <v>984.11360000000002</v>
          </cell>
          <cell r="AG22">
            <v>1119.6489999999999</v>
          </cell>
          <cell r="AH22">
            <v>475.07170000000002</v>
          </cell>
          <cell r="AI22">
            <v>535.24869999999999</v>
          </cell>
          <cell r="AJ22">
            <v>551.35130000000004</v>
          </cell>
          <cell r="AK22">
            <v>584.2663</v>
          </cell>
          <cell r="AL22">
            <v>586.45100000000002</v>
          </cell>
          <cell r="AM22">
            <v>609.73820000000001</v>
          </cell>
          <cell r="AN22">
            <v>645.92880000000002</v>
          </cell>
          <cell r="AO22">
            <v>671.93880000000001</v>
          </cell>
          <cell r="AP22">
            <v>734.38760000000002</v>
          </cell>
          <cell r="AQ22">
            <v>734.38760000000002</v>
          </cell>
          <cell r="AR22">
            <v>898.7509</v>
          </cell>
          <cell r="AS22">
            <v>1033.2339999999999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cell r="Z23">
            <v>557.70349999999996</v>
          </cell>
          <cell r="AA23">
            <v>561.89200000000005</v>
          </cell>
          <cell r="AB23">
            <v>626.97640000000001</v>
          </cell>
          <cell r="AC23">
            <v>746.59519999999998</v>
          </cell>
          <cell r="AD23">
            <v>833.59460000000001</v>
          </cell>
          <cell r="AE23">
            <v>833.59460000000001</v>
          </cell>
          <cell r="AF23">
            <v>1001.051</v>
          </cell>
          <cell r="AG23">
            <v>1140.309</v>
          </cell>
          <cell r="AH23">
            <v>485.0292</v>
          </cell>
          <cell r="AI23">
            <v>550.50120000000004</v>
          </cell>
          <cell r="AJ23">
            <v>574.94200000000001</v>
          </cell>
          <cell r="AK23">
            <v>606.99720000000002</v>
          </cell>
          <cell r="AL23">
            <v>612.42399999999998</v>
          </cell>
          <cell r="AM23">
            <v>643.60029999999995</v>
          </cell>
          <cell r="AN23">
            <v>672.62070000000006</v>
          </cell>
          <cell r="AO23">
            <v>701.69830000000002</v>
          </cell>
          <cell r="AP23">
            <v>759.02120000000002</v>
          </cell>
          <cell r="AQ23">
            <v>759.02120000000002</v>
          </cell>
          <cell r="AR23">
            <v>925.32479999999998</v>
          </cell>
          <cell r="AS23">
            <v>1063.624</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cell r="Z24">
            <v>551.1164</v>
          </cell>
          <cell r="AA24">
            <v>557.45740000000001</v>
          </cell>
          <cell r="AB24">
            <v>637.8433</v>
          </cell>
          <cell r="AC24">
            <v>726.76059999999995</v>
          </cell>
          <cell r="AD24">
            <v>812.96950000000004</v>
          </cell>
          <cell r="AE24">
            <v>812.96950000000004</v>
          </cell>
          <cell r="AF24">
            <v>996.62750000000005</v>
          </cell>
          <cell r="AG24">
            <v>1139.1310000000001</v>
          </cell>
          <cell r="AH24">
            <v>489.9597</v>
          </cell>
          <cell r="AI24">
            <v>549.17970000000003</v>
          </cell>
          <cell r="AJ24">
            <v>569.58749999999998</v>
          </cell>
          <cell r="AK24">
            <v>603.54849999999999</v>
          </cell>
          <cell r="AL24">
            <v>603.54849999999999</v>
          </cell>
          <cell r="AM24">
            <v>635.36249999999995</v>
          </cell>
          <cell r="AN24">
            <v>664.58569999999997</v>
          </cell>
          <cell r="AO24">
            <v>687.36400000000003</v>
          </cell>
          <cell r="AP24">
            <v>750.29499999999996</v>
          </cell>
          <cell r="AQ24">
            <v>750.29499999999996</v>
          </cell>
          <cell r="AR24">
            <v>932.88850000000002</v>
          </cell>
          <cell r="AS24">
            <v>1074.566</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cell r="Z25">
            <v>534.50969999999995</v>
          </cell>
          <cell r="AA25">
            <v>588.44740000000002</v>
          </cell>
          <cell r="AB25">
            <v>634.36789999999996</v>
          </cell>
          <cell r="AC25">
            <v>725.43100000000004</v>
          </cell>
          <cell r="AD25">
            <v>819.38319999999999</v>
          </cell>
          <cell r="AE25">
            <v>819.38319999999999</v>
          </cell>
          <cell r="AF25">
            <v>1010.054</v>
          </cell>
          <cell r="AG25">
            <v>1159.5519999999999</v>
          </cell>
          <cell r="AH25">
            <v>495.62130000000002</v>
          </cell>
          <cell r="AI25">
            <v>570.89400000000001</v>
          </cell>
          <cell r="AJ25">
            <v>596.95169999999996</v>
          </cell>
          <cell r="AK25">
            <v>624.70809999999994</v>
          </cell>
          <cell r="AL25">
            <v>626.73140000000001</v>
          </cell>
          <cell r="AM25">
            <v>662.43409999999994</v>
          </cell>
          <cell r="AN25">
            <v>685.83780000000002</v>
          </cell>
          <cell r="AO25">
            <v>712.81370000000004</v>
          </cell>
          <cell r="AP25">
            <v>779.44320000000005</v>
          </cell>
          <cell r="AQ25">
            <v>779.44320000000005</v>
          </cell>
          <cell r="AR25">
            <v>969.40970000000004</v>
          </cell>
          <cell r="AS25">
            <v>1118.356</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cell r="Z26">
            <v>531.89390000000003</v>
          </cell>
          <cell r="AA26">
            <v>586.87689999999998</v>
          </cell>
          <cell r="AB26">
            <v>629.38779999999997</v>
          </cell>
          <cell r="AC26">
            <v>720.62660000000005</v>
          </cell>
          <cell r="AD26">
            <v>824.97659999999996</v>
          </cell>
          <cell r="AE26">
            <v>824.97659999999996</v>
          </cell>
          <cell r="AF26">
            <v>1016.6559999999999</v>
          </cell>
          <cell r="AG26">
            <v>1171.211</v>
          </cell>
          <cell r="AH26">
            <v>506.38279999999997</v>
          </cell>
          <cell r="AI26">
            <v>587.52589999999998</v>
          </cell>
          <cell r="AJ26">
            <v>611.64400000000001</v>
          </cell>
          <cell r="AK26">
            <v>633.22080000000005</v>
          </cell>
          <cell r="AL26">
            <v>637.44659999999999</v>
          </cell>
          <cell r="AM26">
            <v>664.76250000000005</v>
          </cell>
          <cell r="AN26">
            <v>694.65840000000003</v>
          </cell>
          <cell r="AO26">
            <v>723.21280000000002</v>
          </cell>
          <cell r="AP26">
            <v>798.75559999999996</v>
          </cell>
          <cell r="AQ26">
            <v>798.75559999999996</v>
          </cell>
          <cell r="AR26">
            <v>989.97029999999995</v>
          </cell>
          <cell r="AS26">
            <v>1144.1510000000001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cell r="Z27">
            <v>527.6268</v>
          </cell>
          <cell r="AA27">
            <v>573.06880000000001</v>
          </cell>
          <cell r="AB27">
            <v>613.71690000000001</v>
          </cell>
          <cell r="AC27">
            <v>721.78049999999996</v>
          </cell>
          <cell r="AD27">
            <v>824.22569999999996</v>
          </cell>
          <cell r="AE27">
            <v>824.22569999999996</v>
          </cell>
          <cell r="AF27">
            <v>1052.48</v>
          </cell>
          <cell r="AG27">
            <v>1216.2239999999999</v>
          </cell>
          <cell r="AH27">
            <v>505.75979999999998</v>
          </cell>
          <cell r="AI27">
            <v>593.51790000000005</v>
          </cell>
          <cell r="AJ27">
            <v>614.44809999999995</v>
          </cell>
          <cell r="AK27">
            <v>638.88490000000002</v>
          </cell>
          <cell r="AL27">
            <v>643.32979999999998</v>
          </cell>
          <cell r="AM27">
            <v>675.45830000000001</v>
          </cell>
          <cell r="AN27">
            <v>699.51030000000003</v>
          </cell>
          <cell r="AO27">
            <v>732.91120000000001</v>
          </cell>
          <cell r="AP27">
            <v>801.74270000000001</v>
          </cell>
          <cell r="AQ27">
            <v>801.74270000000001</v>
          </cell>
          <cell r="AR27">
            <v>1029.5229999999999</v>
          </cell>
          <cell r="AS27">
            <v>1192.9269999999999</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cell r="Z28">
            <v>519.61940000000004</v>
          </cell>
          <cell r="AA28">
            <v>577.51319999999998</v>
          </cell>
          <cell r="AB28">
            <v>606.73440000000005</v>
          </cell>
          <cell r="AC28">
            <v>710.18230000000005</v>
          </cell>
          <cell r="AD28">
            <v>813.30939999999998</v>
          </cell>
          <cell r="AE28">
            <v>813.30939999999998</v>
          </cell>
          <cell r="AF28">
            <v>1022.6130000000001</v>
          </cell>
          <cell r="AG28">
            <v>1181.6610000000001</v>
          </cell>
          <cell r="AH28">
            <v>497.06540000000001</v>
          </cell>
          <cell r="AI28">
            <v>588.81619999999998</v>
          </cell>
          <cell r="AJ28">
            <v>606.23850000000004</v>
          </cell>
          <cell r="AK28">
            <v>624.4511</v>
          </cell>
          <cell r="AL28">
            <v>631.43640000000005</v>
          </cell>
          <cell r="AM28">
            <v>656.41459999999995</v>
          </cell>
          <cell r="AN28">
            <v>687.21979999999996</v>
          </cell>
          <cell r="AO28">
            <v>716.62350000000004</v>
          </cell>
          <cell r="AP28">
            <v>790.12570000000005</v>
          </cell>
          <cell r="AQ28">
            <v>790.12570000000005</v>
          </cell>
          <cell r="AR28">
            <v>998.98099999999999</v>
          </cell>
          <cell r="AS28">
            <v>1157.6880000000001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cell r="Z29">
            <v>514.23080000000004</v>
          </cell>
          <cell r="AA29">
            <v>557.21690000000001</v>
          </cell>
          <cell r="AB29">
            <v>590.90219999999999</v>
          </cell>
          <cell r="AC29">
            <v>688.11059999999998</v>
          </cell>
          <cell r="AD29">
            <v>789.86429999999996</v>
          </cell>
          <cell r="AE29">
            <v>789.86429999999996</v>
          </cell>
          <cell r="AF29">
            <v>1007.72</v>
          </cell>
          <cell r="AG29">
            <v>1165.162</v>
          </cell>
          <cell r="AH29">
            <v>503.90699999999998</v>
          </cell>
          <cell r="AI29">
            <v>592.58140000000003</v>
          </cell>
          <cell r="AJ29">
            <v>601.94479999999999</v>
          </cell>
          <cell r="AK29">
            <v>623.39260000000002</v>
          </cell>
          <cell r="AL29">
            <v>623.39260000000002</v>
          </cell>
          <cell r="AM29">
            <v>650.82650000000001</v>
          </cell>
          <cell r="AN29">
            <v>677.61599999999999</v>
          </cell>
          <cell r="AO29">
            <v>710.72990000000004</v>
          </cell>
          <cell r="AP29">
            <v>779.26980000000003</v>
          </cell>
          <cell r="AQ29">
            <v>779.26980000000003</v>
          </cell>
          <cell r="AR29">
            <v>996.91139999999996</v>
          </cell>
          <cell r="AS29">
            <v>1154.1990000000001</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cell r="Z30">
            <v>508.75130000000001</v>
          </cell>
          <cell r="AA30">
            <v>559.83180000000004</v>
          </cell>
          <cell r="AB30">
            <v>597.30100000000004</v>
          </cell>
          <cell r="AC30">
            <v>652.45910000000003</v>
          </cell>
          <cell r="AD30">
            <v>771.11099999999999</v>
          </cell>
          <cell r="AE30">
            <v>771.11099999999999</v>
          </cell>
          <cell r="AF30">
            <v>981.81740000000002</v>
          </cell>
          <cell r="AG30">
            <v>1133.2619999999999</v>
          </cell>
          <cell r="AH30">
            <v>505.60419999999999</v>
          </cell>
          <cell r="AI30">
            <v>578.89419999999996</v>
          </cell>
          <cell r="AJ30">
            <v>592.7944</v>
          </cell>
          <cell r="AK30">
            <v>605.80820000000006</v>
          </cell>
          <cell r="AL30">
            <v>609.5797</v>
          </cell>
          <cell r="AM30">
            <v>630.02689999999996</v>
          </cell>
          <cell r="AN30">
            <v>649.26900000000001</v>
          </cell>
          <cell r="AO30">
            <v>694.60140000000001</v>
          </cell>
          <cell r="AP30">
            <v>767.8854</v>
          </cell>
          <cell r="AQ30">
            <v>767.8854</v>
          </cell>
          <cell r="AR30">
            <v>978.52859999999998</v>
          </cell>
          <cell r="AS30">
            <v>1129.9280000000001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cell r="Z31">
            <v>507.21319999999997</v>
          </cell>
          <cell r="AA31">
            <v>548.45870000000002</v>
          </cell>
          <cell r="AB31">
            <v>590.1979</v>
          </cell>
          <cell r="AC31">
            <v>647.8691</v>
          </cell>
          <cell r="AD31">
            <v>772.76340000000005</v>
          </cell>
          <cell r="AE31">
            <v>772.76340000000005</v>
          </cell>
          <cell r="AF31">
            <v>965.93920000000003</v>
          </cell>
          <cell r="AG31">
            <v>1113.0930000000001</v>
          </cell>
          <cell r="AH31">
            <v>502.89609999999999</v>
          </cell>
          <cell r="AI31">
            <v>570.41800000000001</v>
          </cell>
          <cell r="AJ31">
            <v>586.3383</v>
          </cell>
          <cell r="AK31">
            <v>598.78480000000002</v>
          </cell>
          <cell r="AL31">
            <v>602.45450000000005</v>
          </cell>
          <cell r="AM31">
            <v>617.09559999999999</v>
          </cell>
          <cell r="AN31">
            <v>643.49429999999995</v>
          </cell>
          <cell r="AO31">
            <v>695.79589999999996</v>
          </cell>
          <cell r="AP31">
            <v>768.33720000000005</v>
          </cell>
          <cell r="AQ31">
            <v>768.33720000000005</v>
          </cell>
          <cell r="AR31">
            <v>961.43370000000004</v>
          </cell>
          <cell r="AS31">
            <v>1108.527</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cell r="Z32">
            <v>516.87149999999997</v>
          </cell>
          <cell r="AA32">
            <v>556.28920000000005</v>
          </cell>
          <cell r="AB32">
            <v>602.58029999999997</v>
          </cell>
          <cell r="AC32">
            <v>652.8492</v>
          </cell>
          <cell r="AD32">
            <v>782.11149999999998</v>
          </cell>
          <cell r="AE32">
            <v>782.11149999999998</v>
          </cell>
          <cell r="AF32">
            <v>949.51900000000001</v>
          </cell>
          <cell r="AG32">
            <v>1090.796</v>
          </cell>
          <cell r="AH32">
            <v>514.67780000000005</v>
          </cell>
          <cell r="AI32">
            <v>584.15700000000004</v>
          </cell>
          <cell r="AJ32">
            <v>593.63130000000001</v>
          </cell>
          <cell r="AK32">
            <v>612.50869999999998</v>
          </cell>
          <cell r="AL32">
            <v>614.92610000000002</v>
          </cell>
          <cell r="AM32">
            <v>629.0806</v>
          </cell>
          <cell r="AN32">
            <v>650.62710000000004</v>
          </cell>
          <cell r="AO32">
            <v>709.10270000000003</v>
          </cell>
          <cell r="AP32">
            <v>779.86239999999998</v>
          </cell>
          <cell r="AQ32">
            <v>779.86239999999998</v>
          </cell>
          <cell r="AR32">
            <v>947.23500000000001</v>
          </cell>
          <cell r="AS32">
            <v>1088.482</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cell r="Z33">
            <v>523.58759999999995</v>
          </cell>
          <cell r="AA33">
            <v>557.29960000000005</v>
          </cell>
          <cell r="AB33">
            <v>604.61720000000003</v>
          </cell>
          <cell r="AC33">
            <v>680.56709999999998</v>
          </cell>
          <cell r="AD33">
            <v>789.53250000000003</v>
          </cell>
          <cell r="AE33">
            <v>789.53250000000003</v>
          </cell>
          <cell r="AF33">
            <v>989.68010000000004</v>
          </cell>
          <cell r="AG33">
            <v>1138.854</v>
          </cell>
          <cell r="AH33">
            <v>513.59609999999998</v>
          </cell>
          <cell r="AI33">
            <v>586.65949999999998</v>
          </cell>
          <cell r="AJ33">
            <v>607.97720000000004</v>
          </cell>
          <cell r="AK33">
            <v>622.32479999999998</v>
          </cell>
          <cell r="AL33">
            <v>623.1096</v>
          </cell>
          <cell r="AM33">
            <v>646.88170000000002</v>
          </cell>
          <cell r="AN33">
            <v>670.42660000000001</v>
          </cell>
          <cell r="AO33">
            <v>713.02840000000003</v>
          </cell>
          <cell r="AP33">
            <v>779.28859999999997</v>
          </cell>
          <cell r="AQ33">
            <v>779.28859999999997</v>
          </cell>
          <cell r="AR33">
            <v>979.24609999999996</v>
          </cell>
          <cell r="AS33">
            <v>1128.278</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cell r="Z34">
            <v>564.15120000000002</v>
          </cell>
          <cell r="AA34">
            <v>589.30269999999996</v>
          </cell>
          <cell r="AB34">
            <v>628.05960000000005</v>
          </cell>
          <cell r="AC34">
            <v>713.57180000000005</v>
          </cell>
          <cell r="AD34">
            <v>842.84789999999998</v>
          </cell>
          <cell r="AE34">
            <v>842.84789999999998</v>
          </cell>
          <cell r="AF34">
            <v>996.66049999999996</v>
          </cell>
          <cell r="AG34">
            <v>1135.1769999999999</v>
          </cell>
          <cell r="AH34">
            <v>514.88499999999999</v>
          </cell>
          <cell r="AI34">
            <v>569.9547</v>
          </cell>
          <cell r="AJ34">
            <v>603.54449999999997</v>
          </cell>
          <cell r="AK34">
            <v>615.18320000000006</v>
          </cell>
          <cell r="AL34">
            <v>619.36329999999998</v>
          </cell>
          <cell r="AM34">
            <v>636.79729999999995</v>
          </cell>
          <cell r="AN34">
            <v>663.6087</v>
          </cell>
          <cell r="AO34">
            <v>724.97159999999997</v>
          </cell>
          <cell r="AP34">
            <v>792.28200000000004</v>
          </cell>
          <cell r="AQ34">
            <v>792.28200000000004</v>
          </cell>
          <cell r="AR34">
            <v>945.37729999999999</v>
          </cell>
          <cell r="AS34">
            <v>1083.248</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cell r="Z35">
            <v>570.23950000000002</v>
          </cell>
          <cell r="AA35">
            <v>635.18489999999997</v>
          </cell>
          <cell r="AB35">
            <v>688.81330000000003</v>
          </cell>
          <cell r="AC35">
            <v>741.11410000000001</v>
          </cell>
          <cell r="AD35">
            <v>885.06209999999999</v>
          </cell>
          <cell r="AE35">
            <v>885.06209999999999</v>
          </cell>
          <cell r="AF35">
            <v>1008.365</v>
          </cell>
          <cell r="AG35">
            <v>1149.5619999999999</v>
          </cell>
          <cell r="AH35">
            <v>546.6232</v>
          </cell>
          <cell r="AI35">
            <v>620.88030000000003</v>
          </cell>
          <cell r="AJ35">
            <v>648.09939999999995</v>
          </cell>
          <cell r="AK35">
            <v>667.79459999999995</v>
          </cell>
          <cell r="AL35">
            <v>667.79459999999995</v>
          </cell>
          <cell r="AM35">
            <v>690.01120000000003</v>
          </cell>
          <cell r="AN35">
            <v>717.11599999999999</v>
          </cell>
          <cell r="AO35">
            <v>775.57190000000003</v>
          </cell>
          <cell r="AP35">
            <v>860.74239999999998</v>
          </cell>
          <cell r="AQ35">
            <v>860.74239999999998</v>
          </cell>
          <cell r="AR35">
            <v>983.77009999999996</v>
          </cell>
          <cell r="AS35">
            <v>1124.652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cell r="Z36">
            <v>582.62139999999999</v>
          </cell>
          <cell r="AA36">
            <v>662.41200000000003</v>
          </cell>
          <cell r="AB36">
            <v>701.94569999999999</v>
          </cell>
          <cell r="AC36">
            <v>773.93169999999998</v>
          </cell>
          <cell r="AD36">
            <v>936.07839999999999</v>
          </cell>
          <cell r="AE36">
            <v>936.07839999999999</v>
          </cell>
          <cell r="AF36">
            <v>1058.221</v>
          </cell>
          <cell r="AG36">
            <v>1208.7159999999999</v>
          </cell>
          <cell r="AH36">
            <v>535.54629999999997</v>
          </cell>
          <cell r="AI36">
            <v>638.57550000000003</v>
          </cell>
          <cell r="AJ36">
            <v>645.92380000000003</v>
          </cell>
          <cell r="AK36">
            <v>668.36469999999997</v>
          </cell>
          <cell r="AL36">
            <v>675.10889999999995</v>
          </cell>
          <cell r="AM36">
            <v>704.58799999999997</v>
          </cell>
          <cell r="AN36">
            <v>726.00559999999996</v>
          </cell>
          <cell r="AO36">
            <v>786.13589999999999</v>
          </cell>
          <cell r="AP36">
            <v>887.43100000000004</v>
          </cell>
          <cell r="AQ36">
            <v>887.43100000000004</v>
          </cell>
          <cell r="AR36">
            <v>1009.0309999999999</v>
          </cell>
          <cell r="AS36">
            <v>1158.856</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cell r="Z37">
            <v>577.78369999999995</v>
          </cell>
          <cell r="AA37">
            <v>630.53</v>
          </cell>
          <cell r="AB37">
            <v>693.12819999999999</v>
          </cell>
          <cell r="AC37">
            <v>769.98</v>
          </cell>
          <cell r="AD37">
            <v>921.52919999999995</v>
          </cell>
          <cell r="AE37">
            <v>921.52919999999995</v>
          </cell>
          <cell r="AF37">
            <v>1041.453</v>
          </cell>
          <cell r="AG37">
            <v>1185.662</v>
          </cell>
          <cell r="AH37">
            <v>526.87210000000005</v>
          </cell>
          <cell r="AI37">
            <v>616.9375</v>
          </cell>
          <cell r="AJ37">
            <v>629.52380000000005</v>
          </cell>
          <cell r="AK37">
            <v>668.73490000000004</v>
          </cell>
          <cell r="AL37">
            <v>668.73490000000004</v>
          </cell>
          <cell r="AM37">
            <v>688.20799999999997</v>
          </cell>
          <cell r="AN37">
            <v>718.14340000000004</v>
          </cell>
          <cell r="AO37">
            <v>782.07510000000002</v>
          </cell>
          <cell r="AP37">
            <v>868.96310000000005</v>
          </cell>
          <cell r="AQ37">
            <v>868.96310000000005</v>
          </cell>
          <cell r="AR37">
            <v>988.30949999999996</v>
          </cell>
          <cell r="AS37">
            <v>1131.825</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cell r="Z38">
            <v>579.75440000000003</v>
          </cell>
          <cell r="AA38">
            <v>618.68409999999994</v>
          </cell>
          <cell r="AB38">
            <v>691.13530000000003</v>
          </cell>
          <cell r="AC38">
            <v>777.75229999999999</v>
          </cell>
          <cell r="AD38">
            <v>934.99609999999996</v>
          </cell>
          <cell r="AE38">
            <v>934.99609999999996</v>
          </cell>
          <cell r="AF38">
            <v>1093.5229999999999</v>
          </cell>
          <cell r="AG38">
            <v>1254.33</v>
          </cell>
          <cell r="AH38">
            <v>528.23720000000003</v>
          </cell>
          <cell r="AI38">
            <v>612.44880000000001</v>
          </cell>
          <cell r="AJ38">
            <v>658.3877</v>
          </cell>
          <cell r="AK38">
            <v>674.67849999999999</v>
          </cell>
          <cell r="AL38">
            <v>678.00049999999999</v>
          </cell>
          <cell r="AM38">
            <v>706.41200000000003</v>
          </cell>
          <cell r="AN38">
            <v>725.27110000000005</v>
          </cell>
          <cell r="AO38">
            <v>787.18309999999997</v>
          </cell>
          <cell r="AP38">
            <v>881.7491</v>
          </cell>
          <cell r="AQ38">
            <v>881.7491</v>
          </cell>
          <cell r="AR38">
            <v>1039.5039999999999</v>
          </cell>
          <cell r="AS38">
            <v>1199.528</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cell r="Z39">
            <v>601.54949999999997</v>
          </cell>
          <cell r="AA39">
            <v>660.25300000000004</v>
          </cell>
          <cell r="AB39">
            <v>743.2192</v>
          </cell>
          <cell r="AC39">
            <v>781.57740000000001</v>
          </cell>
          <cell r="AD39">
            <v>958.22270000000003</v>
          </cell>
          <cell r="AE39">
            <v>958.22270000000003</v>
          </cell>
          <cell r="AF39">
            <v>1096.2470000000001</v>
          </cell>
          <cell r="AG39">
            <v>1249.712</v>
          </cell>
          <cell r="AH39">
            <v>535.35530000000006</v>
          </cell>
          <cell r="AI39">
            <v>626.15819999999997</v>
          </cell>
          <cell r="AJ39">
            <v>667.81949999999995</v>
          </cell>
          <cell r="AK39">
            <v>671.12570000000005</v>
          </cell>
          <cell r="AL39">
            <v>674.99369999999999</v>
          </cell>
          <cell r="AM39">
            <v>691.89790000000005</v>
          </cell>
          <cell r="AN39">
            <v>714.25919999999996</v>
          </cell>
          <cell r="AO39">
            <v>784.38900000000001</v>
          </cell>
          <cell r="AP39">
            <v>889.80150000000003</v>
          </cell>
          <cell r="AQ39">
            <v>889.80150000000003</v>
          </cell>
          <cell r="AR39">
            <v>1026.9639999999999</v>
          </cell>
          <cell r="AS39">
            <v>1179.471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cell r="Z40">
            <v>601.2731</v>
          </cell>
          <cell r="AA40">
            <v>666.33119999999997</v>
          </cell>
          <cell r="AB40">
            <v>745.65970000000004</v>
          </cell>
          <cell r="AC40">
            <v>768.18939999999998</v>
          </cell>
          <cell r="AD40">
            <v>949.55600000000004</v>
          </cell>
          <cell r="AE40">
            <v>949.55600000000004</v>
          </cell>
          <cell r="AF40">
            <v>1074.5340000000001</v>
          </cell>
          <cell r="AG40">
            <v>1225.327</v>
          </cell>
          <cell r="AH40">
            <v>513.02340000000004</v>
          </cell>
          <cell r="AI40">
            <v>591.84720000000004</v>
          </cell>
          <cell r="AJ40">
            <v>626.59050000000002</v>
          </cell>
          <cell r="AK40">
            <v>648.38490000000002</v>
          </cell>
          <cell r="AL40">
            <v>648.38490000000002</v>
          </cell>
          <cell r="AM40">
            <v>666.43240000000003</v>
          </cell>
          <cell r="AN40">
            <v>678.55029999999999</v>
          </cell>
          <cell r="AO40">
            <v>752.91959999999995</v>
          </cell>
          <cell r="AP40">
            <v>858.40700000000004</v>
          </cell>
          <cell r="AQ40">
            <v>858.40700000000004</v>
          </cell>
          <cell r="AR40">
            <v>982.34479999999996</v>
          </cell>
          <cell r="AS40">
            <v>1131.8820000000001</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cell r="Z41">
            <v>624.98299999999995</v>
          </cell>
          <cell r="AA41">
            <v>686.56539999999995</v>
          </cell>
          <cell r="AB41">
            <v>787.90639999999996</v>
          </cell>
          <cell r="AC41">
            <v>787.90639999999996</v>
          </cell>
          <cell r="AD41">
            <v>912.54639999999995</v>
          </cell>
          <cell r="AE41">
            <v>912.54639999999995</v>
          </cell>
          <cell r="AF41">
            <v>1045.355</v>
          </cell>
          <cell r="AG41">
            <v>1181.2190000000001</v>
          </cell>
          <cell r="AH41">
            <v>506.7516</v>
          </cell>
          <cell r="AI41">
            <v>551.03880000000004</v>
          </cell>
          <cell r="AJ41">
            <v>598.32249999999999</v>
          </cell>
          <cell r="AK41">
            <v>630.42899999999997</v>
          </cell>
          <cell r="AL41">
            <v>630.42899999999997</v>
          </cell>
          <cell r="AM41">
            <v>636.875</v>
          </cell>
          <cell r="AN41">
            <v>645.58500000000004</v>
          </cell>
          <cell r="AO41">
            <v>697.58399999999995</v>
          </cell>
          <cell r="AP41">
            <v>791.11509999999998</v>
          </cell>
          <cell r="AQ41">
            <v>791.11509999999998</v>
          </cell>
          <cell r="AR41">
            <v>922.44619999999998</v>
          </cell>
          <cell r="AS41">
            <v>1056.798</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cell r="Z42">
            <v>637.14110000000005</v>
          </cell>
          <cell r="AA42">
            <v>686.58420000000001</v>
          </cell>
          <cell r="AB42">
            <v>764.4402</v>
          </cell>
          <cell r="AC42">
            <v>806.85709999999995</v>
          </cell>
          <cell r="AD42">
            <v>980.16669999999999</v>
          </cell>
          <cell r="AE42">
            <v>980.16669999999999</v>
          </cell>
          <cell r="AF42">
            <v>1087.3910000000001</v>
          </cell>
          <cell r="AG42">
            <v>1234.518</v>
          </cell>
          <cell r="AH42">
            <v>515.72919999999999</v>
          </cell>
          <cell r="AI42">
            <v>597.67610000000002</v>
          </cell>
          <cell r="AJ42">
            <v>613.34169999999995</v>
          </cell>
          <cell r="AK42">
            <v>651.02470000000005</v>
          </cell>
          <cell r="AL42">
            <v>654.18389999999999</v>
          </cell>
          <cell r="AM42">
            <v>683.50810000000001</v>
          </cell>
          <cell r="AN42">
            <v>683.50810000000001</v>
          </cell>
          <cell r="AO42">
            <v>754.02359999999999</v>
          </cell>
          <cell r="AP42">
            <v>854.83950000000004</v>
          </cell>
          <cell r="AQ42">
            <v>854.83950000000004</v>
          </cell>
          <cell r="AR42">
            <v>960.84010000000001</v>
          </cell>
          <cell r="AS42">
            <v>1106.287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cell r="Z43">
            <v>623.79470000000003</v>
          </cell>
          <cell r="AA43">
            <v>697.73990000000003</v>
          </cell>
          <cell r="AB43">
            <v>781.74090000000001</v>
          </cell>
          <cell r="AC43">
            <v>819.64400000000001</v>
          </cell>
          <cell r="AD43">
            <v>990.00890000000004</v>
          </cell>
          <cell r="AE43">
            <v>990.00890000000004</v>
          </cell>
          <cell r="AF43">
            <v>1217.27</v>
          </cell>
          <cell r="AG43">
            <v>1309.3209999999999</v>
          </cell>
          <cell r="AH43">
            <v>520.31370000000004</v>
          </cell>
          <cell r="AI43">
            <v>625.03480000000002</v>
          </cell>
          <cell r="AJ43">
            <v>630.94619999999998</v>
          </cell>
          <cell r="AK43">
            <v>667.55430000000001</v>
          </cell>
          <cell r="AL43">
            <v>668.27760000000001</v>
          </cell>
          <cell r="AM43">
            <v>699.45590000000004</v>
          </cell>
          <cell r="AN43">
            <v>714.25519999999995</v>
          </cell>
          <cell r="AO43">
            <v>775.95889999999997</v>
          </cell>
          <cell r="AP43">
            <v>882.9606</v>
          </cell>
          <cell r="AQ43">
            <v>882.9606</v>
          </cell>
          <cell r="AR43">
            <v>1108.008</v>
          </cell>
          <cell r="AS43">
            <v>1199.163</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cell r="Z44">
            <v>648.94449999999995</v>
          </cell>
          <cell r="AA44">
            <v>781.97069999999997</v>
          </cell>
          <cell r="AB44">
            <v>859.93700000000001</v>
          </cell>
          <cell r="AC44">
            <v>871.95500000000004</v>
          </cell>
          <cell r="AD44">
            <v>1123.069</v>
          </cell>
          <cell r="AE44">
            <v>1123.069</v>
          </cell>
          <cell r="AF44">
            <v>1299.6579999999999</v>
          </cell>
          <cell r="AG44">
            <v>1510.3209999999999</v>
          </cell>
          <cell r="AH44">
            <v>522.05780000000004</v>
          </cell>
          <cell r="AI44">
            <v>619.28409999999997</v>
          </cell>
          <cell r="AJ44">
            <v>644.65449999999998</v>
          </cell>
          <cell r="AK44">
            <v>687.5009</v>
          </cell>
          <cell r="AL44">
            <v>687.5009</v>
          </cell>
          <cell r="AM44">
            <v>737.02530000000002</v>
          </cell>
          <cell r="AN44">
            <v>742.41110000000003</v>
          </cell>
          <cell r="AO44">
            <v>818.27959999999996</v>
          </cell>
          <cell r="AP44">
            <v>990.53300000000002</v>
          </cell>
          <cell r="AQ44">
            <v>990.53300000000002</v>
          </cell>
          <cell r="AR44">
            <v>1165.018</v>
          </cell>
          <cell r="AS44">
            <v>1373.171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cell r="Z45">
            <v>644.6259</v>
          </cell>
          <cell r="AA45">
            <v>774.43259999999998</v>
          </cell>
          <cell r="AB45">
            <v>832.43129999999996</v>
          </cell>
          <cell r="AC45">
            <v>847.50199999999995</v>
          </cell>
          <cell r="AD45">
            <v>1101.6500000000001</v>
          </cell>
          <cell r="AE45">
            <v>1101.6500000000001</v>
          </cell>
          <cell r="AF45">
            <v>1218.5920000000001</v>
          </cell>
          <cell r="AG45">
            <v>1403.046</v>
          </cell>
          <cell r="AH45">
            <v>539.16539999999998</v>
          </cell>
          <cell r="AI45">
            <v>631.33249999999998</v>
          </cell>
          <cell r="AJ45">
            <v>638.43820000000005</v>
          </cell>
          <cell r="AK45">
            <v>682.86490000000003</v>
          </cell>
          <cell r="AL45">
            <v>682.86490000000003</v>
          </cell>
          <cell r="AM45">
            <v>716.72249999999997</v>
          </cell>
          <cell r="AN45">
            <v>740.03160000000003</v>
          </cell>
          <cell r="AO45">
            <v>806.58849999999995</v>
          </cell>
          <cell r="AP45">
            <v>991.66129999999998</v>
          </cell>
          <cell r="AQ45">
            <v>991.66129999999998</v>
          </cell>
          <cell r="AR45">
            <v>1107.4449999999999</v>
          </cell>
          <cell r="AS45">
            <v>1290.0709999999999</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cell r="Z46">
            <v>646.24699999999996</v>
          </cell>
          <cell r="AA46">
            <v>753.23140000000001</v>
          </cell>
          <cell r="AB46">
            <v>787.44169999999997</v>
          </cell>
          <cell r="AC46">
            <v>817.38919999999996</v>
          </cell>
          <cell r="AD46">
            <v>1048.423</v>
          </cell>
          <cell r="AE46">
            <v>1048.423</v>
          </cell>
          <cell r="AF46">
            <v>1157.106</v>
          </cell>
          <cell r="AG46">
            <v>1321.3440000000001</v>
          </cell>
          <cell r="AH46">
            <v>535.25149999999996</v>
          </cell>
          <cell r="AI46">
            <v>606.90269999999998</v>
          </cell>
          <cell r="AJ46">
            <v>622.13649999999996</v>
          </cell>
          <cell r="AK46">
            <v>670.73900000000003</v>
          </cell>
          <cell r="AL46">
            <v>670.73900000000003</v>
          </cell>
          <cell r="AM46">
            <v>677.67399999999998</v>
          </cell>
          <cell r="AN46">
            <v>704.60940000000005</v>
          </cell>
          <cell r="AO46">
            <v>785.68010000000004</v>
          </cell>
          <cell r="AP46">
            <v>933.23419999999999</v>
          </cell>
          <cell r="AQ46">
            <v>933.23419999999999</v>
          </cell>
          <cell r="AR46">
            <v>1040.7840000000001</v>
          </cell>
          <cell r="AS46">
            <v>1203.31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cell r="Z47">
            <v>654.01340000000005</v>
          </cell>
          <cell r="AA47">
            <v>665.75570000000005</v>
          </cell>
          <cell r="AB47">
            <v>749.86940000000004</v>
          </cell>
          <cell r="AC47">
            <v>863.81590000000006</v>
          </cell>
          <cell r="AD47">
            <v>1089.2719999999999</v>
          </cell>
          <cell r="AE47">
            <v>1089.2719999999999</v>
          </cell>
          <cell r="AF47">
            <v>1218.444</v>
          </cell>
          <cell r="AG47">
            <v>1380.9259999999999</v>
          </cell>
          <cell r="AH47">
            <v>530.05709999999999</v>
          </cell>
          <cell r="AI47">
            <v>624.02030000000002</v>
          </cell>
          <cell r="AJ47">
            <v>646.07449999999994</v>
          </cell>
          <cell r="AK47">
            <v>685.53800000000001</v>
          </cell>
          <cell r="AL47">
            <v>685.53800000000001</v>
          </cell>
          <cell r="AM47">
            <v>705.50919999999996</v>
          </cell>
          <cell r="AN47">
            <v>737.41869999999994</v>
          </cell>
          <cell r="AO47">
            <v>804.36689999999999</v>
          </cell>
          <cell r="AP47">
            <v>960.25130000000001</v>
          </cell>
          <cell r="AQ47">
            <v>960.25130000000001</v>
          </cell>
          <cell r="AR47">
            <v>1087.92</v>
          </cell>
          <cell r="AS47">
            <v>1248.5119999999999</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cell r="Z48">
            <v>637.36</v>
          </cell>
          <cell r="AA48">
            <v>729.13490000000002</v>
          </cell>
          <cell r="AB48">
            <v>777.33090000000004</v>
          </cell>
          <cell r="AC48">
            <v>844.76089999999999</v>
          </cell>
          <cell r="AD48">
            <v>1062.9929999999999</v>
          </cell>
          <cell r="AE48">
            <v>1062.9929999999999</v>
          </cell>
          <cell r="AF48">
            <v>1228.2570000000001</v>
          </cell>
          <cell r="AG48">
            <v>1418.1310000000001</v>
          </cell>
          <cell r="AH48">
            <v>514.9588</v>
          </cell>
          <cell r="AI48">
            <v>603.74080000000004</v>
          </cell>
          <cell r="AJ48">
            <v>625.32010000000002</v>
          </cell>
          <cell r="AK48">
            <v>664.85019999999997</v>
          </cell>
          <cell r="AL48">
            <v>664.85019999999997</v>
          </cell>
          <cell r="AM48">
            <v>688.5471</v>
          </cell>
          <cell r="AN48">
            <v>719.97329999999999</v>
          </cell>
          <cell r="AO48">
            <v>791.28099999999995</v>
          </cell>
          <cell r="AP48">
            <v>935.69439999999997</v>
          </cell>
          <cell r="AQ48">
            <v>935.69439999999997</v>
          </cell>
          <cell r="AR48">
            <v>1099.057</v>
          </cell>
          <cell r="AS48">
            <v>1286.7460000000001</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cell r="Z49">
            <v>622.14269999999999</v>
          </cell>
          <cell r="AA49">
            <v>723.8845</v>
          </cell>
          <cell r="AB49">
            <v>773.06560000000002</v>
          </cell>
          <cell r="AC49">
            <v>863.64329999999995</v>
          </cell>
          <cell r="AD49">
            <v>1096.9069999999999</v>
          </cell>
          <cell r="AE49">
            <v>1096.9069999999999</v>
          </cell>
          <cell r="AF49">
            <v>1285.3109999999999</v>
          </cell>
          <cell r="AG49">
            <v>1496.78</v>
          </cell>
          <cell r="AH49">
            <v>520.91930000000002</v>
          </cell>
          <cell r="AI49">
            <v>633.19650000000001</v>
          </cell>
          <cell r="AJ49">
            <v>663.97860000000003</v>
          </cell>
          <cell r="AK49">
            <v>691.74009999999998</v>
          </cell>
          <cell r="AL49">
            <v>696.88649999999996</v>
          </cell>
          <cell r="AM49">
            <v>731.03740000000005</v>
          </cell>
          <cell r="AN49">
            <v>760.11850000000004</v>
          </cell>
          <cell r="AO49">
            <v>838.18799999999999</v>
          </cell>
          <cell r="AP49">
            <v>991.15890000000002</v>
          </cell>
          <cell r="AQ49">
            <v>991.15890000000002</v>
          </cell>
          <cell r="AR49">
            <v>1177.768</v>
          </cell>
          <cell r="AS49">
            <v>1387.221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cell r="Z50">
            <v>616.39120000000003</v>
          </cell>
          <cell r="AA50">
            <v>774.64009999999996</v>
          </cell>
          <cell r="AB50">
            <v>832.43960000000004</v>
          </cell>
          <cell r="AC50">
            <v>853.26890000000003</v>
          </cell>
          <cell r="AD50">
            <v>1082.626</v>
          </cell>
          <cell r="AE50">
            <v>1082.626</v>
          </cell>
          <cell r="AF50">
            <v>1259.98</v>
          </cell>
          <cell r="AG50">
            <v>1461.1890000000001</v>
          </cell>
          <cell r="AH50">
            <v>534.84249999999997</v>
          </cell>
          <cell r="AI50">
            <v>646.5172</v>
          </cell>
          <cell r="AJ50">
            <v>676.36829999999998</v>
          </cell>
          <cell r="AK50">
            <v>707.45950000000005</v>
          </cell>
          <cell r="AL50">
            <v>711.82479999999998</v>
          </cell>
          <cell r="AM50">
            <v>746.83130000000006</v>
          </cell>
          <cell r="AN50">
            <v>769.90060000000005</v>
          </cell>
          <cell r="AO50">
            <v>848.68799999999999</v>
          </cell>
          <cell r="AP50">
            <v>997.49559999999997</v>
          </cell>
          <cell r="AQ50">
            <v>997.49559999999997</v>
          </cell>
          <cell r="AR50">
            <v>1173.4880000000001</v>
          </cell>
          <cell r="AS50">
            <v>1373.1510000000001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cell r="Z51">
            <v>609.76009999999997</v>
          </cell>
          <cell r="AA51">
            <v>754.86440000000005</v>
          </cell>
          <cell r="AB51">
            <v>830.40830000000005</v>
          </cell>
          <cell r="AC51">
            <v>830.40830000000005</v>
          </cell>
          <cell r="AD51">
            <v>1027.0029999999999</v>
          </cell>
          <cell r="AE51">
            <v>1027.0029999999999</v>
          </cell>
          <cell r="AF51">
            <v>1264.8800000000001</v>
          </cell>
          <cell r="AG51">
            <v>1475.37</v>
          </cell>
          <cell r="AH51">
            <v>525.18759999999997</v>
          </cell>
          <cell r="AI51">
            <v>615.34529999999995</v>
          </cell>
          <cell r="AJ51">
            <v>648.55050000000006</v>
          </cell>
          <cell r="AK51">
            <v>680.17830000000004</v>
          </cell>
          <cell r="AL51">
            <v>680.17830000000004</v>
          </cell>
          <cell r="AM51">
            <v>711.06370000000004</v>
          </cell>
          <cell r="AN51">
            <v>742.92499999999995</v>
          </cell>
          <cell r="AO51">
            <v>819.63520000000005</v>
          </cell>
          <cell r="AP51">
            <v>939.10479999999995</v>
          </cell>
          <cell r="AQ51">
            <v>939.10479999999995</v>
          </cell>
          <cell r="AR51">
            <v>1175.085</v>
          </cell>
          <cell r="AS51">
            <v>1383.8969999999999</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cell r="Z52">
            <v>610.50620000000004</v>
          </cell>
          <cell r="AA52">
            <v>707.94719999999995</v>
          </cell>
          <cell r="AB52">
            <v>775.04309999999998</v>
          </cell>
          <cell r="AC52">
            <v>841.55349999999999</v>
          </cell>
          <cell r="AD52">
            <v>1045.0999999999999</v>
          </cell>
          <cell r="AE52">
            <v>1045.0999999999999</v>
          </cell>
          <cell r="AF52">
            <v>1261.471</v>
          </cell>
          <cell r="AG52">
            <v>1468.0730000000001</v>
          </cell>
          <cell r="AH52">
            <v>534.50289999999995</v>
          </cell>
          <cell r="AI52">
            <v>641.45529999999997</v>
          </cell>
          <cell r="AJ52">
            <v>665.66859999999997</v>
          </cell>
          <cell r="AK52">
            <v>697.82759999999996</v>
          </cell>
          <cell r="AL52">
            <v>702.18349999999998</v>
          </cell>
          <cell r="AM52">
            <v>741.62990000000002</v>
          </cell>
          <cell r="AN52">
            <v>763.89520000000005</v>
          </cell>
          <cell r="AO52">
            <v>841.11850000000004</v>
          </cell>
          <cell r="AP52">
            <v>965.98410000000001</v>
          </cell>
          <cell r="AQ52">
            <v>965.98410000000001</v>
          </cell>
          <cell r="AR52">
            <v>1180.8040000000001</v>
          </cell>
          <cell r="AS52">
            <v>1385.9259999999999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cell r="Z53">
            <v>610.21469999999999</v>
          </cell>
          <cell r="AA53">
            <v>720.56290000000001</v>
          </cell>
          <cell r="AB53">
            <v>774.59799999999996</v>
          </cell>
          <cell r="AC53">
            <v>811.18830000000003</v>
          </cell>
          <cell r="AD53">
            <v>1024.249</v>
          </cell>
          <cell r="AE53">
            <v>1024.249</v>
          </cell>
          <cell r="AF53">
            <v>1222.9949999999999</v>
          </cell>
          <cell r="AG53">
            <v>1419.9090000000001</v>
          </cell>
          <cell r="AH53">
            <v>527.46619999999996</v>
          </cell>
          <cell r="AI53">
            <v>612.17399999999998</v>
          </cell>
          <cell r="AJ53">
            <v>646.19979999999998</v>
          </cell>
          <cell r="AK53">
            <v>672.32240000000002</v>
          </cell>
          <cell r="AL53">
            <v>673.56479999999999</v>
          </cell>
          <cell r="AM53">
            <v>708.4307</v>
          </cell>
          <cell r="AN53">
            <v>726.87239999999997</v>
          </cell>
          <cell r="AO53">
            <v>808.2645</v>
          </cell>
          <cell r="AP53">
            <v>938.27170000000001</v>
          </cell>
          <cell r="AQ53">
            <v>938.27170000000001</v>
          </cell>
          <cell r="AR53">
            <v>1135.4680000000001</v>
          </cell>
          <cell r="AS53">
            <v>1330.845</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cell r="Z54">
            <v>602.04349999999999</v>
          </cell>
          <cell r="AA54">
            <v>703.10820000000001</v>
          </cell>
          <cell r="AB54">
            <v>755.6182</v>
          </cell>
          <cell r="AC54">
            <v>802.09990000000005</v>
          </cell>
          <cell r="AD54">
            <v>1013.98</v>
          </cell>
          <cell r="AE54">
            <v>1013.98</v>
          </cell>
          <cell r="AF54">
            <v>1232.5820000000001</v>
          </cell>
          <cell r="AG54">
            <v>1435.5170000000001</v>
          </cell>
          <cell r="AH54">
            <v>515.14</v>
          </cell>
          <cell r="AI54">
            <v>599.31039999999996</v>
          </cell>
          <cell r="AJ54">
            <v>622.03219999999999</v>
          </cell>
          <cell r="AK54">
            <v>660.34829999999999</v>
          </cell>
          <cell r="AL54">
            <v>660.34829999999999</v>
          </cell>
          <cell r="AM54">
            <v>688.80100000000004</v>
          </cell>
          <cell r="AN54">
            <v>713.5566</v>
          </cell>
          <cell r="AO54">
            <v>791.23860000000002</v>
          </cell>
          <cell r="AP54">
            <v>923.70039999999995</v>
          </cell>
          <cell r="AQ54">
            <v>923.70039999999995</v>
          </cell>
          <cell r="AR54">
            <v>1140.51</v>
          </cell>
          <cell r="AS54">
            <v>1341.7819999999999</v>
          </cell>
        </row>
      </sheetData>
      <sheetData sheetId="5" refreshError="1">
        <row r="1">
          <cell r="N1" t="str">
            <v>01/11/2007 3.5 Periodic presentation of 25-year interest published - Dollar</v>
          </cell>
          <cell r="AH1" t="str">
            <v>01/11/2007 3.5 Periodic presentation of 25-year interest published - EURO</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H2" t="str">
            <v>EUR RF</v>
          </cell>
          <cell r="AI2" t="str">
            <v>EUR AAA</v>
          </cell>
          <cell r="AJ2" t="str">
            <v>EUR AA+</v>
          </cell>
          <cell r="AK2" t="str">
            <v>EUR AA</v>
          </cell>
          <cell r="AL2" t="str">
            <v>EUR AA-</v>
          </cell>
          <cell r="AM2" t="str">
            <v>EUR A+</v>
          </cell>
          <cell r="AN2" t="str">
            <v>EUR A</v>
          </cell>
          <cell r="AO2" t="str">
            <v>EUR A-</v>
          </cell>
          <cell r="AP2" t="str">
            <v>EUR BBB+</v>
          </cell>
          <cell r="AQ2" t="str">
            <v>EUR 1</v>
          </cell>
          <cell r="AR2" t="str">
            <v>EUR 2</v>
          </cell>
          <cell r="AS2" t="str">
            <v>EUR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cell r="AH3">
            <v>488.71570000000003</v>
          </cell>
          <cell r="AI3">
            <v>565.21029999999996</v>
          </cell>
          <cell r="AJ3">
            <v>569.79660000000001</v>
          </cell>
          <cell r="AK3">
            <v>594.76229999999998</v>
          </cell>
          <cell r="AL3">
            <v>599.2079</v>
          </cell>
          <cell r="AM3">
            <v>624.7364</v>
          </cell>
          <cell r="AN3">
            <v>655.96169999999995</v>
          </cell>
          <cell r="AO3">
            <v>673.46109999999999</v>
          </cell>
          <cell r="AP3">
            <v>698.15729999999996</v>
          </cell>
          <cell r="AQ3">
            <v>698.15729999999996</v>
          </cell>
          <cell r="AR3">
            <v>821.02049999999997</v>
          </cell>
          <cell r="AS3">
            <v>891.47299999999996</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cell r="AH4">
            <v>504.0213</v>
          </cell>
          <cell r="AI4">
            <v>607.21479999999997</v>
          </cell>
          <cell r="AJ4">
            <v>613.94849999999997</v>
          </cell>
          <cell r="AK4">
            <v>629.36509999999998</v>
          </cell>
          <cell r="AL4">
            <v>636.85490000000004</v>
          </cell>
          <cell r="AM4">
            <v>660.38149999999996</v>
          </cell>
          <cell r="AN4">
            <v>686.70420000000001</v>
          </cell>
          <cell r="AO4">
            <v>700.30309999999997</v>
          </cell>
          <cell r="AP4">
            <v>753.05589999999995</v>
          </cell>
          <cell r="AQ4">
            <v>753.05589999999995</v>
          </cell>
          <cell r="AR4">
            <v>843.35239999999999</v>
          </cell>
          <cell r="AS4">
            <v>902.35440000000006</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cell r="AH5">
            <v>511.06049999999999</v>
          </cell>
          <cell r="AI5">
            <v>593.31820000000005</v>
          </cell>
          <cell r="AJ5">
            <v>604.54939999999999</v>
          </cell>
          <cell r="AK5">
            <v>621.20150000000001</v>
          </cell>
          <cell r="AL5">
            <v>624.61739999999998</v>
          </cell>
          <cell r="AM5">
            <v>644.94550000000004</v>
          </cell>
          <cell r="AN5">
            <v>674.6422</v>
          </cell>
          <cell r="AO5">
            <v>684.48810000000003</v>
          </cell>
          <cell r="AP5">
            <v>743.01620000000003</v>
          </cell>
          <cell r="AQ5">
            <v>743.01620000000003</v>
          </cell>
          <cell r="AR5">
            <v>834.13310000000001</v>
          </cell>
          <cell r="AS5">
            <v>900.69539999999995</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cell r="AH6">
            <v>503.1848</v>
          </cell>
          <cell r="AI6">
            <v>588.42380000000003</v>
          </cell>
          <cell r="AJ6">
            <v>594.18719999999996</v>
          </cell>
          <cell r="AK6">
            <v>616.65880000000004</v>
          </cell>
          <cell r="AL6">
            <v>617.50739999999996</v>
          </cell>
          <cell r="AM6">
            <v>639.7174</v>
          </cell>
          <cell r="AN6">
            <v>667.77589999999998</v>
          </cell>
          <cell r="AO6">
            <v>668.88009999999997</v>
          </cell>
          <cell r="AP6">
            <v>717.36099999999999</v>
          </cell>
          <cell r="AQ6">
            <v>717.36099999999999</v>
          </cell>
          <cell r="AR6">
            <v>829.96090000000004</v>
          </cell>
          <cell r="AS6">
            <v>892.58150000000001</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cell r="AH7">
            <v>498.99119999999999</v>
          </cell>
          <cell r="AI7">
            <v>583.58450000000005</v>
          </cell>
          <cell r="AJ7">
            <v>584.21420000000001</v>
          </cell>
          <cell r="AK7">
            <v>600.64149999999995</v>
          </cell>
          <cell r="AL7">
            <v>601.13739999999996</v>
          </cell>
          <cell r="AM7">
            <v>622.43359999999996</v>
          </cell>
          <cell r="AN7">
            <v>643.45209999999997</v>
          </cell>
          <cell r="AO7">
            <v>650.19759999999997</v>
          </cell>
          <cell r="AP7">
            <v>703.46900000000005</v>
          </cell>
          <cell r="AQ7">
            <v>703.46900000000005</v>
          </cell>
          <cell r="AR7">
            <v>800.06970000000001</v>
          </cell>
          <cell r="AS7">
            <v>862.49580000000003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cell r="AH8">
            <v>505.46249999999998</v>
          </cell>
          <cell r="AI8">
            <v>618.95590000000004</v>
          </cell>
          <cell r="AJ8">
            <v>630.71889999999996</v>
          </cell>
          <cell r="AK8">
            <v>644.6807</v>
          </cell>
          <cell r="AL8">
            <v>654.47879999999998</v>
          </cell>
          <cell r="AM8">
            <v>677.58500000000004</v>
          </cell>
          <cell r="AN8">
            <v>698.13400000000001</v>
          </cell>
          <cell r="AO8">
            <v>709.66369999999995</v>
          </cell>
          <cell r="AP8">
            <v>762.79079999999999</v>
          </cell>
          <cell r="AQ8">
            <v>762.79079999999999</v>
          </cell>
          <cell r="AR8">
            <v>856.60069999999996</v>
          </cell>
          <cell r="AS8">
            <v>909.57860000000005</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cell r="AH9">
            <v>512.29169999999999</v>
          </cell>
          <cell r="AI9">
            <v>592.95799999999997</v>
          </cell>
          <cell r="AJ9">
            <v>616.0498</v>
          </cell>
          <cell r="AK9">
            <v>626.91819999999996</v>
          </cell>
          <cell r="AL9">
            <v>632.76020000000005</v>
          </cell>
          <cell r="AM9">
            <v>661.22829999999999</v>
          </cell>
          <cell r="AN9">
            <v>677.30460000000005</v>
          </cell>
          <cell r="AO9">
            <v>686.40549999999996</v>
          </cell>
          <cell r="AP9">
            <v>716.50120000000004</v>
          </cell>
          <cell r="AQ9">
            <v>716.50120000000004</v>
          </cell>
          <cell r="AR9">
            <v>893.64779999999996</v>
          </cell>
          <cell r="AS9">
            <v>972.41980000000001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cell r="AH10">
            <v>518.09910000000002</v>
          </cell>
          <cell r="AI10">
            <v>610.89610000000005</v>
          </cell>
          <cell r="AJ10">
            <v>611.36720000000003</v>
          </cell>
          <cell r="AK10">
            <v>638.81949999999995</v>
          </cell>
          <cell r="AL10">
            <v>644.59270000000004</v>
          </cell>
          <cell r="AM10">
            <v>671.03200000000004</v>
          </cell>
          <cell r="AN10">
            <v>692.09109999999998</v>
          </cell>
          <cell r="AO10">
            <v>703.56209999999999</v>
          </cell>
          <cell r="AP10">
            <v>756.04660000000001</v>
          </cell>
          <cell r="AQ10">
            <v>756.04660000000001</v>
          </cell>
          <cell r="AR10">
            <v>917.03620000000001</v>
          </cell>
          <cell r="AS10">
            <v>995.25940000000003</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cell r="AH11">
            <v>518.09910000000002</v>
          </cell>
          <cell r="AI11">
            <v>610.90430000000003</v>
          </cell>
          <cell r="AJ11">
            <v>611.47500000000002</v>
          </cell>
          <cell r="AK11">
            <v>631.88729999999998</v>
          </cell>
          <cell r="AL11">
            <v>636.94579999999996</v>
          </cell>
          <cell r="AM11">
            <v>662.74869999999999</v>
          </cell>
          <cell r="AN11">
            <v>683.23820000000001</v>
          </cell>
          <cell r="AO11">
            <v>694.52009999999996</v>
          </cell>
          <cell r="AP11">
            <v>750.06619999999998</v>
          </cell>
          <cell r="AQ11">
            <v>750.06619999999998</v>
          </cell>
          <cell r="AR11">
            <v>930.20619999999997</v>
          </cell>
          <cell r="AS11">
            <v>1011.7190000000001</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cell r="AH12">
            <v>540.18730000000005</v>
          </cell>
          <cell r="AI12">
            <v>630.2758</v>
          </cell>
          <cell r="AJ12">
            <v>631.33069999999998</v>
          </cell>
          <cell r="AK12">
            <v>658.09289999999999</v>
          </cell>
          <cell r="AL12">
            <v>662.32759999999996</v>
          </cell>
          <cell r="AM12">
            <v>692.18880000000001</v>
          </cell>
          <cell r="AN12">
            <v>706.48609999999996</v>
          </cell>
          <cell r="AO12">
            <v>734.0942</v>
          </cell>
          <cell r="AP12">
            <v>800.15819999999997</v>
          </cell>
          <cell r="AQ12">
            <v>800.15819999999997</v>
          </cell>
          <cell r="AR12">
            <v>953.78679999999997</v>
          </cell>
          <cell r="AS12">
            <v>1039.9749999999999</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cell r="AH13">
            <v>531.17240000000004</v>
          </cell>
          <cell r="AI13">
            <v>602.31989999999996</v>
          </cell>
          <cell r="AJ13">
            <v>612.38040000000001</v>
          </cell>
          <cell r="AK13">
            <v>635.55190000000005</v>
          </cell>
          <cell r="AL13">
            <v>638.44839999999999</v>
          </cell>
          <cell r="AM13">
            <v>661.35469999999998</v>
          </cell>
          <cell r="AN13">
            <v>685.50930000000005</v>
          </cell>
          <cell r="AO13">
            <v>706.74580000000003</v>
          </cell>
          <cell r="AP13">
            <v>767.98270000000002</v>
          </cell>
          <cell r="AQ13">
            <v>767.98270000000002</v>
          </cell>
          <cell r="AR13">
            <v>962.89940000000001</v>
          </cell>
          <cell r="AS13">
            <v>1053.2819999999999</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cell r="AH14">
            <v>531.34810000000004</v>
          </cell>
          <cell r="AI14">
            <v>598.62519999999995</v>
          </cell>
          <cell r="AJ14">
            <v>615.22280000000001</v>
          </cell>
          <cell r="AK14">
            <v>629.83619999999996</v>
          </cell>
          <cell r="AL14">
            <v>634.68409999999994</v>
          </cell>
          <cell r="AM14">
            <v>660.39499999999998</v>
          </cell>
          <cell r="AN14">
            <v>681.11569999999995</v>
          </cell>
          <cell r="AO14">
            <v>697.16690000000006</v>
          </cell>
          <cell r="AP14">
            <v>766.38310000000001</v>
          </cell>
          <cell r="AQ14">
            <v>766.38310000000001</v>
          </cell>
          <cell r="AR14">
            <v>934.36850000000004</v>
          </cell>
          <cell r="AS14">
            <v>1023.374</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cell r="AH15">
            <v>530.01390000000004</v>
          </cell>
          <cell r="AI15">
            <v>592.63760000000002</v>
          </cell>
          <cell r="AJ15">
            <v>613.78060000000005</v>
          </cell>
          <cell r="AK15">
            <v>626.37570000000005</v>
          </cell>
          <cell r="AL15">
            <v>631.12630000000001</v>
          </cell>
          <cell r="AM15">
            <v>654.0942</v>
          </cell>
          <cell r="AN15">
            <v>674.1472</v>
          </cell>
          <cell r="AO15">
            <v>694.24030000000005</v>
          </cell>
          <cell r="AP15">
            <v>763.51829999999995</v>
          </cell>
          <cell r="AQ15">
            <v>763.51829999999995</v>
          </cell>
          <cell r="AR15">
            <v>932.1961</v>
          </cell>
          <cell r="AS15">
            <v>1017.634</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cell r="AH16">
            <v>526.26220000000001</v>
          </cell>
          <cell r="AI16">
            <v>585.44259999999997</v>
          </cell>
          <cell r="AJ16">
            <v>603.25049999999999</v>
          </cell>
          <cell r="AK16">
            <v>614.65890000000002</v>
          </cell>
          <cell r="AL16">
            <v>623.46969999999999</v>
          </cell>
          <cell r="AM16">
            <v>641.88689999999997</v>
          </cell>
          <cell r="AN16">
            <v>661.33749999999998</v>
          </cell>
          <cell r="AO16">
            <v>679.94929999999999</v>
          </cell>
          <cell r="AP16">
            <v>752.54380000000003</v>
          </cell>
          <cell r="AQ16">
            <v>752.54380000000003</v>
          </cell>
          <cell r="AR16">
            <v>918.52660000000003</v>
          </cell>
          <cell r="AS16">
            <v>1000.535</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cell r="AH17">
            <v>544.41089999999997</v>
          </cell>
          <cell r="AI17">
            <v>597.07129999999995</v>
          </cell>
          <cell r="AJ17">
            <v>612.10550000000001</v>
          </cell>
          <cell r="AK17">
            <v>631.52610000000004</v>
          </cell>
          <cell r="AL17">
            <v>637.39700000000005</v>
          </cell>
          <cell r="AM17">
            <v>654.59469999999999</v>
          </cell>
          <cell r="AN17">
            <v>670.19659999999999</v>
          </cell>
          <cell r="AO17">
            <v>683.29179999999997</v>
          </cell>
          <cell r="AP17">
            <v>768.5933</v>
          </cell>
          <cell r="AQ17">
            <v>768.5933</v>
          </cell>
          <cell r="AR17">
            <v>916.41139999999996</v>
          </cell>
          <cell r="AS17">
            <v>993.3057</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cell r="AH18">
            <v>536.65189999999996</v>
          </cell>
          <cell r="AI18">
            <v>584.26790000000005</v>
          </cell>
          <cell r="AJ18">
            <v>598.61260000000004</v>
          </cell>
          <cell r="AK18">
            <v>617.40060000000005</v>
          </cell>
          <cell r="AL18">
            <v>619.27170000000001</v>
          </cell>
          <cell r="AM18">
            <v>632.26570000000004</v>
          </cell>
          <cell r="AN18">
            <v>653.2106</v>
          </cell>
          <cell r="AO18">
            <v>661.70240000000001</v>
          </cell>
          <cell r="AP18">
            <v>748.82090000000005</v>
          </cell>
          <cell r="AQ18">
            <v>748.82090000000005</v>
          </cell>
          <cell r="AR18">
            <v>889.94079999999997</v>
          </cell>
          <cell r="AS18">
            <v>964.35209999999995</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cell r="AH19">
            <v>514.4982</v>
          </cell>
          <cell r="AI19">
            <v>560.63149999999996</v>
          </cell>
          <cell r="AJ19">
            <v>583.41269999999997</v>
          </cell>
          <cell r="AK19">
            <v>600.72230000000002</v>
          </cell>
          <cell r="AL19">
            <v>604.96569999999997</v>
          </cell>
          <cell r="AM19">
            <v>623.53719999999998</v>
          </cell>
          <cell r="AN19">
            <v>643.85530000000006</v>
          </cell>
          <cell r="AO19">
            <v>658.10530000000006</v>
          </cell>
          <cell r="AP19">
            <v>734.40459999999996</v>
          </cell>
          <cell r="AQ19">
            <v>734.40459999999996</v>
          </cell>
          <cell r="AR19">
            <v>875.55290000000002</v>
          </cell>
          <cell r="AS19">
            <v>951.6087</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cell r="AH20">
            <v>506.74009999999998</v>
          </cell>
          <cell r="AI20">
            <v>570.26779999999997</v>
          </cell>
          <cell r="AJ20">
            <v>576.82600000000002</v>
          </cell>
          <cell r="AK20">
            <v>598.70939999999996</v>
          </cell>
          <cell r="AL20">
            <v>601.26499999999999</v>
          </cell>
          <cell r="AM20">
            <v>624.01859999999999</v>
          </cell>
          <cell r="AN20">
            <v>649.21820000000002</v>
          </cell>
          <cell r="AO20">
            <v>661.78399999999999</v>
          </cell>
          <cell r="AP20">
            <v>742.46190000000001</v>
          </cell>
          <cell r="AQ20">
            <v>742.46190000000001</v>
          </cell>
          <cell r="AR20">
            <v>885.2989</v>
          </cell>
          <cell r="AS20">
            <v>964.80690000000004</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cell r="AH21">
            <v>503.92489999999998</v>
          </cell>
          <cell r="AI21">
            <v>560.57820000000004</v>
          </cell>
          <cell r="AJ21">
            <v>602.52229999999997</v>
          </cell>
          <cell r="AK21">
            <v>623.10360000000003</v>
          </cell>
          <cell r="AL21">
            <v>633.59469999999999</v>
          </cell>
          <cell r="AM21">
            <v>657.83749999999998</v>
          </cell>
          <cell r="AN21">
            <v>683.20830000000001</v>
          </cell>
          <cell r="AO21">
            <v>696.44280000000003</v>
          </cell>
          <cell r="AP21">
            <v>771.53049999999996</v>
          </cell>
          <cell r="AQ21">
            <v>771.53049999999996</v>
          </cell>
          <cell r="AR21">
            <v>921.0181</v>
          </cell>
          <cell r="AS21">
            <v>1004.49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cell r="AH22">
            <v>503.78870000000001</v>
          </cell>
          <cell r="AI22">
            <v>565.02009999999996</v>
          </cell>
          <cell r="AJ22">
            <v>581.16790000000003</v>
          </cell>
          <cell r="AK22">
            <v>620.31960000000004</v>
          </cell>
          <cell r="AL22">
            <v>622.50959999999998</v>
          </cell>
          <cell r="AM22">
            <v>645.85329999999999</v>
          </cell>
          <cell r="AN22">
            <v>682.13170000000002</v>
          </cell>
          <cell r="AO22">
            <v>708.20460000000003</v>
          </cell>
          <cell r="AP22">
            <v>770.80470000000003</v>
          </cell>
          <cell r="AQ22">
            <v>770.80470000000003</v>
          </cell>
          <cell r="AR22">
            <v>935.56640000000004</v>
          </cell>
          <cell r="AS22">
            <v>1024.3130000000001</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cell r="AH23">
            <v>514.35500000000002</v>
          </cell>
          <cell r="AI23">
            <v>582.30909999999994</v>
          </cell>
          <cell r="AJ23">
            <v>613.44650000000001</v>
          </cell>
          <cell r="AK23">
            <v>654.28449999999998</v>
          </cell>
          <cell r="AL23">
            <v>659.72529999999995</v>
          </cell>
          <cell r="AM23">
            <v>690.9819</v>
          </cell>
          <cell r="AN23">
            <v>720.077</v>
          </cell>
          <cell r="AO23">
            <v>749.22940000000006</v>
          </cell>
          <cell r="AP23">
            <v>806.69979999999998</v>
          </cell>
          <cell r="AQ23">
            <v>806.69979999999998</v>
          </cell>
          <cell r="AR23">
            <v>973.43150000000003</v>
          </cell>
          <cell r="AS23">
            <v>1061.6969999999999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cell r="AH24">
            <v>519.45479999999998</v>
          </cell>
          <cell r="AI24">
            <v>578.56460000000004</v>
          </cell>
          <cell r="AJ24">
            <v>601.49130000000002</v>
          </cell>
          <cell r="AK24">
            <v>639.64409999999998</v>
          </cell>
          <cell r="AL24">
            <v>639.64409999999998</v>
          </cell>
          <cell r="AM24">
            <v>671.54139999999995</v>
          </cell>
          <cell r="AN24">
            <v>700.84100000000001</v>
          </cell>
          <cell r="AO24">
            <v>723.6789</v>
          </cell>
          <cell r="AP24">
            <v>786.77440000000001</v>
          </cell>
          <cell r="AQ24">
            <v>786.77440000000001</v>
          </cell>
          <cell r="AR24">
            <v>969.84550000000002</v>
          </cell>
          <cell r="AS24">
            <v>1067.1690000000001</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cell r="AH25">
            <v>528.04110000000003</v>
          </cell>
          <cell r="AI25">
            <v>609.74649999999997</v>
          </cell>
          <cell r="AJ25">
            <v>641.33119999999997</v>
          </cell>
          <cell r="AK25">
            <v>674.97490000000005</v>
          </cell>
          <cell r="AL25">
            <v>677.00319999999999</v>
          </cell>
          <cell r="AM25">
            <v>712.79600000000005</v>
          </cell>
          <cell r="AN25">
            <v>736.25850000000003</v>
          </cell>
          <cell r="AO25">
            <v>763.30250000000001</v>
          </cell>
          <cell r="AP25">
            <v>830.09990000000005</v>
          </cell>
          <cell r="AQ25">
            <v>830.09990000000005</v>
          </cell>
          <cell r="AR25">
            <v>1020.545</v>
          </cell>
          <cell r="AS25">
            <v>1113.8520000000001</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cell r="AH26">
            <v>535.97490000000005</v>
          </cell>
          <cell r="AI26">
            <v>625.24900000000002</v>
          </cell>
          <cell r="AJ26">
            <v>651.78380000000004</v>
          </cell>
          <cell r="AK26">
            <v>675.52269999999999</v>
          </cell>
          <cell r="AL26">
            <v>679.75869999999998</v>
          </cell>
          <cell r="AM26">
            <v>707.1404</v>
          </cell>
          <cell r="AN26">
            <v>737.10829999999999</v>
          </cell>
          <cell r="AO26">
            <v>765.73159999999996</v>
          </cell>
          <cell r="AP26">
            <v>841.45630000000006</v>
          </cell>
          <cell r="AQ26">
            <v>841.45630000000006</v>
          </cell>
          <cell r="AR26">
            <v>1033.1320000000001</v>
          </cell>
          <cell r="AS26">
            <v>1138.0709999999999</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cell r="AH27">
            <v>530.69560000000001</v>
          </cell>
          <cell r="AI27">
            <v>637.9067</v>
          </cell>
          <cell r="AJ27">
            <v>665.34140000000002</v>
          </cell>
          <cell r="AK27">
            <v>696.87620000000004</v>
          </cell>
          <cell r="AL27">
            <v>701.33159999999998</v>
          </cell>
          <cell r="AM27">
            <v>733.53539999999998</v>
          </cell>
          <cell r="AN27">
            <v>757.64369999999997</v>
          </cell>
          <cell r="AO27">
            <v>791.12300000000005</v>
          </cell>
          <cell r="AP27">
            <v>860.11580000000004</v>
          </cell>
          <cell r="AQ27">
            <v>860.11580000000004</v>
          </cell>
          <cell r="AR27">
            <v>1088.43</v>
          </cell>
          <cell r="AS27">
            <v>1186.751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cell r="AH28">
            <v>526.10249999999996</v>
          </cell>
          <cell r="AI28">
            <v>631.41330000000005</v>
          </cell>
          <cell r="AJ28">
            <v>651.84270000000004</v>
          </cell>
          <cell r="AK28">
            <v>673.19870000000003</v>
          </cell>
          <cell r="AL28">
            <v>680.20150000000001</v>
          </cell>
          <cell r="AM28">
            <v>705.24220000000003</v>
          </cell>
          <cell r="AN28">
            <v>736.12450000000001</v>
          </cell>
          <cell r="AO28">
            <v>765.60170000000005</v>
          </cell>
          <cell r="AP28">
            <v>839.28800000000001</v>
          </cell>
          <cell r="AQ28">
            <v>839.28800000000001</v>
          </cell>
          <cell r="AR28">
            <v>1048.6659999999999</v>
          </cell>
          <cell r="AS28">
            <v>1152.9480000000001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cell r="AH29">
            <v>535.37369999999999</v>
          </cell>
          <cell r="AI29">
            <v>631.02800000000002</v>
          </cell>
          <cell r="AJ29">
            <v>640.28290000000004</v>
          </cell>
          <cell r="AK29">
            <v>663.42070000000001</v>
          </cell>
          <cell r="AL29">
            <v>663.42070000000001</v>
          </cell>
          <cell r="AM29">
            <v>690.92179999999996</v>
          </cell>
          <cell r="AN29">
            <v>717.77710000000002</v>
          </cell>
          <cell r="AO29">
            <v>750.97220000000004</v>
          </cell>
          <cell r="AP29">
            <v>819.68039999999996</v>
          </cell>
          <cell r="AQ29">
            <v>819.68039999999996</v>
          </cell>
          <cell r="AR29">
            <v>1037.856</v>
          </cell>
          <cell r="AS29">
            <v>1144.3510000000001</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cell r="AH30">
            <v>535.02850000000001</v>
          </cell>
          <cell r="AI30">
            <v>611.60599999999999</v>
          </cell>
          <cell r="AJ30">
            <v>626.12959999999998</v>
          </cell>
          <cell r="AK30">
            <v>639.72709999999995</v>
          </cell>
          <cell r="AL30">
            <v>643.50779999999997</v>
          </cell>
          <cell r="AM30">
            <v>664.00469999999996</v>
          </cell>
          <cell r="AN30">
            <v>683.29359999999997</v>
          </cell>
          <cell r="AO30">
            <v>728.7364</v>
          </cell>
          <cell r="AP30">
            <v>802.19849999999997</v>
          </cell>
          <cell r="AQ30">
            <v>802.19849999999997</v>
          </cell>
          <cell r="AR30">
            <v>1013.354</v>
          </cell>
          <cell r="AS30">
            <v>1116.433</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cell r="AH31">
            <v>532.67399999999998</v>
          </cell>
          <cell r="AI31">
            <v>602.73320000000001</v>
          </cell>
          <cell r="AJ31">
            <v>619.25189999999998</v>
          </cell>
          <cell r="AK31">
            <v>632.16610000000003</v>
          </cell>
          <cell r="AL31">
            <v>635.84479999999996</v>
          </cell>
          <cell r="AM31">
            <v>650.52170000000001</v>
          </cell>
          <cell r="AN31">
            <v>676.98490000000004</v>
          </cell>
          <cell r="AO31">
            <v>729.4144</v>
          </cell>
          <cell r="AP31">
            <v>802.13310000000001</v>
          </cell>
          <cell r="AQ31">
            <v>802.13310000000001</v>
          </cell>
          <cell r="AR31">
            <v>995.70180000000005</v>
          </cell>
          <cell r="AS31">
            <v>1096.075</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cell r="AH32">
            <v>540.64120000000003</v>
          </cell>
          <cell r="AI32">
            <v>612.70910000000003</v>
          </cell>
          <cell r="AJ32">
            <v>622.58579999999995</v>
          </cell>
          <cell r="AK32">
            <v>642.26509999999996</v>
          </cell>
          <cell r="AL32">
            <v>644.68759999999997</v>
          </cell>
          <cell r="AM32">
            <v>658.87210000000005</v>
          </cell>
          <cell r="AN32">
            <v>680.46429999999998</v>
          </cell>
          <cell r="AO32">
            <v>739.06370000000004</v>
          </cell>
          <cell r="AP32">
            <v>809.97339999999997</v>
          </cell>
          <cell r="AQ32">
            <v>809.97339999999997</v>
          </cell>
          <cell r="AR32">
            <v>977.70060000000001</v>
          </cell>
          <cell r="AS32">
            <v>1076.287</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cell r="AH33">
            <v>539.50229999999999</v>
          </cell>
          <cell r="AI33">
            <v>615.8922</v>
          </cell>
          <cell r="AJ33">
            <v>638.18050000000005</v>
          </cell>
          <cell r="AK33">
            <v>653.18129999999996</v>
          </cell>
          <cell r="AL33">
            <v>653.96749999999997</v>
          </cell>
          <cell r="AM33">
            <v>677.78070000000002</v>
          </cell>
          <cell r="AN33">
            <v>701.3664</v>
          </cell>
          <cell r="AO33">
            <v>744.04190000000006</v>
          </cell>
          <cell r="AP33">
            <v>810.41650000000004</v>
          </cell>
          <cell r="AQ33">
            <v>810.41650000000004</v>
          </cell>
          <cell r="AR33">
            <v>1010.72</v>
          </cell>
          <cell r="AS33">
            <v>1112.2239999999999</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cell r="AH34">
            <v>530.21590000000003</v>
          </cell>
          <cell r="AI34">
            <v>586.21510000000001</v>
          </cell>
          <cell r="AJ34">
            <v>620.82209999999998</v>
          </cell>
          <cell r="AK34">
            <v>632.81330000000003</v>
          </cell>
          <cell r="AL34">
            <v>636.99549999999999</v>
          </cell>
          <cell r="AM34">
            <v>654.43820000000005</v>
          </cell>
          <cell r="AN34">
            <v>681.26289999999995</v>
          </cell>
          <cell r="AO34">
            <v>742.65629999999999</v>
          </cell>
          <cell r="AP34">
            <v>810.00009999999997</v>
          </cell>
          <cell r="AQ34">
            <v>810.00009999999997</v>
          </cell>
          <cell r="AR34">
            <v>963.17139999999995</v>
          </cell>
          <cell r="AS34">
            <v>1056.385</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cell r="AH35">
            <v>559.28139999999996</v>
          </cell>
          <cell r="AI35">
            <v>636.22619999999995</v>
          </cell>
          <cell r="AJ35">
            <v>664.25869999999998</v>
          </cell>
          <cell r="AK35">
            <v>684.66660000000002</v>
          </cell>
          <cell r="AL35">
            <v>684.66660000000002</v>
          </cell>
          <cell r="AM35">
            <v>706.88400000000001</v>
          </cell>
          <cell r="AN35">
            <v>733.98969999999997</v>
          </cell>
          <cell r="AO35">
            <v>792.44749999999999</v>
          </cell>
          <cell r="AP35">
            <v>877.62090000000001</v>
          </cell>
          <cell r="AQ35">
            <v>877.62090000000001</v>
          </cell>
          <cell r="AR35">
            <v>1000.653</v>
          </cell>
          <cell r="AS35">
            <v>1097.598</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cell r="AH36">
            <v>545.75829999999996</v>
          </cell>
          <cell r="AI36">
            <v>668.80539999999996</v>
          </cell>
          <cell r="AJ36">
            <v>670.41210000000001</v>
          </cell>
          <cell r="AK36">
            <v>697.21310000000005</v>
          </cell>
          <cell r="AL36">
            <v>703.96050000000002</v>
          </cell>
          <cell r="AM36">
            <v>733.45339999999999</v>
          </cell>
          <cell r="AN36">
            <v>754.88109999999995</v>
          </cell>
          <cell r="AO36">
            <v>815.03959999999995</v>
          </cell>
          <cell r="AP36">
            <v>916.38229999999999</v>
          </cell>
          <cell r="AQ36">
            <v>916.38229999999999</v>
          </cell>
          <cell r="AR36">
            <v>1038.039</v>
          </cell>
          <cell r="AS36">
            <v>1145.5989999999999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cell r="AH37">
            <v>533.80139999999994</v>
          </cell>
          <cell r="AI37">
            <v>637.99630000000002</v>
          </cell>
          <cell r="AJ37">
            <v>645.96140000000003</v>
          </cell>
          <cell r="AK37">
            <v>695.56190000000004</v>
          </cell>
          <cell r="AL37">
            <v>695.56190000000004</v>
          </cell>
          <cell r="AM37">
            <v>715.04020000000003</v>
          </cell>
          <cell r="AN37">
            <v>744.98360000000002</v>
          </cell>
          <cell r="AO37">
            <v>808.9325</v>
          </cell>
          <cell r="AP37">
            <v>895.84379999999999</v>
          </cell>
          <cell r="AQ37">
            <v>895.84379999999999</v>
          </cell>
          <cell r="AR37">
            <v>1015.222</v>
          </cell>
          <cell r="AS37">
            <v>1115.4749999999999</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cell r="AH38">
            <v>528.73779999999999</v>
          </cell>
          <cell r="AI38">
            <v>623.13009999999997</v>
          </cell>
          <cell r="AJ38">
            <v>680.76570000000004</v>
          </cell>
          <cell r="AK38">
            <v>701.20420000000001</v>
          </cell>
          <cell r="AL38">
            <v>704.52549999999997</v>
          </cell>
          <cell r="AM38">
            <v>732.92960000000005</v>
          </cell>
          <cell r="AN38">
            <v>751.78380000000004</v>
          </cell>
          <cell r="AO38">
            <v>813.6798</v>
          </cell>
          <cell r="AP38">
            <v>908.22140000000002</v>
          </cell>
          <cell r="AQ38">
            <v>908.22140000000002</v>
          </cell>
          <cell r="AR38">
            <v>1065.9359999999999</v>
          </cell>
          <cell r="AS38">
            <v>1178.242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cell r="AH39">
            <v>547.82320000000004</v>
          </cell>
          <cell r="AI39">
            <v>660.48389999999995</v>
          </cell>
          <cell r="AJ39">
            <v>707.3134</v>
          </cell>
          <cell r="AK39">
            <v>711.66780000000006</v>
          </cell>
          <cell r="AL39">
            <v>715.54010000000005</v>
          </cell>
          <cell r="AM39">
            <v>732.46299999999997</v>
          </cell>
          <cell r="AN39">
            <v>754.84870000000001</v>
          </cell>
          <cell r="AO39">
            <v>825.0557</v>
          </cell>
          <cell r="AP39">
            <v>930.58420000000001</v>
          </cell>
          <cell r="AQ39">
            <v>930.58420000000001</v>
          </cell>
          <cell r="AR39">
            <v>1067.8969999999999</v>
          </cell>
          <cell r="AS39">
            <v>1175.827</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cell r="AH40">
            <v>512.23339999999996</v>
          </cell>
          <cell r="AI40">
            <v>598.51530000000002</v>
          </cell>
          <cell r="AJ40">
            <v>637.43110000000001</v>
          </cell>
          <cell r="AK40">
            <v>662.66210000000001</v>
          </cell>
          <cell r="AL40">
            <v>662.66210000000001</v>
          </cell>
          <cell r="AM40">
            <v>680.69569999999999</v>
          </cell>
          <cell r="AN40">
            <v>692.80430000000001</v>
          </cell>
          <cell r="AO40">
            <v>767.11599999999999</v>
          </cell>
          <cell r="AP40">
            <v>872.52210000000002</v>
          </cell>
          <cell r="AQ40">
            <v>872.52210000000002</v>
          </cell>
          <cell r="AR40">
            <v>996.36419999999998</v>
          </cell>
          <cell r="AS40">
            <v>1104.5889999999999</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cell r="AH41">
            <v>501.50630000000001</v>
          </cell>
          <cell r="AI41">
            <v>542.64959999999996</v>
          </cell>
          <cell r="AJ41">
            <v>594.2097</v>
          </cell>
          <cell r="AK41">
            <v>629.22</v>
          </cell>
          <cell r="AL41">
            <v>629.22</v>
          </cell>
          <cell r="AM41">
            <v>635.65840000000003</v>
          </cell>
          <cell r="AN41">
            <v>644.35839999999996</v>
          </cell>
          <cell r="AO41">
            <v>696.29679999999996</v>
          </cell>
          <cell r="AP41">
            <v>789.71879999999999</v>
          </cell>
          <cell r="AQ41">
            <v>789.71879999999999</v>
          </cell>
          <cell r="AR41">
            <v>920.89689999999996</v>
          </cell>
          <cell r="AS41">
            <v>1017.2910000000001</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cell r="AH42">
            <v>508.57190000000003</v>
          </cell>
          <cell r="AI42">
            <v>592.97090000000003</v>
          </cell>
          <cell r="AJ42">
            <v>609.87260000000003</v>
          </cell>
          <cell r="AK42">
            <v>650.52880000000005</v>
          </cell>
          <cell r="AL42">
            <v>653.68520000000001</v>
          </cell>
          <cell r="AM42">
            <v>682.98350000000005</v>
          </cell>
          <cell r="AN42">
            <v>682.98350000000005</v>
          </cell>
          <cell r="AO42">
            <v>753.43679999999995</v>
          </cell>
          <cell r="AP42">
            <v>854.16390000000001</v>
          </cell>
          <cell r="AQ42">
            <v>854.16390000000001</v>
          </cell>
          <cell r="AR42">
            <v>960.07090000000005</v>
          </cell>
          <cell r="AS42">
            <v>1068.8599999999999</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cell r="AH43">
            <v>521.34190000000001</v>
          </cell>
          <cell r="AI43">
            <v>635.697</v>
          </cell>
          <cell r="AJ43">
            <v>636.88789999999995</v>
          </cell>
          <cell r="AK43">
            <v>676.86379999999997</v>
          </cell>
          <cell r="AL43">
            <v>677.58699999999999</v>
          </cell>
          <cell r="AM43">
            <v>708.76250000000005</v>
          </cell>
          <cell r="AN43">
            <v>723.56050000000005</v>
          </cell>
          <cell r="AO43">
            <v>785.25850000000003</v>
          </cell>
          <cell r="AP43">
            <v>892.25049999999999</v>
          </cell>
          <cell r="AQ43">
            <v>892.25049999999999</v>
          </cell>
          <cell r="AR43">
            <v>1117.277</v>
          </cell>
          <cell r="AS43">
            <v>1135.384</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cell r="AH44">
            <v>529.76179999999999</v>
          </cell>
          <cell r="AI44">
            <v>631.55880000000002</v>
          </cell>
          <cell r="AJ44">
            <v>657.79600000000005</v>
          </cell>
          <cell r="AK44">
            <v>702.94290000000001</v>
          </cell>
          <cell r="AL44">
            <v>702.94290000000001</v>
          </cell>
          <cell r="AM44">
            <v>752.48389999999995</v>
          </cell>
          <cell r="AN44">
            <v>757.87149999999997</v>
          </cell>
          <cell r="AO44">
            <v>833.76530000000002</v>
          </cell>
          <cell r="AP44">
            <v>1006.076</v>
          </cell>
          <cell r="AQ44">
            <v>1006.076</v>
          </cell>
          <cell r="AR44">
            <v>1180.6189999999999</v>
          </cell>
          <cell r="AS44">
            <v>1327.8230000000001</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cell r="AH45">
            <v>547.18979999999999</v>
          </cell>
          <cell r="AI45">
            <v>642.07389999999998</v>
          </cell>
          <cell r="AJ45">
            <v>649.38900000000001</v>
          </cell>
          <cell r="AK45">
            <v>695.12540000000001</v>
          </cell>
          <cell r="AL45">
            <v>695.12540000000001</v>
          </cell>
          <cell r="AM45">
            <v>728.98699999999997</v>
          </cell>
          <cell r="AN45">
            <v>752.29899999999998</v>
          </cell>
          <cell r="AO45">
            <v>818.86389999999994</v>
          </cell>
          <cell r="AP45">
            <v>1003.9589999999999</v>
          </cell>
          <cell r="AQ45">
            <v>1003.9589999999999</v>
          </cell>
          <cell r="AR45">
            <v>1119.7570000000001</v>
          </cell>
          <cell r="AS45">
            <v>1245.0650000000001</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cell r="AH46">
            <v>546.40260000000001</v>
          </cell>
          <cell r="AI46">
            <v>620.11019999999996</v>
          </cell>
          <cell r="AJ46">
            <v>635.78110000000004</v>
          </cell>
          <cell r="AK46">
            <v>685.77859999999998</v>
          </cell>
          <cell r="AL46">
            <v>685.77859999999998</v>
          </cell>
          <cell r="AM46">
            <v>692.71879999999999</v>
          </cell>
          <cell r="AN46">
            <v>719.67470000000003</v>
          </cell>
          <cell r="AO46">
            <v>800.80709999999999</v>
          </cell>
          <cell r="AP46">
            <v>948.47339999999997</v>
          </cell>
          <cell r="AQ46">
            <v>948.47339999999997</v>
          </cell>
          <cell r="AR46">
            <v>1056.106</v>
          </cell>
          <cell r="AS46">
            <v>1167.828</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cell r="AH47">
            <v>534.70849999999996</v>
          </cell>
          <cell r="AI47">
            <v>641.27359999999999</v>
          </cell>
          <cell r="AJ47">
            <v>663.11030000000005</v>
          </cell>
          <cell r="AK47">
            <v>709.41160000000002</v>
          </cell>
          <cell r="AL47">
            <v>709.41160000000002</v>
          </cell>
          <cell r="AM47">
            <v>729.38340000000005</v>
          </cell>
          <cell r="AN47">
            <v>761.29369999999994</v>
          </cell>
          <cell r="AO47">
            <v>828.24379999999996</v>
          </cell>
          <cell r="AP47">
            <v>984.13250000000005</v>
          </cell>
          <cell r="AQ47">
            <v>984.13250000000005</v>
          </cell>
          <cell r="AR47">
            <v>1111.8050000000001</v>
          </cell>
          <cell r="AS47">
            <v>1203.1179999999999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cell r="AH48">
            <v>532.03139999999996</v>
          </cell>
          <cell r="AI48">
            <v>624.45259999999996</v>
          </cell>
          <cell r="AJ48">
            <v>646.91660000000002</v>
          </cell>
          <cell r="AK48">
            <v>688.06700000000001</v>
          </cell>
          <cell r="AL48">
            <v>688.06700000000001</v>
          </cell>
          <cell r="AM48">
            <v>711.79420000000005</v>
          </cell>
          <cell r="AN48">
            <v>743.26049999999998</v>
          </cell>
          <cell r="AO48">
            <v>814.65940000000001</v>
          </cell>
          <cell r="AP48">
            <v>959.25729999999999</v>
          </cell>
          <cell r="AQ48">
            <v>959.25729999999999</v>
          </cell>
          <cell r="AR48">
            <v>1122.828</v>
          </cell>
          <cell r="AS48">
            <v>1252.364</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cell r="AH49">
            <v>526.68960000000004</v>
          </cell>
          <cell r="AI49">
            <v>650.25360000000001</v>
          </cell>
          <cell r="AJ49">
            <v>682.47270000000003</v>
          </cell>
          <cell r="AK49">
            <v>713.0249</v>
          </cell>
          <cell r="AL49">
            <v>718.17039999999997</v>
          </cell>
          <cell r="AM49">
            <v>752.31560000000002</v>
          </cell>
          <cell r="AN49">
            <v>781.39200000000005</v>
          </cell>
          <cell r="AO49">
            <v>859.44849999999997</v>
          </cell>
          <cell r="AP49">
            <v>1012.394</v>
          </cell>
          <cell r="AQ49">
            <v>1012.394</v>
          </cell>
          <cell r="AR49">
            <v>1198.973</v>
          </cell>
          <cell r="AS49">
            <v>1340.0409999999999</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cell r="AH50">
            <v>543.5394</v>
          </cell>
          <cell r="AI50">
            <v>666.60670000000005</v>
          </cell>
          <cell r="AJ50">
            <v>696.35419999999999</v>
          </cell>
          <cell r="AK50">
            <v>731.01239999999996</v>
          </cell>
          <cell r="AL50">
            <v>735.37729999999999</v>
          </cell>
          <cell r="AM50">
            <v>770.38059999999996</v>
          </cell>
          <cell r="AN50">
            <v>793.44780000000003</v>
          </cell>
          <cell r="AO50">
            <v>872.22810000000004</v>
          </cell>
          <cell r="AP50">
            <v>1021.022</v>
          </cell>
          <cell r="AQ50">
            <v>1021.022</v>
          </cell>
          <cell r="AR50">
            <v>1196.998</v>
          </cell>
          <cell r="AS50">
            <v>1324.886</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cell r="AH51">
            <v>533.45140000000004</v>
          </cell>
          <cell r="AI51">
            <v>625.92930000000001</v>
          </cell>
          <cell r="AJ51">
            <v>659.98900000000003</v>
          </cell>
          <cell r="AK51">
            <v>692.43060000000003</v>
          </cell>
          <cell r="AL51">
            <v>692.43060000000003</v>
          </cell>
          <cell r="AM51">
            <v>723.32839999999999</v>
          </cell>
          <cell r="AN51">
            <v>755.20230000000004</v>
          </cell>
          <cell r="AO51">
            <v>831.94309999999996</v>
          </cell>
          <cell r="AP51">
            <v>951.46029999999996</v>
          </cell>
          <cell r="AQ51">
            <v>951.46029999999996</v>
          </cell>
          <cell r="AR51">
            <v>1187.5350000000001</v>
          </cell>
          <cell r="AS51">
            <v>1330.163</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cell r="AH52">
            <v>539.20770000000005</v>
          </cell>
          <cell r="AI52">
            <v>660.54300000000001</v>
          </cell>
          <cell r="AJ52">
            <v>683.2396</v>
          </cell>
          <cell r="AK52">
            <v>719.72329999999999</v>
          </cell>
          <cell r="AL52">
            <v>724.07759999999996</v>
          </cell>
          <cell r="AM52">
            <v>763.50959999999998</v>
          </cell>
          <cell r="AN52">
            <v>785.76670000000001</v>
          </cell>
          <cell r="AO52">
            <v>862.96190000000001</v>
          </cell>
          <cell r="AP52">
            <v>987.78189999999995</v>
          </cell>
          <cell r="AQ52">
            <v>987.78189999999995</v>
          </cell>
          <cell r="AR52">
            <v>1202.5239999999999</v>
          </cell>
          <cell r="AS52">
            <v>1338.2729999999999</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cell r="AH53">
            <v>540.19159999999999</v>
          </cell>
          <cell r="AI53">
            <v>628.7654</v>
          </cell>
          <cell r="AJ53">
            <v>664.3442</v>
          </cell>
          <cell r="AK53">
            <v>691.65909999999997</v>
          </cell>
          <cell r="AL53">
            <v>692.90210000000002</v>
          </cell>
          <cell r="AM53">
            <v>727.78689999999995</v>
          </cell>
          <cell r="AN53">
            <v>746.23850000000004</v>
          </cell>
          <cell r="AO53">
            <v>827.67460000000005</v>
          </cell>
          <cell r="AP53">
            <v>957.75199999999995</v>
          </cell>
          <cell r="AQ53">
            <v>957.75199999999995</v>
          </cell>
          <cell r="AR53">
            <v>1155.0550000000001</v>
          </cell>
          <cell r="AS53">
            <v>1289.4939999999999</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cell r="AH54">
            <v>524.56449999999995</v>
          </cell>
          <cell r="AI54">
            <v>611.70069999999998</v>
          </cell>
          <cell r="AJ54">
            <v>635.22310000000004</v>
          </cell>
          <cell r="AK54">
            <v>674.88930000000005</v>
          </cell>
          <cell r="AL54">
            <v>674.88930000000005</v>
          </cell>
          <cell r="AM54">
            <v>703.35109999999997</v>
          </cell>
          <cell r="AN54">
            <v>728.1146</v>
          </cell>
          <cell r="AO54">
            <v>805.82150000000001</v>
          </cell>
          <cell r="AP54">
            <v>938.32569999999998</v>
          </cell>
          <cell r="AQ54">
            <v>938.32569999999998</v>
          </cell>
          <cell r="AR54">
            <v>1155.2049999999999</v>
          </cell>
          <cell r="AS54">
            <v>1293.6690000000001</v>
          </cell>
        </row>
      </sheetData>
      <sheetData sheetId="6" refreshError="1"/>
      <sheetData sheetId="7" refreshError="1">
        <row r="1">
          <cell r="A1" t="str">
            <v>01/11/2007 4.1 Periodic presentation of annual spread published - CPI</v>
          </cell>
          <cell r="M1" t="str">
            <v>01/11/2007 4.1 Periodic presentation of annual spread published - Dollar</v>
          </cell>
          <cell r="X1" t="str">
            <v>01/11/2007 4.1 Periodic presentation of annual spread published - Non Linked</v>
          </cell>
          <cell r="AE1" t="str">
            <v>01/11/2007 4.1 Periodic presentation of annual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cell r="X3">
            <v>4.8084110000000004</v>
          </cell>
          <cell r="Y3">
            <v>4.8084110000000004</v>
          </cell>
          <cell r="Z3">
            <v>107.29640000000001</v>
          </cell>
          <cell r="AA3">
            <v>149.6353</v>
          </cell>
          <cell r="AB3">
            <v>149.6353</v>
          </cell>
          <cell r="AC3">
            <v>272.91559999999998</v>
          </cell>
          <cell r="AD3">
            <v>1391.769</v>
          </cell>
          <cell r="AE3">
            <v>40.078310000000002</v>
          </cell>
          <cell r="AF3">
            <v>40.874209999999998</v>
          </cell>
          <cell r="AG3">
            <v>45.206420000000001</v>
          </cell>
          <cell r="AH3">
            <v>49.600709999999999</v>
          </cell>
          <cell r="AI3">
            <v>74.834720000000004</v>
          </cell>
          <cell r="AJ3">
            <v>105.7</v>
          </cell>
          <cell r="AK3">
            <v>122.99760000000001</v>
          </cell>
          <cell r="AL3">
            <v>147.40899999999999</v>
          </cell>
          <cell r="AM3">
            <v>147.40899999999999</v>
          </cell>
          <cell r="AN3">
            <v>268.85520000000002</v>
          </cell>
          <cell r="AO3">
            <v>1371.0630000000001</v>
          </cell>
        </row>
        <row r="4">
          <cell r="A4">
            <v>39044</v>
          </cell>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cell r="X4">
            <v>19.08569</v>
          </cell>
          <cell r="Y4">
            <v>26.81738</v>
          </cell>
          <cell r="Z4">
            <v>101.2017</v>
          </cell>
          <cell r="AA4">
            <v>167.5547</v>
          </cell>
          <cell r="AB4">
            <v>167.5547</v>
          </cell>
          <cell r="AC4">
            <v>257.85300000000001</v>
          </cell>
          <cell r="AD4">
            <v>1315.05</v>
          </cell>
          <cell r="AE4">
            <v>26.449400000000001</v>
          </cell>
          <cell r="AF4">
            <v>41.973109999999998</v>
          </cell>
          <cell r="AG4">
            <v>43.270809999999997</v>
          </cell>
          <cell r="AH4">
            <v>50.659820000000003</v>
          </cell>
          <cell r="AI4">
            <v>73.87012</v>
          </cell>
          <cell r="AJ4">
            <v>99.838809999999995</v>
          </cell>
          <cell r="AK4">
            <v>113.2548</v>
          </cell>
          <cell r="AL4">
            <v>165.29820000000001</v>
          </cell>
          <cell r="AM4">
            <v>165.29820000000001</v>
          </cell>
          <cell r="AN4">
            <v>254.38059999999999</v>
          </cell>
          <cell r="AO4">
            <v>1297.3399999999999</v>
          </cell>
        </row>
        <row r="5">
          <cell r="A5">
            <v>39051</v>
          </cell>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cell r="X5">
            <v>13.246919999999999</v>
          </cell>
          <cell r="Y5">
            <v>23.300809999999998</v>
          </cell>
          <cell r="Z5">
            <v>92.588470000000001</v>
          </cell>
          <cell r="AA5">
            <v>160.82939999999999</v>
          </cell>
          <cell r="AB5">
            <v>160.82939999999999</v>
          </cell>
          <cell r="AC5">
            <v>251.76900000000001</v>
          </cell>
          <cell r="AD5">
            <v>1284.0219999999999</v>
          </cell>
          <cell r="AE5">
            <v>21.821200000000001</v>
          </cell>
          <cell r="AF5">
            <v>36.342709999999997</v>
          </cell>
          <cell r="AG5">
            <v>38.72531</v>
          </cell>
          <cell r="AH5">
            <v>42.088810000000002</v>
          </cell>
          <cell r="AI5">
            <v>62.10519</v>
          </cell>
          <cell r="AJ5">
            <v>91.346590000000006</v>
          </cell>
          <cell r="AK5">
            <v>101.0415</v>
          </cell>
          <cell r="AL5">
            <v>158.6721</v>
          </cell>
          <cell r="AM5">
            <v>158.6721</v>
          </cell>
          <cell r="AN5">
            <v>248.39179999999999</v>
          </cell>
          <cell r="AO5">
            <v>1266.798</v>
          </cell>
        </row>
        <row r="6">
          <cell r="A6">
            <v>39058</v>
          </cell>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cell r="X6">
            <v>13.52383</v>
          </cell>
          <cell r="Y6">
            <v>20.70523</v>
          </cell>
          <cell r="Z6">
            <v>106.7162</v>
          </cell>
          <cell r="AA6">
            <v>156.27279999999999</v>
          </cell>
          <cell r="AB6">
            <v>156.27279999999999</v>
          </cell>
          <cell r="AC6">
            <v>268.80799999999999</v>
          </cell>
          <cell r="AD6">
            <v>1370.796</v>
          </cell>
          <cell r="AE6">
            <v>29.759799999999998</v>
          </cell>
          <cell r="AF6">
            <v>52.529789999999998</v>
          </cell>
          <cell r="AG6">
            <v>54.853789999999996</v>
          </cell>
          <cell r="AH6">
            <v>55.69</v>
          </cell>
          <cell r="AI6">
            <v>77.578310000000002</v>
          </cell>
          <cell r="AJ6">
            <v>105.2302</v>
          </cell>
          <cell r="AK6">
            <v>106.31829999999999</v>
          </cell>
          <cell r="AL6">
            <v>154.0967</v>
          </cell>
          <cell r="AM6">
            <v>154.0967</v>
          </cell>
          <cell r="AN6">
            <v>265.06490000000002</v>
          </cell>
          <cell r="AO6">
            <v>1351.7080000000001</v>
          </cell>
        </row>
        <row r="7">
          <cell r="A7">
            <v>39065</v>
          </cell>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cell r="X7">
            <v>59.22092</v>
          </cell>
          <cell r="Y7">
            <v>59.22092</v>
          </cell>
          <cell r="Z7">
            <v>92.85172</v>
          </cell>
          <cell r="AA7">
            <v>152.54390000000001</v>
          </cell>
          <cell r="AB7">
            <v>152.54390000000001</v>
          </cell>
          <cell r="AC7">
            <v>248.62190000000001</v>
          </cell>
          <cell r="AD7">
            <v>1267.97</v>
          </cell>
          <cell r="AE7">
            <v>14.368589999999999</v>
          </cell>
          <cell r="AF7">
            <v>46.752589999999998</v>
          </cell>
          <cell r="AG7">
            <v>49.542879999999997</v>
          </cell>
          <cell r="AH7">
            <v>50.0289</v>
          </cell>
          <cell r="AI7">
            <v>70.902500000000003</v>
          </cell>
          <cell r="AJ7">
            <v>91.503780000000006</v>
          </cell>
          <cell r="AK7">
            <v>98.115390000000005</v>
          </cell>
          <cell r="AL7">
            <v>150.32929999999999</v>
          </cell>
          <cell r="AM7">
            <v>150.32929999999999</v>
          </cell>
          <cell r="AN7">
            <v>245.01249999999999</v>
          </cell>
          <cell r="AO7">
            <v>1249.5630000000001</v>
          </cell>
        </row>
        <row r="8">
          <cell r="A8">
            <v>39072</v>
          </cell>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cell r="X8">
            <v>51.529420000000002</v>
          </cell>
          <cell r="Y8">
            <v>51.529420000000002</v>
          </cell>
          <cell r="Z8">
            <v>98.813779999999994</v>
          </cell>
          <cell r="AA8">
            <v>163.2689</v>
          </cell>
          <cell r="AB8">
            <v>163.2689</v>
          </cell>
          <cell r="AC8">
            <v>256.78609999999998</v>
          </cell>
          <cell r="AD8">
            <v>1309.6079999999999</v>
          </cell>
          <cell r="AE8">
            <v>33.540370000000003</v>
          </cell>
          <cell r="AF8">
            <v>44.103789999999996</v>
          </cell>
          <cell r="AG8">
            <v>44.917999999999999</v>
          </cell>
          <cell r="AH8">
            <v>54.554900000000004</v>
          </cell>
          <cell r="AI8">
            <v>77.280699999999996</v>
          </cell>
          <cell r="AJ8">
            <v>97.491579999999999</v>
          </cell>
          <cell r="AK8">
            <v>108.8314</v>
          </cell>
          <cell r="AL8">
            <v>161.08410000000001</v>
          </cell>
          <cell r="AM8">
            <v>161.08410000000001</v>
          </cell>
          <cell r="AN8">
            <v>253.34979999999999</v>
          </cell>
          <cell r="AO8">
            <v>1292.0830000000001</v>
          </cell>
        </row>
        <row r="9">
          <cell r="A9">
            <v>39079</v>
          </cell>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cell r="X9">
            <v>36.929499999999997</v>
          </cell>
          <cell r="Y9">
            <v>87.763000000000005</v>
          </cell>
          <cell r="Z9">
            <v>98.65222</v>
          </cell>
          <cell r="AA9">
            <v>137.56659999999999</v>
          </cell>
          <cell r="AB9">
            <v>137.56659999999999</v>
          </cell>
          <cell r="AC9">
            <v>313.43759999999997</v>
          </cell>
          <cell r="AD9">
            <v>1598.556</v>
          </cell>
          <cell r="AE9">
            <v>43.189390000000003</v>
          </cell>
          <cell r="AF9">
            <v>46.800989999999999</v>
          </cell>
          <cell r="AG9">
            <v>48.055689999999998</v>
          </cell>
          <cell r="AH9">
            <v>53.787289999999999</v>
          </cell>
          <cell r="AI9">
            <v>81.717500000000001</v>
          </cell>
          <cell r="AJ9">
            <v>97.489990000000006</v>
          </cell>
          <cell r="AK9">
            <v>106.41889999999999</v>
          </cell>
          <cell r="AL9">
            <v>135.946</v>
          </cell>
          <cell r="AM9">
            <v>135.946</v>
          </cell>
          <cell r="AN9">
            <v>309.74529999999999</v>
          </cell>
          <cell r="AO9">
            <v>1579.7249999999999</v>
          </cell>
        </row>
        <row r="10">
          <cell r="A10">
            <v>39083</v>
          </cell>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cell r="X10">
            <v>24.032499999999999</v>
          </cell>
          <cell r="Y10">
            <v>93.260310000000004</v>
          </cell>
          <cell r="Z10">
            <v>105.955</v>
          </cell>
          <cell r="AA10">
            <v>169.3912</v>
          </cell>
          <cell r="AB10">
            <v>169.3912</v>
          </cell>
          <cell r="AC10">
            <v>329.07369999999997</v>
          </cell>
          <cell r="AD10">
            <v>1678.2750000000001</v>
          </cell>
          <cell r="AE10">
            <v>35.062710000000003</v>
          </cell>
          <cell r="AF10">
            <v>49.514980000000001</v>
          </cell>
          <cell r="AG10">
            <v>52.540309999999998</v>
          </cell>
          <cell r="AH10">
            <v>58.204709999999999</v>
          </cell>
          <cell r="AI10">
            <v>84.145110000000003</v>
          </cell>
          <cell r="AJ10">
            <v>104.8068</v>
          </cell>
          <cell r="AK10">
            <v>116.0613</v>
          </cell>
          <cell r="AL10">
            <v>167.55549999999999</v>
          </cell>
          <cell r="AM10">
            <v>167.55549999999999</v>
          </cell>
          <cell r="AN10">
            <v>325.50740000000002</v>
          </cell>
          <cell r="AO10">
            <v>1660.087</v>
          </cell>
        </row>
        <row r="11">
          <cell r="A11">
            <v>39086</v>
          </cell>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cell r="X11">
            <v>26.930820000000001</v>
          </cell>
          <cell r="Y11">
            <v>98.637910000000005</v>
          </cell>
          <cell r="Z11">
            <v>114.0493</v>
          </cell>
          <cell r="AA11">
            <v>180.2791</v>
          </cell>
          <cell r="AB11">
            <v>180.2791</v>
          </cell>
          <cell r="AC11">
            <v>358.8066</v>
          </cell>
          <cell r="AD11">
            <v>1829.73</v>
          </cell>
          <cell r="AE11">
            <v>35.823210000000003</v>
          </cell>
          <cell r="AF11">
            <v>59.60971</v>
          </cell>
          <cell r="AG11">
            <v>62.491390000000003</v>
          </cell>
          <cell r="AH11">
            <v>67.451809999999995</v>
          </cell>
          <cell r="AI11">
            <v>92.753780000000006</v>
          </cell>
          <cell r="AJ11">
            <v>112.8456</v>
          </cell>
          <cell r="AK11">
            <v>123.9084</v>
          </cell>
          <cell r="AL11">
            <v>178.37620000000001</v>
          </cell>
          <cell r="AM11">
            <v>178.37620000000001</v>
          </cell>
          <cell r="AN11">
            <v>355.01920000000001</v>
          </cell>
          <cell r="AO11">
            <v>1810.4169999999999</v>
          </cell>
        </row>
        <row r="12">
          <cell r="A12">
            <v>39093</v>
          </cell>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cell r="X12">
            <v>5.0451050000000004</v>
          </cell>
          <cell r="Y12">
            <v>70.707179999999994</v>
          </cell>
          <cell r="Z12">
            <v>82.935329999999993</v>
          </cell>
          <cell r="AA12">
            <v>175.4066</v>
          </cell>
          <cell r="AB12">
            <v>175.4066</v>
          </cell>
          <cell r="AC12">
            <v>327.06580000000002</v>
          </cell>
          <cell r="AD12">
            <v>1668.0160000000001</v>
          </cell>
          <cell r="AE12">
            <v>16.91272</v>
          </cell>
          <cell r="AF12">
            <v>30.321719999999999</v>
          </cell>
          <cell r="AG12">
            <v>34.880710000000001</v>
          </cell>
          <cell r="AH12">
            <v>39.027709999999999</v>
          </cell>
          <cell r="AI12">
            <v>68.269810000000007</v>
          </cell>
          <cell r="AJ12">
            <v>82.270899999999997</v>
          </cell>
          <cell r="AK12">
            <v>109.3066</v>
          </cell>
          <cell r="AL12">
            <v>174.00120000000001</v>
          </cell>
          <cell r="AM12">
            <v>174.00120000000001</v>
          </cell>
          <cell r="AN12">
            <v>324.44529999999997</v>
          </cell>
          <cell r="AO12">
            <v>1654.652</v>
          </cell>
        </row>
        <row r="13">
          <cell r="A13">
            <v>39100</v>
          </cell>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cell r="X13">
            <v>20.56549</v>
          </cell>
          <cell r="Y13">
            <v>76.791380000000004</v>
          </cell>
          <cell r="Z13">
            <v>97.801820000000006</v>
          </cell>
          <cell r="AA13">
            <v>179.24100000000001</v>
          </cell>
          <cell r="AB13">
            <v>179.24100000000001</v>
          </cell>
          <cell r="AC13">
            <v>371.71390000000002</v>
          </cell>
          <cell r="AD13">
            <v>1895.729</v>
          </cell>
          <cell r="AE13">
            <v>41.601199999999999</v>
          </cell>
          <cell r="AF13">
            <v>43.562010000000001</v>
          </cell>
          <cell r="AG13">
            <v>48.078090000000003</v>
          </cell>
          <cell r="AH13">
            <v>50.915100000000002</v>
          </cell>
          <cell r="AI13">
            <v>73.351010000000002</v>
          </cell>
          <cell r="AJ13">
            <v>97.009609999999995</v>
          </cell>
          <cell r="AK13">
            <v>117.8099</v>
          </cell>
          <cell r="AL13">
            <v>177.78919999999999</v>
          </cell>
          <cell r="AM13">
            <v>177.78919999999999</v>
          </cell>
          <cell r="AN13">
            <v>368.70299999999997</v>
          </cell>
          <cell r="AO13">
            <v>1880.374</v>
          </cell>
        </row>
        <row r="14">
          <cell r="A14">
            <v>39107</v>
          </cell>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cell r="X14">
            <v>17.148499999999999</v>
          </cell>
          <cell r="Y14">
            <v>49.343020000000003</v>
          </cell>
          <cell r="Z14">
            <v>95.355829999999997</v>
          </cell>
          <cell r="AA14">
            <v>179.6266</v>
          </cell>
          <cell r="AB14">
            <v>179.6266</v>
          </cell>
          <cell r="AC14">
            <v>345.64830000000001</v>
          </cell>
          <cell r="AD14">
            <v>1763.0830000000001</v>
          </cell>
          <cell r="AE14">
            <v>35.252319999999997</v>
          </cell>
          <cell r="AF14">
            <v>40.531010000000002</v>
          </cell>
          <cell r="AG14">
            <v>44.309109999999997</v>
          </cell>
          <cell r="AH14">
            <v>49.061</v>
          </cell>
          <cell r="AI14">
            <v>74.262730000000005</v>
          </cell>
          <cell r="AJ14">
            <v>94.573120000000003</v>
          </cell>
          <cell r="AK14">
            <v>110.3064</v>
          </cell>
          <cell r="AL14">
            <v>178.15209999999999</v>
          </cell>
          <cell r="AM14">
            <v>178.15209999999999</v>
          </cell>
          <cell r="AN14">
            <v>342.81099999999998</v>
          </cell>
          <cell r="AO14">
            <v>1748.6089999999999</v>
          </cell>
        </row>
        <row r="15">
          <cell r="A15">
            <v>39114</v>
          </cell>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cell r="X15">
            <v>31.305599999999998</v>
          </cell>
          <cell r="Y15">
            <v>65.810789999999997</v>
          </cell>
          <cell r="Z15">
            <v>97.463809999999995</v>
          </cell>
          <cell r="AA15">
            <v>186.1429</v>
          </cell>
          <cell r="AB15">
            <v>186.1429</v>
          </cell>
          <cell r="AC15">
            <v>353.5145</v>
          </cell>
          <cell r="AD15">
            <v>1803.0509999999999</v>
          </cell>
          <cell r="AE15">
            <v>43.705509999999997</v>
          </cell>
          <cell r="AF15">
            <v>47.469479999999997</v>
          </cell>
          <cell r="AG15">
            <v>49.7117</v>
          </cell>
          <cell r="AH15">
            <v>54.392580000000002</v>
          </cell>
          <cell r="AI15">
            <v>77.022980000000004</v>
          </cell>
          <cell r="AJ15">
            <v>96.781490000000005</v>
          </cell>
          <cell r="AK15">
            <v>116.57940000000001</v>
          </cell>
          <cell r="AL15">
            <v>184.83969999999999</v>
          </cell>
          <cell r="AM15">
            <v>184.83969999999999</v>
          </cell>
          <cell r="AN15">
            <v>351.03969999999998</v>
          </cell>
          <cell r="AO15">
            <v>1790.4280000000001</v>
          </cell>
        </row>
        <row r="16">
          <cell r="A16">
            <v>39121</v>
          </cell>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cell r="X16">
            <v>29.036619999999999</v>
          </cell>
          <cell r="Y16">
            <v>78.247799999999998</v>
          </cell>
          <cell r="Z16">
            <v>98.533199999999994</v>
          </cell>
          <cell r="AA16">
            <v>188.99109999999999</v>
          </cell>
          <cell r="AB16">
            <v>188.99109999999999</v>
          </cell>
          <cell r="AC16">
            <v>353.61169999999998</v>
          </cell>
          <cell r="AD16">
            <v>1803.41</v>
          </cell>
          <cell r="AE16">
            <v>43.681519999999999</v>
          </cell>
          <cell r="AF16">
            <v>49.466799999999999</v>
          </cell>
          <cell r="AG16">
            <v>51.903109999999998</v>
          </cell>
          <cell r="AH16">
            <v>60.585720000000002</v>
          </cell>
          <cell r="AI16">
            <v>78.734620000000007</v>
          </cell>
          <cell r="AJ16">
            <v>97.902010000000004</v>
          </cell>
          <cell r="AK16">
            <v>116.2428</v>
          </cell>
          <cell r="AL16">
            <v>187.78030000000001</v>
          </cell>
          <cell r="AM16">
            <v>187.78030000000001</v>
          </cell>
          <cell r="AN16">
            <v>351.34609999999998</v>
          </cell>
          <cell r="AO16">
            <v>1791.855</v>
          </cell>
        </row>
        <row r="17">
          <cell r="A17">
            <v>39128</v>
          </cell>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cell r="X17">
            <v>24.377199999999998</v>
          </cell>
          <cell r="Y17">
            <v>47.897089999999999</v>
          </cell>
          <cell r="Z17">
            <v>109.7032</v>
          </cell>
          <cell r="AA17">
            <v>207.15379999999999</v>
          </cell>
          <cell r="AB17">
            <v>207.15379999999999</v>
          </cell>
          <cell r="AC17">
            <v>353.55079999999998</v>
          </cell>
          <cell r="AD17">
            <v>1802.8689999999999</v>
          </cell>
          <cell r="AE17">
            <v>61.483220000000003</v>
          </cell>
          <cell r="AF17">
            <v>65.582490000000007</v>
          </cell>
          <cell r="AG17">
            <v>70.877719999999997</v>
          </cell>
          <cell r="AH17">
            <v>76.649410000000003</v>
          </cell>
          <cell r="AI17">
            <v>93.556089999999998</v>
          </cell>
          <cell r="AJ17">
            <v>108.89400000000001</v>
          </cell>
          <cell r="AK17">
            <v>121.7677</v>
          </cell>
          <cell r="AL17">
            <v>205.6258</v>
          </cell>
          <cell r="AM17">
            <v>205.6258</v>
          </cell>
          <cell r="AN17">
            <v>350.94290000000001</v>
          </cell>
          <cell r="AO17">
            <v>1789.57</v>
          </cell>
        </row>
        <row r="18">
          <cell r="A18">
            <v>39135</v>
          </cell>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cell r="X18">
            <v>34.91028</v>
          </cell>
          <cell r="Y18">
            <v>50.568570000000001</v>
          </cell>
          <cell r="Z18">
            <v>122.0227</v>
          </cell>
          <cell r="AA18">
            <v>216.7226</v>
          </cell>
          <cell r="AB18">
            <v>216.7226</v>
          </cell>
          <cell r="AC18">
            <v>356.49860000000001</v>
          </cell>
          <cell r="AD18">
            <v>1818.1210000000001</v>
          </cell>
          <cell r="AE18">
            <v>75.572810000000004</v>
          </cell>
          <cell r="AF18">
            <v>80.088200000000001</v>
          </cell>
          <cell r="AG18">
            <v>86.002290000000002</v>
          </cell>
          <cell r="AH18">
            <v>87.843900000000005</v>
          </cell>
          <cell r="AI18">
            <v>100.63209999999999</v>
          </cell>
          <cell r="AJ18">
            <v>121.2454</v>
          </cell>
          <cell r="AK18">
            <v>129.6027</v>
          </cell>
          <cell r="AL18">
            <v>215.34209999999999</v>
          </cell>
          <cell r="AM18">
            <v>215.34209999999999</v>
          </cell>
          <cell r="AN18">
            <v>354.22770000000003</v>
          </cell>
          <cell r="AO18">
            <v>1806.54</v>
          </cell>
        </row>
        <row r="19">
          <cell r="A19">
            <v>39142</v>
          </cell>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cell r="X19">
            <v>45.271700000000003</v>
          </cell>
          <cell r="Y19">
            <v>58.490879999999997</v>
          </cell>
          <cell r="Z19">
            <v>116.9599</v>
          </cell>
          <cell r="AA19">
            <v>206.81649999999999</v>
          </cell>
          <cell r="AB19">
            <v>206.81649999999999</v>
          </cell>
          <cell r="AC19">
            <v>346.8852</v>
          </cell>
          <cell r="AD19">
            <v>1769.105</v>
          </cell>
          <cell r="AE19">
            <v>63.495089999999998</v>
          </cell>
          <cell r="AF19">
            <v>69.275599999999997</v>
          </cell>
          <cell r="AG19">
            <v>73.667820000000006</v>
          </cell>
          <cell r="AH19">
            <v>77.851010000000002</v>
          </cell>
          <cell r="AI19">
            <v>96.158910000000006</v>
          </cell>
          <cell r="AJ19">
            <v>116.18859999999999</v>
          </cell>
          <cell r="AK19">
            <v>130.23650000000001</v>
          </cell>
          <cell r="AL19">
            <v>205.4529</v>
          </cell>
          <cell r="AM19">
            <v>205.4529</v>
          </cell>
          <cell r="AN19">
            <v>344.59809999999999</v>
          </cell>
          <cell r="AO19">
            <v>1757.441</v>
          </cell>
        </row>
        <row r="20">
          <cell r="A20">
            <v>39149</v>
          </cell>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cell r="X20">
            <v>38.875920000000001</v>
          </cell>
          <cell r="Y20">
            <v>86.115809999999996</v>
          </cell>
          <cell r="Z20">
            <v>117.1609</v>
          </cell>
          <cell r="AA20">
            <v>209.77269999999999</v>
          </cell>
          <cell r="AB20">
            <v>209.77269999999999</v>
          </cell>
          <cell r="AC20">
            <v>351.64179999999999</v>
          </cell>
          <cell r="AD20">
            <v>1793.3910000000001</v>
          </cell>
          <cell r="AE20">
            <v>13.69781</v>
          </cell>
          <cell r="AF20">
            <v>61.821719999999999</v>
          </cell>
          <cell r="AG20">
            <v>66.540099999999995</v>
          </cell>
          <cell r="AH20">
            <v>69.061220000000006</v>
          </cell>
          <cell r="AI20">
            <v>91.507419999999996</v>
          </cell>
          <cell r="AJ20">
            <v>116.3665</v>
          </cell>
          <cell r="AK20">
            <v>128.76249999999999</v>
          </cell>
          <cell r="AL20">
            <v>208.35040000000001</v>
          </cell>
          <cell r="AM20">
            <v>208.35040000000001</v>
          </cell>
          <cell r="AN20">
            <v>349.25749999999999</v>
          </cell>
          <cell r="AO20">
            <v>1781.231</v>
          </cell>
        </row>
        <row r="21">
          <cell r="A21">
            <v>39156</v>
          </cell>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cell r="X21">
            <v>25.210719999999998</v>
          </cell>
          <cell r="Y21">
            <v>89.461299999999994</v>
          </cell>
          <cell r="Z21">
            <v>115.3678</v>
          </cell>
          <cell r="AA21">
            <v>203.45840000000001</v>
          </cell>
          <cell r="AB21">
            <v>203.45840000000001</v>
          </cell>
          <cell r="AC21">
            <v>352.55410000000001</v>
          </cell>
          <cell r="AD21">
            <v>1798.0170000000001</v>
          </cell>
          <cell r="AE21">
            <v>49.198700000000002</v>
          </cell>
          <cell r="AF21">
            <v>53.114780000000003</v>
          </cell>
          <cell r="AG21">
            <v>55.036380000000001</v>
          </cell>
          <cell r="AH21">
            <v>65.427490000000006</v>
          </cell>
          <cell r="AI21">
            <v>89.439089999999993</v>
          </cell>
          <cell r="AJ21">
            <v>114.568</v>
          </cell>
          <cell r="AK21">
            <v>127.6763</v>
          </cell>
          <cell r="AL21">
            <v>202.0479</v>
          </cell>
          <cell r="AM21">
            <v>202.0479</v>
          </cell>
          <cell r="AN21">
            <v>350.10989999999998</v>
          </cell>
          <cell r="AO21">
            <v>1785.5530000000001</v>
          </cell>
        </row>
        <row r="22">
          <cell r="A22">
            <v>39163</v>
          </cell>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cell r="X22">
            <v>23.647400000000001</v>
          </cell>
          <cell r="Y22">
            <v>80.483980000000003</v>
          </cell>
          <cell r="Z22">
            <v>136.9924</v>
          </cell>
          <cell r="AA22">
            <v>225.49180000000001</v>
          </cell>
          <cell r="AB22">
            <v>225.49180000000001</v>
          </cell>
          <cell r="AC22">
            <v>389.93060000000003</v>
          </cell>
          <cell r="AD22">
            <v>1988.624</v>
          </cell>
          <cell r="AE22">
            <v>55.448210000000003</v>
          </cell>
          <cell r="AF22">
            <v>71.414609999999996</v>
          </cell>
          <cell r="AG22">
            <v>74.768889999999999</v>
          </cell>
          <cell r="AH22">
            <v>76.939120000000003</v>
          </cell>
          <cell r="AI22">
            <v>100.0722</v>
          </cell>
          <cell r="AJ22">
            <v>136.02340000000001</v>
          </cell>
          <cell r="AK22">
            <v>161.8613</v>
          </cell>
          <cell r="AL22">
            <v>223.89689999999999</v>
          </cell>
          <cell r="AM22">
            <v>223.89689999999999</v>
          </cell>
          <cell r="AN22">
            <v>387.17270000000002</v>
          </cell>
          <cell r="AO22">
            <v>1974.559</v>
          </cell>
        </row>
        <row r="23">
          <cell r="A23">
            <v>39170</v>
          </cell>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cell r="X23">
            <v>47.638890000000004</v>
          </cell>
          <cell r="Y23">
            <v>112.7234</v>
          </cell>
          <cell r="Z23">
            <v>128.03440000000001</v>
          </cell>
          <cell r="AA23">
            <v>214.43940000000001</v>
          </cell>
          <cell r="AB23">
            <v>214.43940000000001</v>
          </cell>
          <cell r="AC23">
            <v>380.75150000000002</v>
          </cell>
          <cell r="AD23">
            <v>1941.8140000000001</v>
          </cell>
          <cell r="AE23">
            <v>57.271000000000001</v>
          </cell>
          <cell r="AF23">
            <v>59.308109999999999</v>
          </cell>
          <cell r="AG23">
            <v>61.979889999999997</v>
          </cell>
          <cell r="AH23">
            <v>67.369810000000001</v>
          </cell>
          <cell r="AI23">
            <v>98.334109999999995</v>
          </cell>
          <cell r="AJ23">
            <v>127.1571</v>
          </cell>
          <cell r="AK23">
            <v>156.0369</v>
          </cell>
          <cell r="AL23">
            <v>212.97</v>
          </cell>
          <cell r="AM23">
            <v>212.97</v>
          </cell>
          <cell r="AN23">
            <v>378.14249999999998</v>
          </cell>
          <cell r="AO23">
            <v>1928.508</v>
          </cell>
        </row>
        <row r="24">
          <cell r="A24">
            <v>39177</v>
          </cell>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cell r="X24">
            <v>33.207000000000001</v>
          </cell>
          <cell r="Y24">
            <v>113.5929</v>
          </cell>
          <cell r="Z24">
            <v>129.29560000000001</v>
          </cell>
          <cell r="AA24">
            <v>215.00909999999999</v>
          </cell>
          <cell r="AB24">
            <v>215.00909999999999</v>
          </cell>
          <cell r="AC24">
            <v>397.61169999999998</v>
          </cell>
          <cell r="AD24">
            <v>2027.8</v>
          </cell>
          <cell r="AE24">
            <v>60.761899999999997</v>
          </cell>
          <cell r="AF24">
            <v>63.420319999999997</v>
          </cell>
          <cell r="AG24">
            <v>67.84442</v>
          </cell>
          <cell r="AH24">
            <v>67.84442</v>
          </cell>
          <cell r="AI24">
            <v>99.468509999999995</v>
          </cell>
          <cell r="AJ24">
            <v>128.5172</v>
          </cell>
          <cell r="AK24">
            <v>151.15950000000001</v>
          </cell>
          <cell r="AL24">
            <v>213.7148</v>
          </cell>
          <cell r="AM24">
            <v>213.7148</v>
          </cell>
          <cell r="AN24">
            <v>395.21820000000002</v>
          </cell>
          <cell r="AO24">
            <v>2015.5940000000001</v>
          </cell>
        </row>
        <row r="25">
          <cell r="A25">
            <v>39184</v>
          </cell>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cell r="X25">
            <v>15.02557</v>
          </cell>
          <cell r="Y25">
            <v>60.946199999999997</v>
          </cell>
          <cell r="Z25">
            <v>114.13290000000001</v>
          </cell>
          <cell r="AA25">
            <v>207.2938</v>
          </cell>
          <cell r="AB25">
            <v>207.2938</v>
          </cell>
          <cell r="AC25">
            <v>396.35820000000001</v>
          </cell>
          <cell r="AD25">
            <v>2021.405</v>
          </cell>
          <cell r="AE25">
            <v>48.002200000000002</v>
          </cell>
          <cell r="AF25">
            <v>50.4968</v>
          </cell>
          <cell r="AG25">
            <v>53.15399</v>
          </cell>
          <cell r="AH25">
            <v>55.162509999999997</v>
          </cell>
          <cell r="AI25">
            <v>90.602599999999995</v>
          </cell>
          <cell r="AJ25">
            <v>113.83410000000001</v>
          </cell>
          <cell r="AK25">
            <v>140.61160000000001</v>
          </cell>
          <cell r="AL25">
            <v>206.751</v>
          </cell>
          <cell r="AM25">
            <v>206.751</v>
          </cell>
          <cell r="AN25">
            <v>395.32040000000001</v>
          </cell>
          <cell r="AO25">
            <v>2016.1120000000001</v>
          </cell>
        </row>
        <row r="26">
          <cell r="A26">
            <v>39191</v>
          </cell>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cell r="X26">
            <v>16.3371</v>
          </cell>
          <cell r="Y26">
            <v>58.847990000000003</v>
          </cell>
          <cell r="Z26">
            <v>79.5184</v>
          </cell>
          <cell r="AA26">
            <v>182.6464</v>
          </cell>
          <cell r="AB26">
            <v>182.6464</v>
          </cell>
          <cell r="AC26">
            <v>372.08120000000002</v>
          </cell>
          <cell r="AD26">
            <v>1897.6079999999999</v>
          </cell>
          <cell r="AE26">
            <v>11.92029</v>
          </cell>
          <cell r="AF26">
            <v>15.46341</v>
          </cell>
          <cell r="AG26">
            <v>18.633089999999999</v>
          </cell>
          <cell r="AH26">
            <v>22.815190000000001</v>
          </cell>
          <cell r="AI26">
            <v>49.848390000000002</v>
          </cell>
          <cell r="AJ26">
            <v>79.434910000000002</v>
          </cell>
          <cell r="AK26">
            <v>107.6938</v>
          </cell>
          <cell r="AL26">
            <v>182.4547</v>
          </cell>
          <cell r="AM26">
            <v>182.4547</v>
          </cell>
          <cell r="AN26">
            <v>371.69049999999999</v>
          </cell>
          <cell r="AO26">
            <v>1895.615</v>
          </cell>
        </row>
        <row r="27">
          <cell r="A27">
            <v>39198</v>
          </cell>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cell r="X27">
            <v>15.244870000000001</v>
          </cell>
          <cell r="Y27">
            <v>55.892969999999998</v>
          </cell>
          <cell r="Z27">
            <v>95.065669999999997</v>
          </cell>
          <cell r="AA27">
            <v>196.40270000000001</v>
          </cell>
          <cell r="AB27">
            <v>196.40270000000001</v>
          </cell>
          <cell r="AC27">
            <v>422.18759999999997</v>
          </cell>
          <cell r="AD27">
            <v>2153.1239999999998</v>
          </cell>
          <cell r="AE27">
            <v>29.989380000000001</v>
          </cell>
          <cell r="AF27">
            <v>31.615480000000002</v>
          </cell>
          <cell r="AG27">
            <v>34.984589999999997</v>
          </cell>
          <cell r="AH27">
            <v>39.392400000000002</v>
          </cell>
          <cell r="AI27">
            <v>71.251589999999993</v>
          </cell>
          <cell r="AJ27">
            <v>95.101990000000001</v>
          </cell>
          <cell r="AK27">
            <v>128.22319999999999</v>
          </cell>
          <cell r="AL27">
            <v>196.47790000000001</v>
          </cell>
          <cell r="AM27">
            <v>196.47790000000001</v>
          </cell>
          <cell r="AN27">
            <v>422.3494</v>
          </cell>
          <cell r="AO27">
            <v>2153.9490000000001</v>
          </cell>
        </row>
        <row r="28">
          <cell r="A28">
            <v>39205</v>
          </cell>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cell r="X28">
            <v>16.863099999999999</v>
          </cell>
          <cell r="Y28">
            <v>46.084290000000003</v>
          </cell>
          <cell r="Z28">
            <v>87.715090000000004</v>
          </cell>
          <cell r="AA28">
            <v>189.74260000000001</v>
          </cell>
          <cell r="AB28">
            <v>189.74260000000001</v>
          </cell>
          <cell r="AC28">
            <v>396.81490000000002</v>
          </cell>
          <cell r="AD28">
            <v>2023.739</v>
          </cell>
          <cell r="AE28">
            <v>21.66611</v>
          </cell>
          <cell r="AF28">
            <v>23.533200000000001</v>
          </cell>
          <cell r="AG28">
            <v>25.48489</v>
          </cell>
          <cell r="AH28">
            <v>32.411290000000001</v>
          </cell>
          <cell r="AI28">
            <v>57.178800000000003</v>
          </cell>
          <cell r="AJ28">
            <v>87.724180000000004</v>
          </cell>
          <cell r="AK28">
            <v>116.87990000000001</v>
          </cell>
          <cell r="AL28">
            <v>189.76220000000001</v>
          </cell>
          <cell r="AM28">
            <v>189.76220000000001</v>
          </cell>
          <cell r="AN28">
            <v>396.85599999999999</v>
          </cell>
          <cell r="AO28">
            <v>2023.9490000000001</v>
          </cell>
        </row>
        <row r="29">
          <cell r="A29">
            <v>39212</v>
          </cell>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cell r="X29">
            <v>14.004429999999999</v>
          </cell>
          <cell r="Y29">
            <v>47.689729999999997</v>
          </cell>
          <cell r="Z29">
            <v>83.251099999999994</v>
          </cell>
          <cell r="AA29">
            <v>183.82939999999999</v>
          </cell>
          <cell r="AB29">
            <v>183.82939999999999</v>
          </cell>
          <cell r="AC29">
            <v>399.16800000000001</v>
          </cell>
          <cell r="AD29">
            <v>2035.7460000000001</v>
          </cell>
          <cell r="AE29">
            <v>15.271879999999999</v>
          </cell>
          <cell r="AF29">
            <v>25.956209999999999</v>
          </cell>
          <cell r="AG29">
            <v>29.632079999999998</v>
          </cell>
          <cell r="AH29">
            <v>29.632079999999998</v>
          </cell>
          <cell r="AI29">
            <v>56.803800000000003</v>
          </cell>
          <cell r="AJ29">
            <v>83.337280000000007</v>
          </cell>
          <cell r="AK29">
            <v>116.1348</v>
          </cell>
          <cell r="AL29">
            <v>184.0197</v>
          </cell>
          <cell r="AM29">
            <v>184.0197</v>
          </cell>
          <cell r="AN29">
            <v>399.58150000000001</v>
          </cell>
          <cell r="AO29">
            <v>2037.854</v>
          </cell>
        </row>
        <row r="30">
          <cell r="A30">
            <v>39219</v>
          </cell>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cell r="X30">
            <v>13.34061</v>
          </cell>
          <cell r="Y30">
            <v>50.809809999999999</v>
          </cell>
          <cell r="Z30">
            <v>68.021609999999995</v>
          </cell>
          <cell r="AA30">
            <v>184.62280000000001</v>
          </cell>
          <cell r="AB30">
            <v>184.62280000000001</v>
          </cell>
          <cell r="AC30">
            <v>391.6875</v>
          </cell>
          <cell r="AD30">
            <v>1997.596</v>
          </cell>
          <cell r="AE30">
            <v>18.531490000000002</v>
          </cell>
          <cell r="AF30">
            <v>22.046109999999999</v>
          </cell>
          <cell r="AG30">
            <v>25.3367</v>
          </cell>
          <cell r="AH30">
            <v>29.049589999999998</v>
          </cell>
          <cell r="AI30">
            <v>49.179200000000002</v>
          </cell>
          <cell r="AJ30">
            <v>68.122500000000002</v>
          </cell>
          <cell r="AK30">
            <v>112.7508</v>
          </cell>
          <cell r="AL30">
            <v>184.8965</v>
          </cell>
          <cell r="AM30">
            <v>184.8965</v>
          </cell>
          <cell r="AN30">
            <v>392.2679</v>
          </cell>
          <cell r="AO30">
            <v>2000.556</v>
          </cell>
        </row>
        <row r="31">
          <cell r="A31">
            <v>39226</v>
          </cell>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cell r="X31">
            <v>11.39719</v>
          </cell>
          <cell r="Y31">
            <v>53.136510000000001</v>
          </cell>
          <cell r="Z31">
            <v>71.635099999999994</v>
          </cell>
          <cell r="AA31">
            <v>194.41370000000001</v>
          </cell>
          <cell r="AB31">
            <v>194.41370000000001</v>
          </cell>
          <cell r="AC31">
            <v>384.31729999999999</v>
          </cell>
          <cell r="AD31">
            <v>1960.0329999999999</v>
          </cell>
          <cell r="AE31">
            <v>19.53809</v>
          </cell>
          <cell r="AF31">
            <v>24.14481</v>
          </cell>
          <cell r="AG31">
            <v>27.746400000000001</v>
          </cell>
          <cell r="AH31">
            <v>31.366</v>
          </cell>
          <cell r="AI31">
            <v>45.807400000000001</v>
          </cell>
          <cell r="AJ31">
            <v>71.845889999999997</v>
          </cell>
          <cell r="AK31">
            <v>123.4341</v>
          </cell>
          <cell r="AL31">
            <v>194.98580000000001</v>
          </cell>
          <cell r="AM31">
            <v>194.98580000000001</v>
          </cell>
          <cell r="AN31">
            <v>385.44810000000001</v>
          </cell>
          <cell r="AO31">
            <v>1965.799</v>
          </cell>
        </row>
        <row r="32">
          <cell r="A32">
            <v>39233</v>
          </cell>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cell r="X32">
            <v>11.55789</v>
          </cell>
          <cell r="Y32">
            <v>57.848999999999997</v>
          </cell>
          <cell r="Z32">
            <v>69.747010000000003</v>
          </cell>
          <cell r="AA32">
            <v>197.1824</v>
          </cell>
          <cell r="AB32">
            <v>197.1824</v>
          </cell>
          <cell r="AC32">
            <v>362.22390000000001</v>
          </cell>
          <cell r="AD32">
            <v>1847.752</v>
          </cell>
          <cell r="AE32">
            <v>24.819400000000002</v>
          </cell>
          <cell r="AF32">
            <v>27.313389999999998</v>
          </cell>
          <cell r="AG32">
            <v>32.282679999999999</v>
          </cell>
          <cell r="AH32">
            <v>34.675600000000003</v>
          </cell>
          <cell r="AI32">
            <v>48.686489999999999</v>
          </cell>
          <cell r="AJ32">
            <v>70.014279999999999</v>
          </cell>
          <cell r="AK32">
            <v>127.8965</v>
          </cell>
          <cell r="AL32">
            <v>197.93809999999999</v>
          </cell>
          <cell r="AM32">
            <v>197.93809999999999</v>
          </cell>
          <cell r="AN32">
            <v>363.6121</v>
          </cell>
          <cell r="AO32">
            <v>1854.8340000000001</v>
          </cell>
        </row>
        <row r="33">
          <cell r="A33">
            <v>39240</v>
          </cell>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cell r="X33">
            <v>10.961209999999999</v>
          </cell>
          <cell r="Y33">
            <v>58.27881</v>
          </cell>
          <cell r="Z33">
            <v>74.412289999999999</v>
          </cell>
          <cell r="AA33">
            <v>181.85310000000001</v>
          </cell>
          <cell r="AB33">
            <v>181.85310000000001</v>
          </cell>
          <cell r="AC33">
            <v>379.20049999999998</v>
          </cell>
          <cell r="AD33">
            <v>1933.9159999999999</v>
          </cell>
          <cell r="AE33">
            <v>18.204989999999999</v>
          </cell>
          <cell r="AF33">
            <v>23.516690000000001</v>
          </cell>
          <cell r="AG33">
            <v>27.091609999999999</v>
          </cell>
          <cell r="AH33">
            <v>27.870609999999999</v>
          </cell>
          <cell r="AI33">
            <v>51.465910000000001</v>
          </cell>
          <cell r="AJ33">
            <v>74.83578</v>
          </cell>
          <cell r="AK33">
            <v>117.1207</v>
          </cell>
          <cell r="AL33">
            <v>182.88800000000001</v>
          </cell>
          <cell r="AM33">
            <v>182.88800000000001</v>
          </cell>
          <cell r="AN33">
            <v>381.35840000000002</v>
          </cell>
          <cell r="AO33">
            <v>1944.921</v>
          </cell>
        </row>
        <row r="34">
          <cell r="A34">
            <v>39247</v>
          </cell>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cell r="X34">
            <v>30.936489999999999</v>
          </cell>
          <cell r="Y34">
            <v>69.693389999999994</v>
          </cell>
          <cell r="Z34">
            <v>97.50009</v>
          </cell>
          <cell r="AA34">
            <v>225.42179999999999</v>
          </cell>
          <cell r="AB34">
            <v>225.42179999999999</v>
          </cell>
          <cell r="AC34">
            <v>377.62290000000002</v>
          </cell>
          <cell r="AD34">
            <v>1925.865</v>
          </cell>
          <cell r="AE34">
            <v>34.694609999999997</v>
          </cell>
          <cell r="AF34">
            <v>45.736690000000003</v>
          </cell>
          <cell r="AG34">
            <v>49.562710000000003</v>
          </cell>
          <cell r="AH34">
            <v>53.735810000000001</v>
          </cell>
          <cell r="AI34">
            <v>71.140110000000007</v>
          </cell>
          <cell r="AJ34">
            <v>97.905789999999996</v>
          </cell>
          <cell r="AK34">
            <v>159.16419999999999</v>
          </cell>
          <cell r="AL34">
            <v>226.35980000000001</v>
          </cell>
          <cell r="AM34">
            <v>226.35980000000001</v>
          </cell>
          <cell r="AN34">
            <v>379.19439999999997</v>
          </cell>
          <cell r="AO34">
            <v>1933.88</v>
          </cell>
        </row>
        <row r="35">
          <cell r="A35">
            <v>39254</v>
          </cell>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cell r="X35">
            <v>12.00751</v>
          </cell>
          <cell r="Y35">
            <v>65.635800000000003</v>
          </cell>
          <cell r="Z35">
            <v>87.271479999999997</v>
          </cell>
          <cell r="AA35">
            <v>230.55420000000001</v>
          </cell>
          <cell r="AB35">
            <v>230.55420000000001</v>
          </cell>
          <cell r="AC35">
            <v>353.28750000000002</v>
          </cell>
          <cell r="AD35">
            <v>1801.8420000000001</v>
          </cell>
          <cell r="AE35">
            <v>21.341709999999999</v>
          </cell>
          <cell r="AF35">
            <v>32.557400000000001</v>
          </cell>
          <cell r="AG35">
            <v>38.217799999999997</v>
          </cell>
          <cell r="AH35">
            <v>38.217799999999997</v>
          </cell>
          <cell r="AI35">
            <v>60.468510000000002</v>
          </cell>
          <cell r="AJ35">
            <v>87.614689999999996</v>
          </cell>
          <cell r="AK35">
            <v>146.1602</v>
          </cell>
          <cell r="AL35">
            <v>231.46100000000001</v>
          </cell>
          <cell r="AM35">
            <v>231.46100000000001</v>
          </cell>
          <cell r="AN35">
            <v>354.6771</v>
          </cell>
          <cell r="AO35">
            <v>1808.9290000000001</v>
          </cell>
        </row>
        <row r="36">
          <cell r="A36">
            <v>39261</v>
          </cell>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cell r="X36">
            <v>22.7471</v>
          </cell>
          <cell r="Y36">
            <v>62.280790000000003</v>
          </cell>
          <cell r="Z36">
            <v>104.8189</v>
          </cell>
          <cell r="AA36">
            <v>267.10730000000001</v>
          </cell>
          <cell r="AB36">
            <v>267.10730000000001</v>
          </cell>
          <cell r="AC36">
            <v>389.35700000000003</v>
          </cell>
          <cell r="AD36">
            <v>1985.692</v>
          </cell>
          <cell r="AE36">
            <v>10.440580000000001</v>
          </cell>
          <cell r="AF36">
            <v>44.729979999999998</v>
          </cell>
          <cell r="AG36">
            <v>47.004089999999998</v>
          </cell>
          <cell r="AH36">
            <v>53.80377</v>
          </cell>
          <cell r="AI36">
            <v>83.525270000000006</v>
          </cell>
          <cell r="AJ36">
            <v>105.11920000000001</v>
          </cell>
          <cell r="AK36">
            <v>165.744</v>
          </cell>
          <cell r="AL36">
            <v>267.87240000000003</v>
          </cell>
          <cell r="AM36">
            <v>267.87240000000003</v>
          </cell>
          <cell r="AN36">
            <v>390.47230000000002</v>
          </cell>
          <cell r="AO36">
            <v>1991.3810000000001</v>
          </cell>
        </row>
        <row r="37">
          <cell r="A37">
            <v>39268</v>
          </cell>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cell r="X37">
            <v>31.17859</v>
          </cell>
          <cell r="Y37">
            <v>93.776790000000005</v>
          </cell>
          <cell r="Z37">
            <v>123.1885</v>
          </cell>
          <cell r="AA37">
            <v>274.7122</v>
          </cell>
          <cell r="AB37">
            <v>274.7122</v>
          </cell>
          <cell r="AC37">
            <v>394.61559999999997</v>
          </cell>
          <cell r="AD37">
            <v>2012.4290000000001</v>
          </cell>
          <cell r="AE37">
            <v>41.598509999999997</v>
          </cell>
          <cell r="AF37">
            <v>70.376499999999993</v>
          </cell>
          <cell r="AG37">
            <v>73.731380000000001</v>
          </cell>
          <cell r="AH37">
            <v>73.731380000000001</v>
          </cell>
          <cell r="AI37">
            <v>93.343779999999995</v>
          </cell>
          <cell r="AJ37">
            <v>123.49339999999999</v>
          </cell>
          <cell r="AK37">
            <v>187.8826</v>
          </cell>
          <cell r="AL37">
            <v>275.39229999999998</v>
          </cell>
          <cell r="AM37">
            <v>275.39229999999998</v>
          </cell>
          <cell r="AN37">
            <v>395.5926</v>
          </cell>
          <cell r="AO37">
            <v>2017.412</v>
          </cell>
        </row>
        <row r="38">
          <cell r="A38">
            <v>39275</v>
          </cell>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cell r="X38">
            <v>19.3306</v>
          </cell>
          <cell r="Y38">
            <v>91.781710000000004</v>
          </cell>
          <cell r="Z38">
            <v>104.2098</v>
          </cell>
          <cell r="AA38">
            <v>261.55279999999999</v>
          </cell>
          <cell r="AB38">
            <v>261.55279999999999</v>
          </cell>
          <cell r="AC38">
            <v>420.1798</v>
          </cell>
          <cell r="AD38">
            <v>2142.8679999999999</v>
          </cell>
          <cell r="AE38">
            <v>48.020719999999997</v>
          </cell>
          <cell r="AF38">
            <v>52.03302</v>
          </cell>
          <cell r="AG38">
            <v>53.45581</v>
          </cell>
          <cell r="AH38">
            <v>56.803710000000002</v>
          </cell>
          <cell r="AI38">
            <v>85.435640000000006</v>
          </cell>
          <cell r="AJ38">
            <v>104.4409</v>
          </cell>
          <cell r="AK38">
            <v>166.83330000000001</v>
          </cell>
          <cell r="AL38">
            <v>262.13310000000001</v>
          </cell>
          <cell r="AM38">
            <v>262.13310000000001</v>
          </cell>
          <cell r="AN38">
            <v>421.1121</v>
          </cell>
          <cell r="AO38">
            <v>2147.623</v>
          </cell>
        </row>
        <row r="39">
          <cell r="A39">
            <v>39282</v>
          </cell>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cell r="X39">
            <v>13.05789</v>
          </cell>
          <cell r="Y39">
            <v>96.024079999999998</v>
          </cell>
          <cell r="Z39">
            <v>98.068330000000003</v>
          </cell>
          <cell r="AA39">
            <v>274.91160000000002</v>
          </cell>
          <cell r="AB39">
            <v>274.91160000000002</v>
          </cell>
          <cell r="AC39">
            <v>413.09039999999999</v>
          </cell>
          <cell r="AD39">
            <v>2106.7190000000001</v>
          </cell>
          <cell r="AE39">
            <v>27.494689999999999</v>
          </cell>
          <cell r="AF39">
            <v>54.42859</v>
          </cell>
          <cell r="AG39">
            <v>54.686279999999996</v>
          </cell>
          <cell r="AH39">
            <v>58.588099999999997</v>
          </cell>
          <cell r="AI39">
            <v>75.639769999999999</v>
          </cell>
          <cell r="AJ39">
            <v>98.196110000000004</v>
          </cell>
          <cell r="AK39">
            <v>168.93790000000001</v>
          </cell>
          <cell r="AL39">
            <v>275.27019999999999</v>
          </cell>
          <cell r="AM39">
            <v>275.27019999999999</v>
          </cell>
          <cell r="AN39">
            <v>413.62920000000003</v>
          </cell>
          <cell r="AO39">
            <v>2109.4659999999999</v>
          </cell>
        </row>
        <row r="40">
          <cell r="A40">
            <v>39289</v>
          </cell>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cell r="X40">
            <v>12.355409999999999</v>
          </cell>
          <cell r="Y40">
            <v>91.683809999999994</v>
          </cell>
          <cell r="Z40">
            <v>91.683809999999994</v>
          </cell>
          <cell r="AA40">
            <v>263.42009999999999</v>
          </cell>
          <cell r="AB40">
            <v>263.42009999999999</v>
          </cell>
          <cell r="AC40">
            <v>388.80680000000001</v>
          </cell>
          <cell r="AD40">
            <v>1982.89</v>
          </cell>
          <cell r="AE40">
            <v>37.123199999999997</v>
          </cell>
          <cell r="AF40">
            <v>48.468690000000002</v>
          </cell>
          <cell r="AG40">
            <v>50.94238</v>
          </cell>
          <cell r="AH40">
            <v>50.94238</v>
          </cell>
          <cell r="AI40">
            <v>69.200810000000004</v>
          </cell>
          <cell r="AJ40">
            <v>81.460300000000004</v>
          </cell>
          <cell r="AK40">
            <v>156.6986</v>
          </cell>
          <cell r="AL40">
            <v>263.41899999999998</v>
          </cell>
          <cell r="AM40">
            <v>263.41899999999998</v>
          </cell>
          <cell r="AN40">
            <v>388.80520000000001</v>
          </cell>
          <cell r="AO40">
            <v>1982.8810000000001</v>
          </cell>
        </row>
        <row r="41">
          <cell r="A41">
            <v>39296</v>
          </cell>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cell r="X41">
            <v>12.0564</v>
          </cell>
          <cell r="Y41">
            <v>113.3974</v>
          </cell>
          <cell r="Z41">
            <v>113.3974</v>
          </cell>
          <cell r="AA41">
            <v>249.99889999999999</v>
          </cell>
          <cell r="AB41">
            <v>249.99889999999999</v>
          </cell>
          <cell r="AC41">
            <v>383.5942</v>
          </cell>
          <cell r="AD41">
            <v>1956.3219999999999</v>
          </cell>
          <cell r="AE41">
            <v>73.820310000000006</v>
          </cell>
          <cell r="AF41">
            <v>81.205290000000005</v>
          </cell>
          <cell r="AG41">
            <v>86.219939999999994</v>
          </cell>
          <cell r="AH41">
            <v>86.219939999999994</v>
          </cell>
          <cell r="AI41">
            <v>92.752529999999993</v>
          </cell>
          <cell r="AJ41">
            <v>101.5797</v>
          </cell>
          <cell r="AK41">
            <v>154.27770000000001</v>
          </cell>
          <cell r="AL41">
            <v>249.06620000000001</v>
          </cell>
          <cell r="AM41">
            <v>249.06620000000001</v>
          </cell>
          <cell r="AN41">
            <v>382.16300000000001</v>
          </cell>
          <cell r="AO41">
            <v>1949.0219999999999</v>
          </cell>
        </row>
        <row r="42">
          <cell r="A42">
            <v>39303</v>
          </cell>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cell r="X42">
            <v>50.723790000000001</v>
          </cell>
          <cell r="Y42">
            <v>128.57980000000001</v>
          </cell>
          <cell r="Z42">
            <v>128.57980000000001</v>
          </cell>
          <cell r="AA42">
            <v>273.726</v>
          </cell>
          <cell r="AB42">
            <v>273.726</v>
          </cell>
          <cell r="AC42">
            <v>381.83269999999999</v>
          </cell>
          <cell r="AD42">
            <v>1947.3440000000001</v>
          </cell>
          <cell r="AE42">
            <v>56.547789999999999</v>
          </cell>
          <cell r="AF42">
            <v>59.222200000000001</v>
          </cell>
          <cell r="AG42">
            <v>65.655519999999996</v>
          </cell>
          <cell r="AH42">
            <v>68.867310000000003</v>
          </cell>
          <cell r="AI42">
            <v>98.680419999999998</v>
          </cell>
          <cell r="AJ42">
            <v>98.680419999999998</v>
          </cell>
          <cell r="AK42">
            <v>170.3715</v>
          </cell>
          <cell r="AL42">
            <v>272.86840000000001</v>
          </cell>
          <cell r="AM42">
            <v>272.86840000000001</v>
          </cell>
          <cell r="AN42">
            <v>380.63639999999998</v>
          </cell>
          <cell r="AO42">
            <v>1941.2429999999999</v>
          </cell>
        </row>
        <row r="43">
          <cell r="A43">
            <v>39310</v>
          </cell>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cell r="X43">
            <v>32.104799999999997</v>
          </cell>
          <cell r="Y43">
            <v>116.1058</v>
          </cell>
          <cell r="Z43">
            <v>118.9371</v>
          </cell>
          <cell r="AA43">
            <v>289.3956</v>
          </cell>
          <cell r="AB43">
            <v>289.3956</v>
          </cell>
          <cell r="AC43">
            <v>516.78129999999999</v>
          </cell>
          <cell r="AD43">
            <v>2640.9470000000001</v>
          </cell>
          <cell r="AE43">
            <v>16.1965</v>
          </cell>
          <cell r="AF43">
            <v>65.786799999999999</v>
          </cell>
          <cell r="AG43">
            <v>71.448700000000002</v>
          </cell>
          <cell r="AH43">
            <v>72.176389999999998</v>
          </cell>
          <cell r="AI43">
            <v>103.54600000000001</v>
          </cell>
          <cell r="AJ43">
            <v>118.4362</v>
          </cell>
          <cell r="AK43">
            <v>180.51840000000001</v>
          </cell>
          <cell r="AL43">
            <v>288.17660000000001</v>
          </cell>
          <cell r="AM43">
            <v>288.17660000000001</v>
          </cell>
          <cell r="AN43">
            <v>514.60469999999998</v>
          </cell>
          <cell r="AO43">
            <v>2629.8229999999999</v>
          </cell>
        </row>
        <row r="44">
          <cell r="A44">
            <v>39317</v>
          </cell>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cell r="X44">
            <v>21.54074</v>
          </cell>
          <cell r="Y44">
            <v>99.506990000000002</v>
          </cell>
          <cell r="Z44">
            <v>109.5245</v>
          </cell>
          <cell r="AA44">
            <v>361.43889999999999</v>
          </cell>
          <cell r="AB44">
            <v>361.43889999999999</v>
          </cell>
          <cell r="AC44">
            <v>538.59119999999996</v>
          </cell>
          <cell r="AD44">
            <v>2746.8470000000002</v>
          </cell>
          <cell r="AE44">
            <v>31.032990000000002</v>
          </cell>
          <cell r="AF44">
            <v>43.938899999999997</v>
          </cell>
          <cell r="AG44">
            <v>53.3902</v>
          </cell>
          <cell r="AH44">
            <v>53.3902</v>
          </cell>
          <cell r="AI44">
            <v>103.31180000000001</v>
          </cell>
          <cell r="AJ44">
            <v>108.74079999999999</v>
          </cell>
          <cell r="AK44">
            <v>185.21770000000001</v>
          </cell>
          <cell r="AL44">
            <v>358.8526</v>
          </cell>
          <cell r="AM44">
            <v>358.8526</v>
          </cell>
          <cell r="AN44">
            <v>534.73680000000002</v>
          </cell>
          <cell r="AO44">
            <v>2727.192</v>
          </cell>
        </row>
        <row r="45">
          <cell r="A45">
            <v>39324</v>
          </cell>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cell r="X45">
            <v>20.097809999999999</v>
          </cell>
          <cell r="Y45">
            <v>78.096500000000006</v>
          </cell>
          <cell r="Z45">
            <v>105.9939</v>
          </cell>
          <cell r="AA45">
            <v>360.10160000000002</v>
          </cell>
          <cell r="AB45">
            <v>360.10160000000002</v>
          </cell>
          <cell r="AC45">
            <v>477.02539999999999</v>
          </cell>
          <cell r="AD45">
            <v>2432.8220000000001</v>
          </cell>
          <cell r="AE45">
            <v>30.74728</v>
          </cell>
          <cell r="AF45">
            <v>33.117710000000002</v>
          </cell>
          <cell r="AG45">
            <v>47.938600000000001</v>
          </cell>
          <cell r="AH45">
            <v>47.938600000000001</v>
          </cell>
          <cell r="AI45">
            <v>81.898709999999994</v>
          </cell>
          <cell r="AJ45">
            <v>105.27849999999999</v>
          </cell>
          <cell r="AK45">
            <v>172.03710000000001</v>
          </cell>
          <cell r="AL45">
            <v>357.67079999999999</v>
          </cell>
          <cell r="AM45">
            <v>357.67079999999999</v>
          </cell>
          <cell r="AN45">
            <v>473.80540000000002</v>
          </cell>
          <cell r="AO45">
            <v>2416.3989999999999</v>
          </cell>
        </row>
        <row r="46">
          <cell r="A46">
            <v>39331</v>
          </cell>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cell r="X46">
            <v>12.48831</v>
          </cell>
          <cell r="Y46">
            <v>46.698700000000002</v>
          </cell>
          <cell r="Z46">
            <v>80.923190000000005</v>
          </cell>
          <cell r="AA46">
            <v>310.58510000000001</v>
          </cell>
          <cell r="AB46">
            <v>310.58510000000001</v>
          </cell>
          <cell r="AC46">
            <v>418.6232</v>
          </cell>
          <cell r="AD46">
            <v>2134.9780000000001</v>
          </cell>
          <cell r="AE46">
            <v>24.628810000000001</v>
          </cell>
          <cell r="AF46">
            <v>29.864989999999999</v>
          </cell>
          <cell r="AG46">
            <v>46.571199999999997</v>
          </cell>
          <cell r="AH46">
            <v>46.571199999999997</v>
          </cell>
          <cell r="AI46">
            <v>53.488889999999998</v>
          </cell>
          <cell r="AJ46">
            <v>80.357209999999995</v>
          </cell>
          <cell r="AK46">
            <v>161.226</v>
          </cell>
          <cell r="AL46">
            <v>308.4128</v>
          </cell>
          <cell r="AM46">
            <v>308.4128</v>
          </cell>
          <cell r="AN46">
            <v>415.6952</v>
          </cell>
          <cell r="AO46">
            <v>2120.0450000000001</v>
          </cell>
        </row>
        <row r="47">
          <cell r="A47">
            <v>39337</v>
          </cell>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cell r="X47">
            <v>11.7843</v>
          </cell>
          <cell r="Y47">
            <v>95.898009999999999</v>
          </cell>
          <cell r="Z47">
            <v>107.9619</v>
          </cell>
          <cell r="AA47">
            <v>330.13440000000003</v>
          </cell>
          <cell r="AB47">
            <v>330.13440000000003</v>
          </cell>
          <cell r="AC47">
            <v>457.42520000000002</v>
          </cell>
          <cell r="AD47">
            <v>2330.4839999999999</v>
          </cell>
          <cell r="AE47">
            <v>28.72391</v>
          </cell>
          <cell r="AF47">
            <v>51.677799999999998</v>
          </cell>
          <cell r="AG47">
            <v>55.853209999999997</v>
          </cell>
          <cell r="AH47">
            <v>55.853209999999997</v>
          </cell>
          <cell r="AI47">
            <v>75.630099999999999</v>
          </cell>
          <cell r="AJ47">
            <v>107.2291</v>
          </cell>
          <cell r="AK47">
            <v>173.52590000000001</v>
          </cell>
          <cell r="AL47">
            <v>327.89350000000002</v>
          </cell>
          <cell r="AM47">
            <v>327.89350000000002</v>
          </cell>
          <cell r="AN47">
            <v>454.3202</v>
          </cell>
          <cell r="AO47">
            <v>2314.6640000000002</v>
          </cell>
        </row>
        <row r="48">
          <cell r="A48">
            <v>39345</v>
          </cell>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cell r="X48">
            <v>12.76709</v>
          </cell>
          <cell r="Y48">
            <v>60.963099999999997</v>
          </cell>
          <cell r="Z48">
            <v>95.005889999999994</v>
          </cell>
          <cell r="AA48">
            <v>309.7998</v>
          </cell>
          <cell r="AB48">
            <v>309.7998</v>
          </cell>
          <cell r="AC48">
            <v>472.4599</v>
          </cell>
          <cell r="AD48">
            <v>2409.5450000000001</v>
          </cell>
          <cell r="AE48">
            <v>23.637699999999999</v>
          </cell>
          <cell r="AF48">
            <v>29.383089999999999</v>
          </cell>
          <cell r="AG48">
            <v>39.907780000000002</v>
          </cell>
          <cell r="AH48">
            <v>39.907780000000002</v>
          </cell>
          <cell r="AI48">
            <v>63.378169999999997</v>
          </cell>
          <cell r="AJ48">
            <v>94.504090000000005</v>
          </cell>
          <cell r="AK48">
            <v>165.13040000000001</v>
          </cell>
          <cell r="AL48">
            <v>308.16359999999997</v>
          </cell>
          <cell r="AM48">
            <v>308.16359999999997</v>
          </cell>
          <cell r="AN48">
            <v>469.96469999999999</v>
          </cell>
          <cell r="AO48">
            <v>2396.819</v>
          </cell>
        </row>
        <row r="49">
          <cell r="A49">
            <v>39352</v>
          </cell>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cell r="X49">
            <v>12.28641</v>
          </cell>
          <cell r="Y49">
            <v>61.467500000000001</v>
          </cell>
          <cell r="Z49">
            <v>106.8272</v>
          </cell>
          <cell r="AA49">
            <v>336.80500000000001</v>
          </cell>
          <cell r="AB49">
            <v>336.80500000000001</v>
          </cell>
          <cell r="AC49">
            <v>522.55589999999995</v>
          </cell>
          <cell r="AD49">
            <v>2665.0450000000001</v>
          </cell>
          <cell r="AE49">
            <v>16.224789999999999</v>
          </cell>
          <cell r="AF49">
            <v>34.628509999999999</v>
          </cell>
          <cell r="AG49">
            <v>38.64011</v>
          </cell>
          <cell r="AH49">
            <v>43.746580000000002</v>
          </cell>
          <cell r="AI49">
            <v>77.632390000000001</v>
          </cell>
          <cell r="AJ49">
            <v>106.48779999999999</v>
          </cell>
          <cell r="AK49">
            <v>183.95140000000001</v>
          </cell>
          <cell r="AL49">
            <v>335.73509999999999</v>
          </cell>
          <cell r="AM49">
            <v>335.73509999999999</v>
          </cell>
          <cell r="AN49">
            <v>520.89589999999998</v>
          </cell>
          <cell r="AO49">
            <v>2656.5790000000002</v>
          </cell>
        </row>
        <row r="50">
          <cell r="A50">
            <v>39359</v>
          </cell>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cell r="X50">
            <v>12.65451</v>
          </cell>
          <cell r="Y50">
            <v>70.454040000000006</v>
          </cell>
          <cell r="Z50">
            <v>122.1768</v>
          </cell>
          <cell r="AA50">
            <v>348.2713</v>
          </cell>
          <cell r="AB50">
            <v>348.2713</v>
          </cell>
          <cell r="AC50">
            <v>523.10310000000004</v>
          </cell>
          <cell r="AD50">
            <v>2667.5210000000002</v>
          </cell>
          <cell r="AE50">
            <v>25.486599999999999</v>
          </cell>
          <cell r="AF50">
            <v>55.788699999999999</v>
          </cell>
          <cell r="AG50">
            <v>59.936799999999998</v>
          </cell>
          <cell r="AH50">
            <v>64.258179999999996</v>
          </cell>
          <cell r="AI50">
            <v>98.912109999999998</v>
          </cell>
          <cell r="AJ50">
            <v>121.749</v>
          </cell>
          <cell r="AK50">
            <v>199.74299999999999</v>
          </cell>
          <cell r="AL50">
            <v>347.05189999999999</v>
          </cell>
          <cell r="AM50">
            <v>347.05189999999999</v>
          </cell>
          <cell r="AN50">
            <v>521.27160000000003</v>
          </cell>
          <cell r="AO50">
            <v>2658.183</v>
          </cell>
        </row>
        <row r="51">
          <cell r="A51">
            <v>39366</v>
          </cell>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cell r="X51">
            <v>11.787509999999999</v>
          </cell>
          <cell r="Y51">
            <v>87.331419999999994</v>
          </cell>
          <cell r="Z51">
            <v>118.928</v>
          </cell>
          <cell r="AA51">
            <v>313.46510000000001</v>
          </cell>
          <cell r="AB51">
            <v>313.46510000000001</v>
          </cell>
          <cell r="AC51">
            <v>547.46950000000004</v>
          </cell>
          <cell r="AD51">
            <v>2792.107</v>
          </cell>
          <cell r="AE51">
            <v>32.844999999999999</v>
          </cell>
          <cell r="AF51">
            <v>44.941929999999999</v>
          </cell>
          <cell r="AG51">
            <v>56.464019999999998</v>
          </cell>
          <cell r="AH51">
            <v>56.464019999999998</v>
          </cell>
          <cell r="AI51">
            <v>86.959810000000004</v>
          </cell>
          <cell r="AJ51">
            <v>118.4191</v>
          </cell>
          <cell r="AK51">
            <v>194.16139999999999</v>
          </cell>
          <cell r="AL51">
            <v>312.12360000000001</v>
          </cell>
          <cell r="AM51">
            <v>312.12360000000001</v>
          </cell>
          <cell r="AN51">
            <v>545.12649999999996</v>
          </cell>
          <cell r="AO51">
            <v>2780.1579999999999</v>
          </cell>
        </row>
        <row r="52">
          <cell r="A52">
            <v>39373</v>
          </cell>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cell r="X52">
            <v>11.96909</v>
          </cell>
          <cell r="Y52">
            <v>79.064880000000002</v>
          </cell>
          <cell r="Z52">
            <v>116.7667</v>
          </cell>
          <cell r="AA52">
            <v>318.1429</v>
          </cell>
          <cell r="AB52">
            <v>318.1429</v>
          </cell>
          <cell r="AC52">
            <v>532.20579999999995</v>
          </cell>
          <cell r="AD52">
            <v>2714.2460000000001</v>
          </cell>
          <cell r="AE52">
            <v>13.073969999999999</v>
          </cell>
          <cell r="AF52">
            <v>46.92877</v>
          </cell>
          <cell r="AG52">
            <v>50.85989</v>
          </cell>
          <cell r="AH52">
            <v>55.194270000000003</v>
          </cell>
          <cell r="AI52">
            <v>94.446010000000001</v>
          </cell>
          <cell r="AJ52">
            <v>116.6014</v>
          </cell>
          <cell r="AK52">
            <v>193.4435</v>
          </cell>
          <cell r="AL52">
            <v>317.6927</v>
          </cell>
          <cell r="AM52">
            <v>317.6927</v>
          </cell>
          <cell r="AN52">
            <v>531.45259999999996</v>
          </cell>
          <cell r="AO52">
            <v>2710.4050000000002</v>
          </cell>
        </row>
        <row r="53">
          <cell r="A53">
            <v>39380</v>
          </cell>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cell r="X53">
            <v>14.259919999999999</v>
          </cell>
          <cell r="Y53">
            <v>68.294979999999995</v>
          </cell>
          <cell r="Z53">
            <v>89.721500000000006</v>
          </cell>
          <cell r="AA53">
            <v>300.11470000000003</v>
          </cell>
          <cell r="AB53">
            <v>300.11470000000003</v>
          </cell>
          <cell r="AC53">
            <v>496.37209999999999</v>
          </cell>
          <cell r="AD53">
            <v>2531.5189999999998</v>
          </cell>
          <cell r="AE53">
            <v>20.677489999999999</v>
          </cell>
          <cell r="AF53">
            <v>28.983309999999999</v>
          </cell>
          <cell r="AG53">
            <v>35.35989</v>
          </cell>
          <cell r="AH53">
            <v>36.593809999999998</v>
          </cell>
          <cell r="AI53">
            <v>71.224090000000004</v>
          </cell>
          <cell r="AJ53">
            <v>89.541079999999994</v>
          </cell>
          <cell r="AK53">
            <v>170.3828</v>
          </cell>
          <cell r="AL53">
            <v>299.51100000000002</v>
          </cell>
          <cell r="AM53">
            <v>299.51100000000002</v>
          </cell>
          <cell r="AN53">
            <v>495.37369999999999</v>
          </cell>
          <cell r="AO53">
            <v>2526.4259999999999</v>
          </cell>
        </row>
        <row r="54">
          <cell r="A54">
            <v>39387</v>
          </cell>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cell r="X54">
            <v>10.28241</v>
          </cell>
          <cell r="Y54">
            <v>62.79242</v>
          </cell>
          <cell r="Z54">
            <v>95.442499999999995</v>
          </cell>
          <cell r="AA54">
            <v>304.51249999999999</v>
          </cell>
          <cell r="AB54">
            <v>304.51249999999999</v>
          </cell>
          <cell r="AC54">
            <v>520.21420000000001</v>
          </cell>
          <cell r="AD54">
            <v>2653.125</v>
          </cell>
          <cell r="AE54">
            <v>24.53</v>
          </cell>
          <cell r="AF54">
            <v>31.15192</v>
          </cell>
          <cell r="AG54">
            <v>42.318510000000003</v>
          </cell>
          <cell r="AH54">
            <v>42.318510000000003</v>
          </cell>
          <cell r="AI54">
            <v>70.500919999999994</v>
          </cell>
          <cell r="AJ54">
            <v>95.021299999999997</v>
          </cell>
          <cell r="AK54">
            <v>171.96530000000001</v>
          </cell>
          <cell r="AL54">
            <v>303.16849999999999</v>
          </cell>
          <cell r="AM54">
            <v>303.16849999999999</v>
          </cell>
          <cell r="AN54">
            <v>517.91819999999996</v>
          </cell>
          <cell r="AO54">
            <v>2641.415</v>
          </cell>
        </row>
      </sheetData>
      <sheetData sheetId="8" refreshError="1">
        <row r="1">
          <cell r="A1" t="str">
            <v>01/11/2007 4.2 Periodic presentation of 5-year spread published - CPI</v>
          </cell>
          <cell r="M1" t="str">
            <v>01/11/2007 4.2 Periodic presentation of 5-year spread published - Dollar</v>
          </cell>
          <cell r="X1" t="str">
            <v>01/11/2007 4.2 Periodic presentation of 5-year spread published - Non Linked</v>
          </cell>
          <cell r="AE1" t="str">
            <v>01/11/2007 4.2 Periodic presentation of 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cell r="X3">
            <v>14.749689999999999</v>
          </cell>
          <cell r="Y3">
            <v>14.749689999999999</v>
          </cell>
          <cell r="Z3">
            <v>143.7097</v>
          </cell>
          <cell r="AA3">
            <v>186.26490000000001</v>
          </cell>
          <cell r="AB3">
            <v>186.26490000000001</v>
          </cell>
          <cell r="AC3">
            <v>310.17500000000001</v>
          </cell>
          <cell r="AD3">
            <v>576.70759999999996</v>
          </cell>
          <cell r="AE3">
            <v>61.435609999999997</v>
          </cell>
          <cell r="AF3">
            <v>64.455110000000005</v>
          </cell>
          <cell r="AG3">
            <v>80.892179999999996</v>
          </cell>
          <cell r="AH3">
            <v>85.315669999999997</v>
          </cell>
          <cell r="AI3">
            <v>110.71729999999999</v>
          </cell>
          <cell r="AJ3">
            <v>141.78749999999999</v>
          </cell>
          <cell r="AK3">
            <v>159.19999999999999</v>
          </cell>
          <cell r="AL3">
            <v>183.77350000000001</v>
          </cell>
          <cell r="AM3">
            <v>183.77350000000001</v>
          </cell>
          <cell r="AN3">
            <v>306.02609999999999</v>
          </cell>
          <cell r="AO3">
            <v>568.99350000000004</v>
          </cell>
        </row>
        <row r="4">
          <cell r="A4">
            <v>39044</v>
          </cell>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cell r="X4">
            <v>33.353389999999997</v>
          </cell>
          <cell r="Y4">
            <v>41.085140000000003</v>
          </cell>
          <cell r="Z4">
            <v>132.7079</v>
          </cell>
          <cell r="AA4">
            <v>199.48609999999999</v>
          </cell>
          <cell r="AB4">
            <v>199.48609999999999</v>
          </cell>
          <cell r="AC4">
            <v>290.36309999999997</v>
          </cell>
          <cell r="AD4">
            <v>538.20979999999997</v>
          </cell>
          <cell r="AE4">
            <v>55.167209999999997</v>
          </cell>
          <cell r="AF4">
            <v>67.429990000000004</v>
          </cell>
          <cell r="AG4">
            <v>74.005579999999995</v>
          </cell>
          <cell r="AH4">
            <v>81.443479999999994</v>
          </cell>
          <cell r="AI4">
            <v>104.8074</v>
          </cell>
          <cell r="AJ4">
            <v>130.9479</v>
          </cell>
          <cell r="AK4">
            <v>144.45269999999999</v>
          </cell>
          <cell r="AL4">
            <v>196.84059999999999</v>
          </cell>
          <cell r="AM4">
            <v>196.84059999999999</v>
          </cell>
          <cell r="AN4">
            <v>286.51240000000001</v>
          </cell>
          <cell r="AO4">
            <v>531.07209999999998</v>
          </cell>
        </row>
        <row r="5">
          <cell r="A5">
            <v>39051</v>
          </cell>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cell r="X5">
            <v>28.816890000000001</v>
          </cell>
          <cell r="Y5">
            <v>38.87079</v>
          </cell>
          <cell r="Z5">
            <v>131.22540000000001</v>
          </cell>
          <cell r="AA5">
            <v>200.005</v>
          </cell>
          <cell r="AB5">
            <v>200.005</v>
          </cell>
          <cell r="AC5">
            <v>291.66250000000002</v>
          </cell>
          <cell r="AD5">
            <v>541.14750000000004</v>
          </cell>
          <cell r="AE5">
            <v>53.717289999999998</v>
          </cell>
          <cell r="AF5">
            <v>66.492890000000003</v>
          </cell>
          <cell r="AG5">
            <v>76.407989999999998</v>
          </cell>
          <cell r="AH5">
            <v>79.797089999999997</v>
          </cell>
          <cell r="AI5">
            <v>99.966059999999999</v>
          </cell>
          <cell r="AJ5">
            <v>129.43039999999999</v>
          </cell>
          <cell r="AK5">
            <v>139.19919999999999</v>
          </cell>
          <cell r="AL5">
            <v>197.26910000000001</v>
          </cell>
          <cell r="AM5">
            <v>197.26910000000001</v>
          </cell>
          <cell r="AN5">
            <v>287.67270000000002</v>
          </cell>
          <cell r="AO5">
            <v>533.74480000000005</v>
          </cell>
        </row>
        <row r="6">
          <cell r="A6">
            <v>39058</v>
          </cell>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cell r="X6">
            <v>17.837160000000001</v>
          </cell>
          <cell r="Y6">
            <v>25.018619999999999</v>
          </cell>
          <cell r="Z6">
            <v>132.5874</v>
          </cell>
          <cell r="AA6">
            <v>182.43559999999999</v>
          </cell>
          <cell r="AB6">
            <v>182.43559999999999</v>
          </cell>
          <cell r="AC6">
            <v>295.63310000000001</v>
          </cell>
          <cell r="AD6">
            <v>549.57039999999995</v>
          </cell>
          <cell r="AE6">
            <v>53.707790000000003</v>
          </cell>
          <cell r="AF6">
            <v>69.166899999999998</v>
          </cell>
          <cell r="AG6">
            <v>80.179810000000003</v>
          </cell>
          <cell r="AH6">
            <v>81.022090000000006</v>
          </cell>
          <cell r="AI6">
            <v>103.0698</v>
          </cell>
          <cell r="AJ6">
            <v>130.92320000000001</v>
          </cell>
          <cell r="AK6">
            <v>132.01920000000001</v>
          </cell>
          <cell r="AL6">
            <v>180.14570000000001</v>
          </cell>
          <cell r="AM6">
            <v>180.14570000000001</v>
          </cell>
          <cell r="AN6">
            <v>291.92230000000001</v>
          </cell>
          <cell r="AO6">
            <v>542.67179999999996</v>
          </cell>
        </row>
        <row r="7">
          <cell r="A7">
            <v>39065</v>
          </cell>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cell r="X7">
            <v>24.92389</v>
          </cell>
          <cell r="Y7">
            <v>24.92389</v>
          </cell>
          <cell r="Z7">
            <v>123.7577</v>
          </cell>
          <cell r="AA7">
            <v>184.00190000000001</v>
          </cell>
          <cell r="AB7">
            <v>184.00190000000001</v>
          </cell>
          <cell r="AC7">
            <v>280.96850000000001</v>
          </cell>
          <cell r="AD7">
            <v>521.37099999999998</v>
          </cell>
          <cell r="AE7">
            <v>55.170200000000001</v>
          </cell>
          <cell r="AF7">
            <v>69.111689999999996</v>
          </cell>
          <cell r="AG7">
            <v>79.825199999999995</v>
          </cell>
          <cell r="AH7">
            <v>80.317080000000004</v>
          </cell>
          <cell r="AI7">
            <v>101.4401</v>
          </cell>
          <cell r="AJ7">
            <v>122.2876</v>
          </cell>
          <cell r="AK7">
            <v>128.97819999999999</v>
          </cell>
          <cell r="AL7">
            <v>181.81610000000001</v>
          </cell>
          <cell r="AM7">
            <v>181.81610000000001</v>
          </cell>
          <cell r="AN7">
            <v>277.63080000000002</v>
          </cell>
          <cell r="AO7">
            <v>515.1771</v>
          </cell>
        </row>
        <row r="8">
          <cell r="A8">
            <v>39072</v>
          </cell>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cell r="X8">
            <v>24.01587</v>
          </cell>
          <cell r="Y8">
            <v>24.01587</v>
          </cell>
          <cell r="Z8">
            <v>126.2488</v>
          </cell>
          <cell r="AA8">
            <v>191.0624</v>
          </cell>
          <cell r="AB8">
            <v>191.0624</v>
          </cell>
          <cell r="AC8">
            <v>285.09980000000002</v>
          </cell>
          <cell r="AD8">
            <v>528.28800000000001</v>
          </cell>
          <cell r="AE8">
            <v>56.391599999999997</v>
          </cell>
          <cell r="AF8">
            <v>67.333590000000001</v>
          </cell>
          <cell r="AG8">
            <v>71.88879</v>
          </cell>
          <cell r="AH8">
            <v>81.605680000000007</v>
          </cell>
          <cell r="AI8">
            <v>104.5202</v>
          </cell>
          <cell r="AJ8">
            <v>124.8989</v>
          </cell>
          <cell r="AK8">
            <v>136.3329</v>
          </cell>
          <cell r="AL8">
            <v>189.01939999999999</v>
          </cell>
          <cell r="AM8">
            <v>189.01939999999999</v>
          </cell>
          <cell r="AN8">
            <v>282.05130000000003</v>
          </cell>
          <cell r="AO8">
            <v>522.63940000000002</v>
          </cell>
        </row>
        <row r="9">
          <cell r="A9">
            <v>39079</v>
          </cell>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cell r="X9">
            <v>33.060850000000002</v>
          </cell>
          <cell r="Y9">
            <v>83.894350000000003</v>
          </cell>
          <cell r="Z9">
            <v>130.25710000000001</v>
          </cell>
          <cell r="AA9">
            <v>169.50210000000001</v>
          </cell>
          <cell r="AB9">
            <v>169.50210000000001</v>
          </cell>
          <cell r="AC9">
            <v>346.86720000000003</v>
          </cell>
          <cell r="AD9">
            <v>643.48099999999999</v>
          </cell>
          <cell r="AE9">
            <v>60.610500000000002</v>
          </cell>
          <cell r="AF9">
            <v>73.260099999999994</v>
          </cell>
          <cell r="AG9">
            <v>78.974670000000003</v>
          </cell>
          <cell r="AH9">
            <v>84.762820000000005</v>
          </cell>
          <cell r="AI9">
            <v>112.96810000000001</v>
          </cell>
          <cell r="AJ9">
            <v>128.89609999999999</v>
          </cell>
          <cell r="AK9">
            <v>137.91300000000001</v>
          </cell>
          <cell r="AL9">
            <v>167.7311</v>
          </cell>
          <cell r="AM9">
            <v>167.7311</v>
          </cell>
          <cell r="AN9">
            <v>343.24299999999999</v>
          </cell>
          <cell r="AO9">
            <v>636.75760000000002</v>
          </cell>
        </row>
        <row r="10">
          <cell r="A10">
            <v>39083</v>
          </cell>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cell r="X10">
            <v>16.653559999999999</v>
          </cell>
          <cell r="Y10">
            <v>85.881410000000002</v>
          </cell>
          <cell r="Z10">
            <v>137.49289999999999</v>
          </cell>
          <cell r="AA10">
            <v>201.5215</v>
          </cell>
          <cell r="AB10">
            <v>201.5215</v>
          </cell>
          <cell r="AC10">
            <v>362.6952</v>
          </cell>
          <cell r="AD10">
            <v>672.82159999999999</v>
          </cell>
          <cell r="AE10">
            <v>61.111910000000002</v>
          </cell>
          <cell r="AF10">
            <v>69.291380000000004</v>
          </cell>
          <cell r="AG10">
            <v>83.319760000000002</v>
          </cell>
          <cell r="AH10">
            <v>89.041870000000003</v>
          </cell>
          <cell r="AI10">
            <v>115.247</v>
          </cell>
          <cell r="AJ10">
            <v>136.11949999999999</v>
          </cell>
          <cell r="AK10">
            <v>147.4889</v>
          </cell>
          <cell r="AL10">
            <v>199.5086</v>
          </cell>
          <cell r="AM10">
            <v>199.5086</v>
          </cell>
          <cell r="AN10">
            <v>359.07220000000001</v>
          </cell>
          <cell r="AO10">
            <v>666.10069999999996</v>
          </cell>
        </row>
        <row r="11">
          <cell r="A11">
            <v>39086</v>
          </cell>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cell r="X11">
            <v>15.13818</v>
          </cell>
          <cell r="Y11">
            <v>86.845399999999998</v>
          </cell>
          <cell r="Z11">
            <v>141.82419999999999</v>
          </cell>
          <cell r="AA11">
            <v>208.76900000000001</v>
          </cell>
          <cell r="AB11">
            <v>208.76900000000001</v>
          </cell>
          <cell r="AC11">
            <v>389.22390000000001</v>
          </cell>
          <cell r="AD11">
            <v>723.48500000000001</v>
          </cell>
          <cell r="AE11">
            <v>65.776179999999997</v>
          </cell>
          <cell r="AF11">
            <v>77.400090000000006</v>
          </cell>
          <cell r="AG11">
            <v>89.488219999999998</v>
          </cell>
          <cell r="AH11">
            <v>94.505369999999999</v>
          </cell>
          <cell r="AI11">
            <v>120.09739999999999</v>
          </cell>
          <cell r="AJ11">
            <v>140.4194</v>
          </cell>
          <cell r="AK11">
            <v>151.60900000000001</v>
          </cell>
          <cell r="AL11">
            <v>206.7011</v>
          </cell>
          <cell r="AM11">
            <v>206.7011</v>
          </cell>
          <cell r="AN11">
            <v>385.36849999999998</v>
          </cell>
          <cell r="AO11">
            <v>716.31870000000004</v>
          </cell>
        </row>
        <row r="12">
          <cell r="A12">
            <v>39093</v>
          </cell>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cell r="X12">
            <v>13.83099</v>
          </cell>
          <cell r="Y12">
            <v>79.493099999999998</v>
          </cell>
          <cell r="Z12">
            <v>132.21940000000001</v>
          </cell>
          <cell r="AA12">
            <v>225.83</v>
          </cell>
          <cell r="AB12">
            <v>225.83</v>
          </cell>
          <cell r="AC12">
            <v>379.3578</v>
          </cell>
          <cell r="AD12">
            <v>704.13160000000005</v>
          </cell>
          <cell r="AE12">
            <v>59.478000000000002</v>
          </cell>
          <cell r="AF12">
            <v>65.698390000000003</v>
          </cell>
          <cell r="AG12">
            <v>83.172820000000002</v>
          </cell>
          <cell r="AH12">
            <v>87.370090000000005</v>
          </cell>
          <cell r="AI12">
            <v>116.9679</v>
          </cell>
          <cell r="AJ12">
            <v>131.13910000000001</v>
          </cell>
          <cell r="AK12">
            <v>158.50360000000001</v>
          </cell>
          <cell r="AL12">
            <v>223.98490000000001</v>
          </cell>
          <cell r="AM12">
            <v>223.98490000000001</v>
          </cell>
          <cell r="AN12">
            <v>376.25830000000002</v>
          </cell>
          <cell r="AO12">
            <v>698.37890000000004</v>
          </cell>
        </row>
        <row r="13">
          <cell r="A13">
            <v>39100</v>
          </cell>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cell r="X13">
            <v>9.5956419999999998</v>
          </cell>
          <cell r="Y13">
            <v>65.82159</v>
          </cell>
          <cell r="Z13">
            <v>133.92429999999999</v>
          </cell>
          <cell r="AA13">
            <v>216.54060000000001</v>
          </cell>
          <cell r="AB13">
            <v>216.54060000000001</v>
          </cell>
          <cell r="AC13">
            <v>411.79559999999998</v>
          </cell>
          <cell r="AD13">
            <v>764.30840000000001</v>
          </cell>
          <cell r="AE13">
            <v>59.949100000000001</v>
          </cell>
          <cell r="AF13">
            <v>66.943389999999994</v>
          </cell>
          <cell r="AG13">
            <v>83.052580000000006</v>
          </cell>
          <cell r="AH13">
            <v>85.925510000000003</v>
          </cell>
          <cell r="AI13">
            <v>108.6452</v>
          </cell>
          <cell r="AJ13">
            <v>132.60290000000001</v>
          </cell>
          <cell r="AK13">
            <v>153.66640000000001</v>
          </cell>
          <cell r="AL13">
            <v>214.40430000000001</v>
          </cell>
          <cell r="AM13">
            <v>214.40430000000001</v>
          </cell>
          <cell r="AN13">
            <v>407.7328</v>
          </cell>
          <cell r="AO13">
            <v>756.7672</v>
          </cell>
        </row>
        <row r="14">
          <cell r="A14">
            <v>39107</v>
          </cell>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cell r="X14">
            <v>26.440550000000002</v>
          </cell>
          <cell r="Y14">
            <v>58.635190000000001</v>
          </cell>
          <cell r="Z14">
            <v>134.04660000000001</v>
          </cell>
          <cell r="AA14">
            <v>219.3905</v>
          </cell>
          <cell r="AB14">
            <v>219.3905</v>
          </cell>
          <cell r="AC14">
            <v>387.5265</v>
          </cell>
          <cell r="AD14">
            <v>717.01790000000005</v>
          </cell>
          <cell r="AE14">
            <v>57.531979999999997</v>
          </cell>
          <cell r="AF14">
            <v>70.69659</v>
          </cell>
          <cell r="AG14">
            <v>82.025509999999997</v>
          </cell>
          <cell r="AH14">
            <v>86.836979999999997</v>
          </cell>
          <cell r="AI14">
            <v>112.3545</v>
          </cell>
          <cell r="AJ14">
            <v>132.9194</v>
          </cell>
          <cell r="AK14">
            <v>148.84989999999999</v>
          </cell>
          <cell r="AL14">
            <v>217.54570000000001</v>
          </cell>
          <cell r="AM14">
            <v>217.54570000000001</v>
          </cell>
          <cell r="AN14">
            <v>384.26780000000002</v>
          </cell>
          <cell r="AO14">
            <v>710.98789999999997</v>
          </cell>
        </row>
        <row r="15">
          <cell r="A15">
            <v>39114</v>
          </cell>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cell r="X15">
            <v>21.472899999999999</v>
          </cell>
          <cell r="Y15">
            <v>55.978149999999999</v>
          </cell>
          <cell r="Z15">
            <v>125.8329</v>
          </cell>
          <cell r="AA15">
            <v>215.30590000000001</v>
          </cell>
          <cell r="AB15">
            <v>215.30590000000001</v>
          </cell>
          <cell r="AC15">
            <v>384.17610000000002</v>
          </cell>
          <cell r="AD15">
            <v>711.95519999999999</v>
          </cell>
          <cell r="AE15">
            <v>54.895809999999997</v>
          </cell>
          <cell r="AF15">
            <v>68.979399999999998</v>
          </cell>
          <cell r="AG15">
            <v>77.369290000000007</v>
          </cell>
          <cell r="AH15">
            <v>82.086399999999998</v>
          </cell>
          <cell r="AI15">
            <v>104.8925</v>
          </cell>
          <cell r="AJ15">
            <v>124.8043</v>
          </cell>
          <cell r="AK15">
            <v>144.7559</v>
          </cell>
          <cell r="AL15">
            <v>213.54589999999999</v>
          </cell>
          <cell r="AM15">
            <v>213.54589999999999</v>
          </cell>
          <cell r="AN15">
            <v>381.03570000000002</v>
          </cell>
          <cell r="AO15">
            <v>706.13549999999998</v>
          </cell>
        </row>
        <row r="16">
          <cell r="A16">
            <v>39121</v>
          </cell>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cell r="X16">
            <v>10.89667</v>
          </cell>
          <cell r="Y16">
            <v>60.107849999999999</v>
          </cell>
          <cell r="Z16">
            <v>122.8466</v>
          </cell>
          <cell r="AA16">
            <v>214.23410000000001</v>
          </cell>
          <cell r="AB16">
            <v>214.23410000000001</v>
          </cell>
          <cell r="AC16">
            <v>380.54640000000001</v>
          </cell>
          <cell r="AD16">
            <v>706.32950000000005</v>
          </cell>
          <cell r="AE16">
            <v>53.69162</v>
          </cell>
          <cell r="AF16">
            <v>67.255619999999993</v>
          </cell>
          <cell r="AG16">
            <v>75.497799999999998</v>
          </cell>
          <cell r="AH16">
            <v>84.25909</v>
          </cell>
          <cell r="AI16">
            <v>102.5727</v>
          </cell>
          <cell r="AJ16">
            <v>121.914</v>
          </cell>
          <cell r="AK16">
            <v>140.4212</v>
          </cell>
          <cell r="AL16">
            <v>212.60769999999999</v>
          </cell>
          <cell r="AM16">
            <v>212.60769999999999</v>
          </cell>
          <cell r="AN16">
            <v>377.6574</v>
          </cell>
          <cell r="AO16">
            <v>700.96720000000005</v>
          </cell>
        </row>
        <row r="17">
          <cell r="A17">
            <v>39128</v>
          </cell>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cell r="X17">
            <v>14.950200000000001</v>
          </cell>
          <cell r="Y17">
            <v>38.470089999999999</v>
          </cell>
          <cell r="Z17">
            <v>121.4572</v>
          </cell>
          <cell r="AA17">
            <v>219.81659999999999</v>
          </cell>
          <cell r="AB17">
            <v>219.81659999999999</v>
          </cell>
          <cell r="AC17">
            <v>367.5788</v>
          </cell>
          <cell r="AD17">
            <v>684.13139999999999</v>
          </cell>
          <cell r="AE17">
            <v>55.069310000000002</v>
          </cell>
          <cell r="AF17">
            <v>66.917420000000007</v>
          </cell>
          <cell r="AG17">
            <v>82.222200000000001</v>
          </cell>
          <cell r="AH17">
            <v>88.049899999999994</v>
          </cell>
          <cell r="AI17">
            <v>105.12090000000001</v>
          </cell>
          <cell r="AJ17">
            <v>120.6079</v>
          </cell>
          <cell r="AK17">
            <v>133.60659999999999</v>
          </cell>
          <cell r="AL17">
            <v>218.27940000000001</v>
          </cell>
          <cell r="AM17">
            <v>218.27940000000001</v>
          </cell>
          <cell r="AN17">
            <v>365.00839999999999</v>
          </cell>
          <cell r="AO17">
            <v>679.34749999999997</v>
          </cell>
        </row>
        <row r="18">
          <cell r="A18">
            <v>39135</v>
          </cell>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cell r="X18">
            <v>19.758849999999999</v>
          </cell>
          <cell r="Y18">
            <v>35.417050000000003</v>
          </cell>
          <cell r="Z18">
            <v>118.1884</v>
          </cell>
          <cell r="AA18">
            <v>213.7552</v>
          </cell>
          <cell r="AB18">
            <v>213.7552</v>
          </cell>
          <cell r="AC18">
            <v>354.81049999999999</v>
          </cell>
          <cell r="AD18">
            <v>658.76729999999998</v>
          </cell>
          <cell r="AE18">
            <v>54.659390000000002</v>
          </cell>
          <cell r="AF18">
            <v>66.452089999999998</v>
          </cell>
          <cell r="AG18">
            <v>81.897580000000005</v>
          </cell>
          <cell r="AH18">
            <v>83.756709999999998</v>
          </cell>
          <cell r="AI18">
            <v>96.666319999999999</v>
          </cell>
          <cell r="AJ18">
            <v>117.4753</v>
          </cell>
          <cell r="AK18">
            <v>125.9121</v>
          </cell>
          <cell r="AL18">
            <v>212.46549999999999</v>
          </cell>
          <cell r="AM18">
            <v>212.46549999999999</v>
          </cell>
          <cell r="AN18">
            <v>352.66989999999998</v>
          </cell>
          <cell r="AO18">
            <v>654.79269999999997</v>
          </cell>
        </row>
        <row r="19">
          <cell r="A19">
            <v>39142</v>
          </cell>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cell r="X19">
            <v>29.400359999999999</v>
          </cell>
          <cell r="Y19">
            <v>42.619480000000003</v>
          </cell>
          <cell r="Z19">
            <v>125.9627</v>
          </cell>
          <cell r="AA19">
            <v>216.57910000000001</v>
          </cell>
          <cell r="AB19">
            <v>216.57910000000001</v>
          </cell>
          <cell r="AC19">
            <v>357.83190000000002</v>
          </cell>
          <cell r="AD19">
            <v>664.28689999999995</v>
          </cell>
          <cell r="AE19">
            <v>51.3812</v>
          </cell>
          <cell r="AF19">
            <v>68.928889999999996</v>
          </cell>
          <cell r="AG19">
            <v>82.262020000000007</v>
          </cell>
          <cell r="AH19">
            <v>86.481020000000001</v>
          </cell>
          <cell r="AI19">
            <v>104.946</v>
          </cell>
          <cell r="AJ19">
            <v>125.14749999999999</v>
          </cell>
          <cell r="AK19">
            <v>139.3158</v>
          </cell>
          <cell r="AL19">
            <v>215.1773</v>
          </cell>
          <cell r="AM19">
            <v>215.1773</v>
          </cell>
          <cell r="AN19">
            <v>355.51589999999999</v>
          </cell>
          <cell r="AO19">
            <v>659.98720000000003</v>
          </cell>
        </row>
        <row r="20">
          <cell r="A20">
            <v>39149</v>
          </cell>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cell r="X20">
            <v>19.224730000000001</v>
          </cell>
          <cell r="Y20">
            <v>66.46454</v>
          </cell>
          <cell r="Z20">
            <v>134.30629999999999</v>
          </cell>
          <cell r="AA20">
            <v>227.77889999999999</v>
          </cell>
          <cell r="AB20">
            <v>227.77889999999999</v>
          </cell>
          <cell r="AC20">
            <v>370.96640000000002</v>
          </cell>
          <cell r="AD20">
            <v>688.37929999999994</v>
          </cell>
          <cell r="AE20">
            <v>46.073210000000003</v>
          </cell>
          <cell r="AF20">
            <v>67.159819999999996</v>
          </cell>
          <cell r="AG20">
            <v>83.030730000000005</v>
          </cell>
          <cell r="AH20">
            <v>85.572909999999993</v>
          </cell>
          <cell r="AI20">
            <v>108.20699999999999</v>
          </cell>
          <cell r="AJ20">
            <v>133.27430000000001</v>
          </cell>
          <cell r="AK20">
            <v>145.77420000000001</v>
          </cell>
          <cell r="AL20">
            <v>226.02860000000001</v>
          </cell>
          <cell r="AM20">
            <v>226.02860000000001</v>
          </cell>
          <cell r="AN20">
            <v>368.11579999999998</v>
          </cell>
          <cell r="AO20">
            <v>683.08920000000001</v>
          </cell>
        </row>
        <row r="21">
          <cell r="A21">
            <v>39156</v>
          </cell>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cell r="X21">
            <v>20.932310000000001</v>
          </cell>
          <cell r="Y21">
            <v>85.1828</v>
          </cell>
          <cell r="Z21">
            <v>141.6532</v>
          </cell>
          <cell r="AA21">
            <v>230.1645</v>
          </cell>
          <cell r="AB21">
            <v>230.1645</v>
          </cell>
          <cell r="AC21">
            <v>379.97219999999999</v>
          </cell>
          <cell r="AD21">
            <v>704.93910000000005</v>
          </cell>
          <cell r="AE21">
            <v>52.214599999999997</v>
          </cell>
          <cell r="AF21">
            <v>71.403199999999998</v>
          </cell>
          <cell r="AG21">
            <v>80.818700000000007</v>
          </cell>
          <cell r="AH21">
            <v>91.254670000000004</v>
          </cell>
          <cell r="AI21">
            <v>115.37</v>
          </cell>
          <cell r="AJ21">
            <v>140.60749999999999</v>
          </cell>
          <cell r="AK21">
            <v>153.7724</v>
          </cell>
          <cell r="AL21">
            <v>228.46530000000001</v>
          </cell>
          <cell r="AM21">
            <v>228.46530000000001</v>
          </cell>
          <cell r="AN21">
            <v>377.16699999999997</v>
          </cell>
          <cell r="AO21">
            <v>699.73490000000004</v>
          </cell>
        </row>
        <row r="22">
          <cell r="A22">
            <v>39163</v>
          </cell>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cell r="X22">
            <v>25.367550000000001</v>
          </cell>
          <cell r="Y22">
            <v>82.204099999999997</v>
          </cell>
          <cell r="Z22">
            <v>153.2885</v>
          </cell>
          <cell r="AA22">
            <v>242.20689999999999</v>
          </cell>
          <cell r="AB22">
            <v>242.20689999999999</v>
          </cell>
          <cell r="AC22">
            <v>407.42410000000001</v>
          </cell>
          <cell r="AD22">
            <v>756.11500000000001</v>
          </cell>
          <cell r="AE22">
            <v>57.65399</v>
          </cell>
          <cell r="AF22">
            <v>73.694919999999996</v>
          </cell>
          <cell r="AG22">
            <v>90.576480000000004</v>
          </cell>
          <cell r="AH22">
            <v>92.754999999999995</v>
          </cell>
          <cell r="AI22">
            <v>115.97629999999999</v>
          </cell>
          <cell r="AJ22">
            <v>152.06450000000001</v>
          </cell>
          <cell r="AK22">
            <v>178.0009</v>
          </cell>
          <cell r="AL22">
            <v>240.27279999999999</v>
          </cell>
          <cell r="AM22">
            <v>240.27279999999999</v>
          </cell>
          <cell r="AN22">
            <v>404.17079999999999</v>
          </cell>
          <cell r="AO22">
            <v>750.07680000000005</v>
          </cell>
        </row>
        <row r="23">
          <cell r="A23">
            <v>39170</v>
          </cell>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cell r="X23">
            <v>21.471309999999999</v>
          </cell>
          <cell r="Y23">
            <v>86.555850000000007</v>
          </cell>
          <cell r="Z23">
            <v>152.74340000000001</v>
          </cell>
          <cell r="AA23">
            <v>239.5333</v>
          </cell>
          <cell r="AB23">
            <v>239.5333</v>
          </cell>
          <cell r="AC23">
            <v>406.5865</v>
          </cell>
          <cell r="AD23">
            <v>754.04870000000005</v>
          </cell>
          <cell r="AE23">
            <v>60.660310000000003</v>
          </cell>
          <cell r="AF23">
            <v>71.716220000000007</v>
          </cell>
          <cell r="AG23">
            <v>86.216579999999993</v>
          </cell>
          <cell r="AH23">
            <v>91.62979</v>
          </cell>
          <cell r="AI23">
            <v>122.7276</v>
          </cell>
          <cell r="AJ23">
            <v>151.6748</v>
          </cell>
          <cell r="AK23">
            <v>180.679</v>
          </cell>
          <cell r="AL23">
            <v>237.85749999999999</v>
          </cell>
          <cell r="AM23">
            <v>237.85749999999999</v>
          </cell>
          <cell r="AN23">
            <v>403.74189999999999</v>
          </cell>
          <cell r="AO23">
            <v>748.77329999999995</v>
          </cell>
        </row>
        <row r="24">
          <cell r="A24">
            <v>39177</v>
          </cell>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cell r="X24">
            <v>13.96701</v>
          </cell>
          <cell r="Y24">
            <v>94.352940000000004</v>
          </cell>
          <cell r="Z24">
            <v>153.82079999999999</v>
          </cell>
          <cell r="AA24">
            <v>239.7869</v>
          </cell>
          <cell r="AB24">
            <v>239.7869</v>
          </cell>
          <cell r="AC24">
            <v>422.92779999999999</v>
          </cell>
          <cell r="AD24">
            <v>785.19899999999996</v>
          </cell>
          <cell r="AE24">
            <v>59.958500000000001</v>
          </cell>
          <cell r="AF24">
            <v>72.017269999999996</v>
          </cell>
          <cell r="AG24">
            <v>92.084469999999996</v>
          </cell>
          <cell r="AH24">
            <v>92.084469999999996</v>
          </cell>
          <cell r="AI24">
            <v>123.81610000000001</v>
          </cell>
          <cell r="AJ24">
            <v>152.96350000000001</v>
          </cell>
          <cell r="AK24">
            <v>175.68270000000001</v>
          </cell>
          <cell r="AL24">
            <v>238.45060000000001</v>
          </cell>
          <cell r="AM24">
            <v>238.45060000000001</v>
          </cell>
          <cell r="AN24">
            <v>420.57080000000002</v>
          </cell>
          <cell r="AO24">
            <v>780.82259999999997</v>
          </cell>
        </row>
        <row r="25">
          <cell r="A25">
            <v>39184</v>
          </cell>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cell r="X25">
            <v>43.974980000000002</v>
          </cell>
          <cell r="Y25">
            <v>89.895570000000006</v>
          </cell>
          <cell r="Z25">
            <v>148.12090000000001</v>
          </cell>
          <cell r="AA25">
            <v>241.79140000000001</v>
          </cell>
          <cell r="AB25">
            <v>241.79140000000001</v>
          </cell>
          <cell r="AC25">
            <v>431.89010000000002</v>
          </cell>
          <cell r="AD25">
            <v>801.00419999999997</v>
          </cell>
          <cell r="AE25">
            <v>60.085169999999998</v>
          </cell>
          <cell r="AF25">
            <v>72.957610000000003</v>
          </cell>
          <cell r="AG25">
            <v>86.669219999999996</v>
          </cell>
          <cell r="AH25">
            <v>88.687290000000004</v>
          </cell>
          <cell r="AI25">
            <v>124.3</v>
          </cell>
          <cell r="AJ25">
            <v>147.6446</v>
          </cell>
          <cell r="AK25">
            <v>174.55250000000001</v>
          </cell>
          <cell r="AL25">
            <v>241.01400000000001</v>
          </cell>
          <cell r="AM25">
            <v>241.01400000000001</v>
          </cell>
          <cell r="AN25">
            <v>430.50150000000002</v>
          </cell>
          <cell r="AO25">
            <v>798.42930000000001</v>
          </cell>
        </row>
        <row r="26">
          <cell r="A26">
            <v>39191</v>
          </cell>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cell r="X26">
            <v>45.645659999999999</v>
          </cell>
          <cell r="Y26">
            <v>88.156459999999996</v>
          </cell>
          <cell r="Z26">
            <v>141.43889999999999</v>
          </cell>
          <cell r="AA26">
            <v>245.35329999999999</v>
          </cell>
          <cell r="AB26">
            <v>245.35329999999999</v>
          </cell>
          <cell r="AC26">
            <v>436.23230000000001</v>
          </cell>
          <cell r="AD26">
            <v>809.55240000000003</v>
          </cell>
          <cell r="AE26">
            <v>51.146299999999997</v>
          </cell>
          <cell r="AF26">
            <v>66.348479999999995</v>
          </cell>
          <cell r="AG26">
            <v>79.948819999999998</v>
          </cell>
          <cell r="AH26">
            <v>84.158779999999993</v>
          </cell>
          <cell r="AI26">
            <v>111.3721</v>
          </cell>
          <cell r="AJ26">
            <v>141.1558</v>
          </cell>
          <cell r="AK26">
            <v>169.60300000000001</v>
          </cell>
          <cell r="AL26">
            <v>244.8621</v>
          </cell>
          <cell r="AM26">
            <v>244.8621</v>
          </cell>
          <cell r="AN26">
            <v>435.35919999999999</v>
          </cell>
          <cell r="AO26">
            <v>807.9325</v>
          </cell>
        </row>
        <row r="27">
          <cell r="A27">
            <v>39198</v>
          </cell>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cell r="X27">
            <v>38.887569999999997</v>
          </cell>
          <cell r="Y27">
            <v>79.535830000000004</v>
          </cell>
          <cell r="Z27">
            <v>133.3964</v>
          </cell>
          <cell r="AA27">
            <v>235.45400000000001</v>
          </cell>
          <cell r="AB27">
            <v>235.45400000000001</v>
          </cell>
          <cell r="AC27">
            <v>462.84460000000001</v>
          </cell>
          <cell r="AD27">
            <v>858.0652</v>
          </cell>
          <cell r="AE27">
            <v>52.274479999999997</v>
          </cell>
          <cell r="AF27">
            <v>61.326479999999997</v>
          </cell>
          <cell r="AG27">
            <v>72.803889999999996</v>
          </cell>
          <cell r="AH27">
            <v>77.236879999999999</v>
          </cell>
          <cell r="AI27">
            <v>109.2794</v>
          </cell>
          <cell r="AJ27">
            <v>133.26689999999999</v>
          </cell>
          <cell r="AK27">
            <v>166.57830000000001</v>
          </cell>
          <cell r="AL27">
            <v>235.22540000000001</v>
          </cell>
          <cell r="AM27">
            <v>235.22540000000001</v>
          </cell>
          <cell r="AN27">
            <v>462.39499999999998</v>
          </cell>
          <cell r="AO27">
            <v>857.2319</v>
          </cell>
        </row>
        <row r="28">
          <cell r="A28">
            <v>39205</v>
          </cell>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cell r="X28">
            <v>47.801789999999997</v>
          </cell>
          <cell r="Y28">
            <v>77.022980000000004</v>
          </cell>
          <cell r="Z28">
            <v>136.37649999999999</v>
          </cell>
          <cell r="AA28">
            <v>239.0752</v>
          </cell>
          <cell r="AB28">
            <v>239.0752</v>
          </cell>
          <cell r="AC28">
            <v>447.50990000000002</v>
          </cell>
          <cell r="AD28">
            <v>830.16269999999997</v>
          </cell>
          <cell r="AE28">
            <v>54.816099999999999</v>
          </cell>
          <cell r="AF28">
            <v>64.036010000000005</v>
          </cell>
          <cell r="AG28">
            <v>73.674130000000005</v>
          </cell>
          <cell r="AH28">
            <v>80.639589999999998</v>
          </cell>
          <cell r="AI28">
            <v>105.5472</v>
          </cell>
          <cell r="AJ28">
            <v>136.26519999999999</v>
          </cell>
          <cell r="AK28">
            <v>165.5857</v>
          </cell>
          <cell r="AL28">
            <v>238.8801</v>
          </cell>
          <cell r="AM28">
            <v>238.8801</v>
          </cell>
          <cell r="AN28">
            <v>447.14479999999998</v>
          </cell>
          <cell r="AO28">
            <v>829.48620000000005</v>
          </cell>
        </row>
        <row r="29">
          <cell r="A29">
            <v>39212</v>
          </cell>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cell r="X29">
            <v>36.532899999999998</v>
          </cell>
          <cell r="Y29">
            <v>70.218199999999996</v>
          </cell>
          <cell r="Z29">
            <v>138.9349</v>
          </cell>
          <cell r="AA29">
            <v>240.38079999999999</v>
          </cell>
          <cell r="AB29">
            <v>240.38079999999999</v>
          </cell>
          <cell r="AC29">
            <v>457.5772</v>
          </cell>
          <cell r="AD29">
            <v>849.29449999999997</v>
          </cell>
          <cell r="AE29">
            <v>60.313389999999998</v>
          </cell>
          <cell r="AF29">
            <v>70.199979999999996</v>
          </cell>
          <cell r="AG29">
            <v>84.781279999999995</v>
          </cell>
          <cell r="AH29">
            <v>84.781279999999995</v>
          </cell>
          <cell r="AI29">
            <v>112.14570000000001</v>
          </cell>
          <cell r="AJ29">
            <v>138.86750000000001</v>
          </cell>
          <cell r="AK29">
            <v>171.89760000000001</v>
          </cell>
          <cell r="AL29">
            <v>240.26419999999999</v>
          </cell>
          <cell r="AM29">
            <v>240.26419999999999</v>
          </cell>
          <cell r="AN29">
            <v>457.35520000000002</v>
          </cell>
          <cell r="AO29">
            <v>848.8827</v>
          </cell>
        </row>
        <row r="30">
          <cell r="A30">
            <v>39219</v>
          </cell>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cell r="X30">
            <v>40.840179999999997</v>
          </cell>
          <cell r="Y30">
            <v>78.309420000000003</v>
          </cell>
          <cell r="Z30">
            <v>122.6435</v>
          </cell>
          <cell r="AA30">
            <v>240.76929999999999</v>
          </cell>
          <cell r="AB30">
            <v>240.76929999999999</v>
          </cell>
          <cell r="AC30">
            <v>450.54129999999998</v>
          </cell>
          <cell r="AD30">
            <v>836.46799999999996</v>
          </cell>
          <cell r="AE30">
            <v>58.128079999999997</v>
          </cell>
          <cell r="AF30">
            <v>69.152680000000004</v>
          </cell>
          <cell r="AG30">
            <v>79.474329999999995</v>
          </cell>
          <cell r="AH30">
            <v>83.235500000000002</v>
          </cell>
          <cell r="AI30">
            <v>103.62690000000001</v>
          </cell>
          <cell r="AJ30">
            <v>122.8164</v>
          </cell>
          <cell r="AK30">
            <v>168.02500000000001</v>
          </cell>
          <cell r="AL30">
            <v>241.1088</v>
          </cell>
          <cell r="AM30">
            <v>241.1088</v>
          </cell>
          <cell r="AN30">
            <v>451.17669999999998</v>
          </cell>
          <cell r="AO30">
            <v>837.64729999999997</v>
          </cell>
        </row>
        <row r="31">
          <cell r="A31">
            <v>39226</v>
          </cell>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cell r="X31">
            <v>33.547519999999999</v>
          </cell>
          <cell r="Y31">
            <v>75.286799999999999</v>
          </cell>
          <cell r="Z31">
            <v>123.60169999999999</v>
          </cell>
          <cell r="AA31">
            <v>248.0051</v>
          </cell>
          <cell r="AB31">
            <v>248.0051</v>
          </cell>
          <cell r="AC31">
            <v>440.42160000000001</v>
          </cell>
          <cell r="AD31">
            <v>817.54780000000005</v>
          </cell>
          <cell r="AE31">
            <v>55.72598</v>
          </cell>
          <cell r="AF31">
            <v>68.865080000000006</v>
          </cell>
          <cell r="AG31">
            <v>79.137180000000001</v>
          </cell>
          <cell r="AH31">
            <v>82.798069999999996</v>
          </cell>
          <cell r="AI31">
            <v>97.403779999999998</v>
          </cell>
          <cell r="AJ31">
            <v>123.73869999999999</v>
          </cell>
          <cell r="AK31">
            <v>175.91399999999999</v>
          </cell>
          <cell r="AL31">
            <v>248.2799</v>
          </cell>
          <cell r="AM31">
            <v>248.2799</v>
          </cell>
          <cell r="AN31">
            <v>440.90980000000002</v>
          </cell>
          <cell r="AO31">
            <v>818.45420000000001</v>
          </cell>
        </row>
        <row r="32">
          <cell r="A32">
            <v>39233</v>
          </cell>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cell r="X32">
            <v>32.606020000000001</v>
          </cell>
          <cell r="Y32">
            <v>78.897030000000001</v>
          </cell>
          <cell r="Z32">
            <v>118.0864</v>
          </cell>
          <cell r="AA32">
            <v>246.8279</v>
          </cell>
          <cell r="AB32">
            <v>246.8279</v>
          </cell>
          <cell r="AC32">
            <v>413.56119999999999</v>
          </cell>
          <cell r="AD32">
            <v>764.05449999999996</v>
          </cell>
          <cell r="AE32">
            <v>57.47672</v>
          </cell>
          <cell r="AF32">
            <v>65.074799999999996</v>
          </cell>
          <cell r="AG32">
            <v>80.21396</v>
          </cell>
          <cell r="AH32">
            <v>82.62509</v>
          </cell>
          <cell r="AI32">
            <v>96.743189999999998</v>
          </cell>
          <cell r="AJ32">
            <v>118.23439999999999</v>
          </cell>
          <cell r="AK32">
            <v>176.55959999999999</v>
          </cell>
          <cell r="AL32">
            <v>247.13720000000001</v>
          </cell>
          <cell r="AM32">
            <v>247.13720000000001</v>
          </cell>
          <cell r="AN32">
            <v>414.0795</v>
          </cell>
          <cell r="AO32">
            <v>765.01260000000002</v>
          </cell>
        </row>
        <row r="33">
          <cell r="A33">
            <v>39240</v>
          </cell>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cell r="X33">
            <v>28.6373</v>
          </cell>
          <cell r="Y33">
            <v>75.95496</v>
          </cell>
          <cell r="Z33">
            <v>133.70150000000001</v>
          </cell>
          <cell r="AA33">
            <v>242.37350000000001</v>
          </cell>
          <cell r="AB33">
            <v>242.37350000000001</v>
          </cell>
          <cell r="AC33">
            <v>441.98230000000001</v>
          </cell>
          <cell r="AD33">
            <v>820.52449999999999</v>
          </cell>
          <cell r="AE33">
            <v>57.628599999999999</v>
          </cell>
          <cell r="AF33">
            <v>74.442930000000004</v>
          </cell>
          <cell r="AG33">
            <v>85.759640000000005</v>
          </cell>
          <cell r="AH33">
            <v>86.543700000000001</v>
          </cell>
          <cell r="AI33">
            <v>110.2953</v>
          </cell>
          <cell r="AJ33">
            <v>133.8201</v>
          </cell>
          <cell r="AK33">
            <v>176.3854</v>
          </cell>
          <cell r="AL33">
            <v>242.58869999999999</v>
          </cell>
          <cell r="AM33">
            <v>242.58869999999999</v>
          </cell>
          <cell r="AN33">
            <v>442.37459999999999</v>
          </cell>
          <cell r="AO33">
            <v>821.2527</v>
          </cell>
        </row>
        <row r="34">
          <cell r="A34">
            <v>39247</v>
          </cell>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cell r="X34">
            <v>26.660219999999999</v>
          </cell>
          <cell r="Y34">
            <v>65.417109999999994</v>
          </cell>
          <cell r="Z34">
            <v>138.0367</v>
          </cell>
          <cell r="AA34">
            <v>267.16469999999998</v>
          </cell>
          <cell r="AB34">
            <v>267.16469999999998</v>
          </cell>
          <cell r="AC34">
            <v>420.80110000000002</v>
          </cell>
          <cell r="AD34">
            <v>781.32839999999999</v>
          </cell>
          <cell r="AE34">
            <v>50.657620000000001</v>
          </cell>
          <cell r="AF34">
            <v>79.316990000000004</v>
          </cell>
          <cell r="AG34">
            <v>89.247529999999998</v>
          </cell>
          <cell r="AH34">
            <v>93.433319999999995</v>
          </cell>
          <cell r="AI34">
            <v>110.8913</v>
          </cell>
          <cell r="AJ34">
            <v>137.73949999999999</v>
          </cell>
          <cell r="AK34">
            <v>199.1866</v>
          </cell>
          <cell r="AL34">
            <v>266.58929999999998</v>
          </cell>
          <cell r="AM34">
            <v>266.58929999999998</v>
          </cell>
          <cell r="AN34">
            <v>419.89479999999998</v>
          </cell>
          <cell r="AO34">
            <v>779.64610000000005</v>
          </cell>
        </row>
        <row r="35">
          <cell r="A35">
            <v>39254</v>
          </cell>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cell r="X35">
            <v>45.599730000000001</v>
          </cell>
          <cell r="Y35">
            <v>99.228089999999995</v>
          </cell>
          <cell r="Z35">
            <v>150.08869999999999</v>
          </cell>
          <cell r="AA35">
            <v>293.99250000000001</v>
          </cell>
          <cell r="AB35">
            <v>293.99250000000001</v>
          </cell>
          <cell r="AC35">
            <v>417.25779999999997</v>
          </cell>
          <cell r="AD35">
            <v>773.72289999999998</v>
          </cell>
          <cell r="AE35">
            <v>61.132899999999999</v>
          </cell>
          <cell r="AF35">
            <v>84.386809999999997</v>
          </cell>
          <cell r="AG35">
            <v>100.601</v>
          </cell>
          <cell r="AH35">
            <v>100.601</v>
          </cell>
          <cell r="AI35">
            <v>122.8449</v>
          </cell>
          <cell r="AJ35">
            <v>149.98269999999999</v>
          </cell>
          <cell r="AK35">
            <v>208.5102</v>
          </cell>
          <cell r="AL35">
            <v>293.78489999999999</v>
          </cell>
          <cell r="AM35">
            <v>293.78489999999999</v>
          </cell>
          <cell r="AN35">
            <v>416.96319999999997</v>
          </cell>
          <cell r="AO35">
            <v>773.17639999999994</v>
          </cell>
        </row>
        <row r="36">
          <cell r="A36">
            <v>39261</v>
          </cell>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cell r="X36">
            <v>53.234499999999997</v>
          </cell>
          <cell r="Y36">
            <v>92.768069999999994</v>
          </cell>
          <cell r="Z36">
            <v>144.15989999999999</v>
          </cell>
          <cell r="AA36">
            <v>306.5428</v>
          </cell>
          <cell r="AB36">
            <v>306.5428</v>
          </cell>
          <cell r="AC36">
            <v>428.86399999999998</v>
          </cell>
          <cell r="AD36">
            <v>795.67750000000001</v>
          </cell>
          <cell r="AE36">
            <v>52.50562</v>
          </cell>
          <cell r="AF36">
            <v>74.507869999999997</v>
          </cell>
          <cell r="AG36">
            <v>85.944209999999998</v>
          </cell>
          <cell r="AH36">
            <v>92.710080000000005</v>
          </cell>
          <cell r="AI36">
            <v>122.2839</v>
          </cell>
          <cell r="AJ36">
            <v>143.7704</v>
          </cell>
          <cell r="AK36">
            <v>204.09399999999999</v>
          </cell>
          <cell r="AL36">
            <v>305.71480000000003</v>
          </cell>
          <cell r="AM36">
            <v>305.71480000000003</v>
          </cell>
          <cell r="AN36">
            <v>427.7054</v>
          </cell>
          <cell r="AO36">
            <v>793.52809999999999</v>
          </cell>
        </row>
        <row r="37">
          <cell r="A37">
            <v>39268</v>
          </cell>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cell r="X37">
            <v>44.186459999999997</v>
          </cell>
          <cell r="Y37">
            <v>106.7847</v>
          </cell>
          <cell r="Z37">
            <v>151.45570000000001</v>
          </cell>
          <cell r="AA37">
            <v>303.19600000000003</v>
          </cell>
          <cell r="AB37">
            <v>303.19600000000003</v>
          </cell>
          <cell r="AC37">
            <v>423.27069999999998</v>
          </cell>
          <cell r="AD37">
            <v>785.96479999999997</v>
          </cell>
          <cell r="AE37">
            <v>61.385100000000001</v>
          </cell>
          <cell r="AF37">
            <v>83.547579999999996</v>
          </cell>
          <cell r="AG37">
            <v>101.5441</v>
          </cell>
          <cell r="AH37">
            <v>101.5441</v>
          </cell>
          <cell r="AI37">
            <v>121.0973</v>
          </cell>
          <cell r="AJ37">
            <v>151.1557</v>
          </cell>
          <cell r="AK37">
            <v>215.3502</v>
          </cell>
          <cell r="AL37">
            <v>302.59530000000001</v>
          </cell>
          <cell r="AM37">
            <v>302.59530000000001</v>
          </cell>
          <cell r="AN37">
            <v>422.43220000000002</v>
          </cell>
          <cell r="AO37">
            <v>784.40719999999999</v>
          </cell>
        </row>
        <row r="38">
          <cell r="A38">
            <v>39275</v>
          </cell>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cell r="X38">
            <v>31.296690000000002</v>
          </cell>
          <cell r="Y38">
            <v>103.7478</v>
          </cell>
          <cell r="Z38">
            <v>142.98660000000001</v>
          </cell>
          <cell r="AA38">
            <v>300.41879999999998</v>
          </cell>
          <cell r="AB38">
            <v>300.41879999999998</v>
          </cell>
          <cell r="AC38">
            <v>459.13569999999999</v>
          </cell>
          <cell r="AD38">
            <v>851.44650000000001</v>
          </cell>
          <cell r="AE38">
            <v>62.992609999999999</v>
          </cell>
          <cell r="AF38">
            <v>84.356080000000006</v>
          </cell>
          <cell r="AG38">
            <v>91.932010000000005</v>
          </cell>
          <cell r="AH38">
            <v>95.268799999999999</v>
          </cell>
          <cell r="AI38">
            <v>123.8057</v>
          </cell>
          <cell r="AJ38">
            <v>142.7482</v>
          </cell>
          <cell r="AK38">
            <v>204.93379999999999</v>
          </cell>
          <cell r="AL38">
            <v>299.9178</v>
          </cell>
          <cell r="AM38">
            <v>299.9178</v>
          </cell>
          <cell r="AN38">
            <v>458.37</v>
          </cell>
          <cell r="AO38">
            <v>850.02700000000004</v>
          </cell>
        </row>
        <row r="39">
          <cell r="A39">
            <v>39282</v>
          </cell>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cell r="X39">
            <v>42.031309999999998</v>
          </cell>
          <cell r="Y39">
            <v>124.9975</v>
          </cell>
          <cell r="Z39">
            <v>129.62049999999999</v>
          </cell>
          <cell r="AA39">
            <v>306.68869999999998</v>
          </cell>
          <cell r="AB39">
            <v>306.68869999999998</v>
          </cell>
          <cell r="AC39">
            <v>445.04309999999998</v>
          </cell>
          <cell r="AD39">
            <v>824.9194</v>
          </cell>
          <cell r="AE39">
            <v>51.763179999999998</v>
          </cell>
          <cell r="AF39">
            <v>84.323970000000003</v>
          </cell>
          <cell r="AG39">
            <v>85.751400000000004</v>
          </cell>
          <cell r="AH39">
            <v>89.636719999999997</v>
          </cell>
          <cell r="AI39">
            <v>106.6164</v>
          </cell>
          <cell r="AJ39">
            <v>129.07749999999999</v>
          </cell>
          <cell r="AK39">
            <v>199.5205</v>
          </cell>
          <cell r="AL39">
            <v>305.40370000000001</v>
          </cell>
          <cell r="AM39">
            <v>305.40370000000001</v>
          </cell>
          <cell r="AN39">
            <v>443.17840000000001</v>
          </cell>
          <cell r="AO39">
            <v>821.46270000000004</v>
          </cell>
        </row>
        <row r="40">
          <cell r="A40">
            <v>39289</v>
          </cell>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cell r="X40">
            <v>46.212400000000002</v>
          </cell>
          <cell r="Y40">
            <v>125.541</v>
          </cell>
          <cell r="Z40">
            <v>125.541</v>
          </cell>
          <cell r="AA40">
            <v>304.57310000000001</v>
          </cell>
          <cell r="AB40">
            <v>304.57310000000001</v>
          </cell>
          <cell r="AC40">
            <v>429.74040000000002</v>
          </cell>
          <cell r="AD40">
            <v>797.60080000000005</v>
          </cell>
          <cell r="AE40">
            <v>57.406590000000001</v>
          </cell>
          <cell r="AF40">
            <v>80.141390000000001</v>
          </cell>
          <cell r="AG40">
            <v>92.026030000000006</v>
          </cell>
          <cell r="AH40">
            <v>92.026030000000006</v>
          </cell>
          <cell r="AI40">
            <v>110.16540000000001</v>
          </cell>
          <cell r="AJ40">
            <v>122.345</v>
          </cell>
          <cell r="AK40">
            <v>197.09309999999999</v>
          </cell>
          <cell r="AL40">
            <v>303.11810000000003</v>
          </cell>
          <cell r="AM40">
            <v>303.11810000000003</v>
          </cell>
          <cell r="AN40">
            <v>427.68720000000002</v>
          </cell>
          <cell r="AO40">
            <v>793.79079999999999</v>
          </cell>
        </row>
        <row r="41">
          <cell r="A41">
            <v>39296</v>
          </cell>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cell r="X41">
            <v>44.309750000000001</v>
          </cell>
          <cell r="Y41">
            <v>145.6508</v>
          </cell>
          <cell r="Z41">
            <v>145.6508</v>
          </cell>
          <cell r="AA41">
            <v>271.31389999999999</v>
          </cell>
          <cell r="AB41">
            <v>271.31389999999999</v>
          </cell>
          <cell r="AC41">
            <v>404.1934</v>
          </cell>
          <cell r="AD41">
            <v>750.82209999999998</v>
          </cell>
          <cell r="AE41">
            <v>56.495699999999999</v>
          </cell>
          <cell r="AF41">
            <v>87.099699999999999</v>
          </cell>
          <cell r="AG41">
            <v>107.88039999999999</v>
          </cell>
          <cell r="AH41">
            <v>107.88039999999999</v>
          </cell>
          <cell r="AI41">
            <v>114.35129999999999</v>
          </cell>
          <cell r="AJ41">
            <v>123.0949</v>
          </cell>
          <cell r="AK41">
            <v>175.29419999999999</v>
          </cell>
          <cell r="AL41">
            <v>269.1857</v>
          </cell>
          <cell r="AM41">
            <v>269.1857</v>
          </cell>
          <cell r="AN41">
            <v>401.02289999999999</v>
          </cell>
          <cell r="AO41">
            <v>744.93200000000002</v>
          </cell>
        </row>
        <row r="42">
          <cell r="A42">
            <v>39303</v>
          </cell>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cell r="X42">
            <v>49.829160000000002</v>
          </cell>
          <cell r="Y42">
            <v>127.68510000000001</v>
          </cell>
          <cell r="Z42">
            <v>141.5428</v>
          </cell>
          <cell r="AA42">
            <v>314.87169999999998</v>
          </cell>
          <cell r="AB42">
            <v>314.87169999999998</v>
          </cell>
          <cell r="AC42">
            <v>422.10750000000002</v>
          </cell>
          <cell r="AD42">
            <v>784.44560000000001</v>
          </cell>
          <cell r="AE42">
            <v>71.755740000000003</v>
          </cell>
          <cell r="AF42">
            <v>82.311580000000006</v>
          </cell>
          <cell r="AG42">
            <v>107.7034</v>
          </cell>
          <cell r="AH42">
            <v>110.8707</v>
          </cell>
          <cell r="AI42">
            <v>140.2698</v>
          </cell>
          <cell r="AJ42">
            <v>140.2698</v>
          </cell>
          <cell r="AK42">
            <v>210.9659</v>
          </cell>
          <cell r="AL42">
            <v>312.04000000000002</v>
          </cell>
          <cell r="AM42">
            <v>312.04000000000002</v>
          </cell>
          <cell r="AN42">
            <v>418.31189999999998</v>
          </cell>
          <cell r="AO42">
            <v>777.39160000000004</v>
          </cell>
        </row>
        <row r="43">
          <cell r="A43">
            <v>39310</v>
          </cell>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cell r="X43">
            <v>60.150509999999997</v>
          </cell>
          <cell r="Y43">
            <v>144.1516</v>
          </cell>
          <cell r="Z43">
            <v>163.28919999999999</v>
          </cell>
          <cell r="AA43">
            <v>333.47390000000001</v>
          </cell>
          <cell r="AB43">
            <v>333.47390000000001</v>
          </cell>
          <cell r="AC43">
            <v>560.49480000000005</v>
          </cell>
          <cell r="AD43">
            <v>1067.23</v>
          </cell>
          <cell r="AE43">
            <v>67.448210000000003</v>
          </cell>
          <cell r="AF43">
            <v>91.614720000000005</v>
          </cell>
          <cell r="AG43">
            <v>115.193</v>
          </cell>
          <cell r="AH43">
            <v>115.9164</v>
          </cell>
          <cell r="AI43">
            <v>147.10120000000001</v>
          </cell>
          <cell r="AJ43">
            <v>161.90369999999999</v>
          </cell>
          <cell r="AK43">
            <v>223.62010000000001</v>
          </cell>
          <cell r="AL43">
            <v>330.64409999999998</v>
          </cell>
          <cell r="AM43">
            <v>330.64409999999998</v>
          </cell>
          <cell r="AN43">
            <v>555.73839999999996</v>
          </cell>
          <cell r="AO43">
            <v>1058.173</v>
          </cell>
        </row>
        <row r="44">
          <cell r="A44">
            <v>39317</v>
          </cell>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cell r="X44">
            <v>87.873900000000006</v>
          </cell>
          <cell r="Y44">
            <v>165.84030000000001</v>
          </cell>
          <cell r="Z44">
            <v>186.36340000000001</v>
          </cell>
          <cell r="AA44">
            <v>436.77749999999997</v>
          </cell>
          <cell r="AB44">
            <v>436.77749999999997</v>
          </cell>
          <cell r="AC44">
            <v>612.87339999999995</v>
          </cell>
          <cell r="AD44">
            <v>1137.934</v>
          </cell>
          <cell r="AE44">
            <v>76.019990000000007</v>
          </cell>
          <cell r="AF44">
            <v>97.368009999999998</v>
          </cell>
          <cell r="AG44">
            <v>129.5412</v>
          </cell>
          <cell r="AH44">
            <v>129.5412</v>
          </cell>
          <cell r="AI44">
            <v>178.98689999999999</v>
          </cell>
          <cell r="AJ44">
            <v>184.36410000000001</v>
          </cell>
          <cell r="AK44">
            <v>260.11200000000002</v>
          </cell>
          <cell r="AL44">
            <v>432.0917</v>
          </cell>
          <cell r="AM44">
            <v>432.0917</v>
          </cell>
          <cell r="AN44">
            <v>606.29870000000005</v>
          </cell>
          <cell r="AO44">
            <v>1125.7270000000001</v>
          </cell>
        </row>
        <row r="45">
          <cell r="A45">
            <v>39324</v>
          </cell>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cell r="X45">
            <v>83.886899999999997</v>
          </cell>
          <cell r="Y45">
            <v>141.88560000000001</v>
          </cell>
          <cell r="Z45">
            <v>181.1515</v>
          </cell>
          <cell r="AA45">
            <v>434.54109999999997</v>
          </cell>
          <cell r="AB45">
            <v>434.54109999999997</v>
          </cell>
          <cell r="AC45">
            <v>551.13509999999997</v>
          </cell>
          <cell r="AD45">
            <v>1023.444</v>
          </cell>
          <cell r="AE45">
            <v>78.572999999999993</v>
          </cell>
          <cell r="AF45">
            <v>84.630619999999993</v>
          </cell>
          <cell r="AG45">
            <v>122.5047</v>
          </cell>
          <cell r="AH45">
            <v>122.5047</v>
          </cell>
          <cell r="AI45">
            <v>156.30099999999999</v>
          </cell>
          <cell r="AJ45">
            <v>179.56800000000001</v>
          </cell>
          <cell r="AK45">
            <v>246.00460000000001</v>
          </cell>
          <cell r="AL45">
            <v>430.74279999999999</v>
          </cell>
          <cell r="AM45">
            <v>430.74279999999999</v>
          </cell>
          <cell r="AN45">
            <v>546.31740000000002</v>
          </cell>
          <cell r="AO45">
            <v>1014.497</v>
          </cell>
        </row>
        <row r="46">
          <cell r="A46">
            <v>39331</v>
          </cell>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cell r="X46">
            <v>59.395629999999997</v>
          </cell>
          <cell r="Y46">
            <v>93.605900000000005</v>
          </cell>
          <cell r="Z46">
            <v>151.1482</v>
          </cell>
          <cell r="AA46">
            <v>380.72190000000001</v>
          </cell>
          <cell r="AB46">
            <v>380.72190000000001</v>
          </cell>
          <cell r="AC46">
            <v>488.7183</v>
          </cell>
          <cell r="AD46">
            <v>907.51829999999995</v>
          </cell>
          <cell r="AE46">
            <v>61.480530000000002</v>
          </cell>
          <cell r="AF46">
            <v>74.551699999999997</v>
          </cell>
          <cell r="AG46">
            <v>116.2552</v>
          </cell>
          <cell r="AH46">
            <v>116.2552</v>
          </cell>
          <cell r="AI46">
            <v>123.1665</v>
          </cell>
          <cell r="AJ46">
            <v>150.01009999999999</v>
          </cell>
          <cell r="AK46">
            <v>230.80410000000001</v>
          </cell>
          <cell r="AL46">
            <v>377.85480000000001</v>
          </cell>
          <cell r="AM46">
            <v>377.85480000000001</v>
          </cell>
          <cell r="AN46">
            <v>485.03820000000002</v>
          </cell>
          <cell r="AO46">
            <v>900.68439999999998</v>
          </cell>
        </row>
        <row r="47">
          <cell r="A47">
            <v>39337</v>
          </cell>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cell r="X47">
            <v>11.76117</v>
          </cell>
          <cell r="Y47">
            <v>95.874880000000005</v>
          </cell>
          <cell r="Z47">
            <v>155.72499999999999</v>
          </cell>
          <cell r="AA47">
            <v>379.74259999999998</v>
          </cell>
          <cell r="AB47">
            <v>379.74259999999998</v>
          </cell>
          <cell r="AC47">
            <v>508.09089999999998</v>
          </cell>
          <cell r="AD47">
            <v>963.97799999999995</v>
          </cell>
          <cell r="AE47">
            <v>59.3797</v>
          </cell>
          <cell r="AF47">
            <v>81.957520000000002</v>
          </cell>
          <cell r="AG47">
            <v>102.69199999999999</v>
          </cell>
          <cell r="AH47">
            <v>102.69199999999999</v>
          </cell>
          <cell r="AI47">
            <v>122.59950000000001</v>
          </cell>
          <cell r="AJ47">
            <v>154.40719999999999</v>
          </cell>
          <cell r="AK47">
            <v>221.142</v>
          </cell>
          <cell r="AL47">
            <v>376.5292</v>
          </cell>
          <cell r="AM47">
            <v>376.5292</v>
          </cell>
          <cell r="AN47">
            <v>503.791</v>
          </cell>
          <cell r="AO47">
            <v>955.81979999999999</v>
          </cell>
        </row>
        <row r="48">
          <cell r="A48">
            <v>39345</v>
          </cell>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cell r="X48">
            <v>56.142029999999998</v>
          </cell>
          <cell r="Y48">
            <v>104.3379</v>
          </cell>
          <cell r="Z48">
            <v>177.0616</v>
          </cell>
          <cell r="AA48">
            <v>394.03719999999998</v>
          </cell>
          <cell r="AB48">
            <v>394.03719999999998</v>
          </cell>
          <cell r="AC48">
            <v>558.34910000000002</v>
          </cell>
          <cell r="AD48">
            <v>1036.758</v>
          </cell>
          <cell r="AE48">
            <v>71.384699999999995</v>
          </cell>
          <cell r="AF48">
            <v>88.735410000000002</v>
          </cell>
          <cell r="AG48">
            <v>120.5193</v>
          </cell>
          <cell r="AH48">
            <v>120.5193</v>
          </cell>
          <cell r="AI48">
            <v>144.1387</v>
          </cell>
          <cell r="AJ48">
            <v>175.46199999999999</v>
          </cell>
          <cell r="AK48">
            <v>246.53649999999999</v>
          </cell>
          <cell r="AL48">
            <v>390.47739999999999</v>
          </cell>
          <cell r="AM48">
            <v>390.47739999999999</v>
          </cell>
          <cell r="AN48">
            <v>553.30560000000003</v>
          </cell>
          <cell r="AO48">
            <v>1027.3920000000001</v>
          </cell>
        </row>
        <row r="49">
          <cell r="A49">
            <v>39352</v>
          </cell>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cell r="X49">
            <v>57.592039999999997</v>
          </cell>
          <cell r="Y49">
            <v>106.7731</v>
          </cell>
          <cell r="Z49">
            <v>182.184</v>
          </cell>
          <cell r="AA49">
            <v>414.02699999999999</v>
          </cell>
          <cell r="AB49">
            <v>414.02699999999999</v>
          </cell>
          <cell r="AC49">
            <v>601.28399999999999</v>
          </cell>
          <cell r="AD49">
            <v>1115.49</v>
          </cell>
          <cell r="AE49">
            <v>70.157709999999994</v>
          </cell>
          <cell r="AF49">
            <v>95.523679999999999</v>
          </cell>
          <cell r="AG49">
            <v>112.8707</v>
          </cell>
          <cell r="AH49">
            <v>118.0033</v>
          </cell>
          <cell r="AI49">
            <v>152.0624</v>
          </cell>
          <cell r="AJ49">
            <v>181.06540000000001</v>
          </cell>
          <cell r="AK49">
            <v>258.92500000000001</v>
          </cell>
          <cell r="AL49">
            <v>411.48480000000001</v>
          </cell>
          <cell r="AM49">
            <v>411.48480000000001</v>
          </cell>
          <cell r="AN49">
            <v>597.59199999999998</v>
          </cell>
          <cell r="AO49">
            <v>1108.6410000000001</v>
          </cell>
        </row>
        <row r="50">
          <cell r="A50">
            <v>39359</v>
          </cell>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cell r="X50">
            <v>69.549189999999996</v>
          </cell>
          <cell r="Y50">
            <v>127.34869999999999</v>
          </cell>
          <cell r="Z50">
            <v>183.68940000000001</v>
          </cell>
          <cell r="AA50">
            <v>411.59399999999999</v>
          </cell>
          <cell r="AB50">
            <v>411.59399999999999</v>
          </cell>
          <cell r="AC50">
            <v>587.82539999999995</v>
          </cell>
          <cell r="AD50">
            <v>1094.0229999999999</v>
          </cell>
          <cell r="AE50">
            <v>71.863489999999999</v>
          </cell>
          <cell r="AF50">
            <v>101.96639999999999</v>
          </cell>
          <cell r="AG50">
            <v>120.6069</v>
          </cell>
          <cell r="AH50">
            <v>124.9581</v>
          </cell>
          <cell r="AI50">
            <v>159.8511</v>
          </cell>
          <cell r="AJ50">
            <v>182.84559999999999</v>
          </cell>
          <cell r="AK50">
            <v>261.37790000000001</v>
          </cell>
          <cell r="AL50">
            <v>409.70339999999999</v>
          </cell>
          <cell r="AM50">
            <v>409.70339999999999</v>
          </cell>
          <cell r="AN50">
            <v>585.12549999999999</v>
          </cell>
          <cell r="AO50">
            <v>1088.9970000000001</v>
          </cell>
        </row>
        <row r="51">
          <cell r="A51">
            <v>39366</v>
          </cell>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cell r="X51">
            <v>64.431030000000007</v>
          </cell>
          <cell r="Y51">
            <v>139.97489999999999</v>
          </cell>
          <cell r="Z51">
            <v>198.5179</v>
          </cell>
          <cell r="AA51">
            <v>395.05959999999999</v>
          </cell>
          <cell r="AB51">
            <v>395.05959999999999</v>
          </cell>
          <cell r="AC51">
            <v>631.47569999999996</v>
          </cell>
          <cell r="AD51">
            <v>1172.383</v>
          </cell>
          <cell r="AE51">
            <v>78.485230000000001</v>
          </cell>
          <cell r="AF51">
            <v>107.3914</v>
          </cell>
          <cell r="AG51">
            <v>134.92429999999999</v>
          </cell>
          <cell r="AH51">
            <v>134.92429999999999</v>
          </cell>
          <cell r="AI51">
            <v>165.7</v>
          </cell>
          <cell r="AJ51">
            <v>197.4479</v>
          </cell>
          <cell r="AK51">
            <v>273.8854</v>
          </cell>
          <cell r="AL51">
            <v>392.93020000000001</v>
          </cell>
          <cell r="AM51">
            <v>392.93020000000001</v>
          </cell>
          <cell r="AN51">
            <v>628.07180000000005</v>
          </cell>
          <cell r="AO51">
            <v>1166.0640000000001</v>
          </cell>
        </row>
        <row r="52">
          <cell r="A52">
            <v>39373</v>
          </cell>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cell r="X52">
            <v>55.690800000000003</v>
          </cell>
          <cell r="Y52">
            <v>122.7867</v>
          </cell>
          <cell r="Z52">
            <v>174.9753</v>
          </cell>
          <cell r="AA52">
            <v>377.51690000000002</v>
          </cell>
          <cell r="AB52">
            <v>377.51690000000002</v>
          </cell>
          <cell r="AC52">
            <v>592.81849999999997</v>
          </cell>
          <cell r="AD52">
            <v>1099.74</v>
          </cell>
          <cell r="AE52">
            <v>61.02863</v>
          </cell>
          <cell r="AF52">
            <v>89.984620000000007</v>
          </cell>
          <cell r="AG52">
            <v>108.33499999999999</v>
          </cell>
          <cell r="AH52">
            <v>112.6837</v>
          </cell>
          <cell r="AI52">
            <v>152.0641</v>
          </cell>
          <cell r="AJ52">
            <v>174.29220000000001</v>
          </cell>
          <cell r="AK52">
            <v>251.3862</v>
          </cell>
          <cell r="AL52">
            <v>376.04300000000001</v>
          </cell>
          <cell r="AM52">
            <v>376.04300000000001</v>
          </cell>
          <cell r="AN52">
            <v>590.50429999999994</v>
          </cell>
          <cell r="AO52">
            <v>1095.4459999999999</v>
          </cell>
        </row>
        <row r="53">
          <cell r="A53">
            <v>39380</v>
          </cell>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cell r="X53">
            <v>64.873230000000007</v>
          </cell>
          <cell r="Y53">
            <v>118.9084</v>
          </cell>
          <cell r="Z53">
            <v>168.66370000000001</v>
          </cell>
          <cell r="AA53">
            <v>380.77100000000002</v>
          </cell>
          <cell r="AB53">
            <v>380.77100000000002</v>
          </cell>
          <cell r="AC53">
            <v>578.62710000000004</v>
          </cell>
          <cell r="AD53">
            <v>1073.9970000000001</v>
          </cell>
          <cell r="AE53">
            <v>66.265780000000007</v>
          </cell>
          <cell r="AF53">
            <v>92.88382</v>
          </cell>
          <cell r="AG53">
            <v>113.3192</v>
          </cell>
          <cell r="AH53">
            <v>114.559</v>
          </cell>
          <cell r="AI53">
            <v>149.35400000000001</v>
          </cell>
          <cell r="AJ53">
            <v>167.75800000000001</v>
          </cell>
          <cell r="AK53">
            <v>248.98419999999999</v>
          </cell>
          <cell r="AL53">
            <v>378.72620000000001</v>
          </cell>
          <cell r="AM53">
            <v>378.72620000000001</v>
          </cell>
          <cell r="AN53">
            <v>575.51980000000003</v>
          </cell>
          <cell r="AO53">
            <v>1068.23</v>
          </cell>
        </row>
        <row r="54">
          <cell r="A54">
            <v>39387</v>
          </cell>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cell r="X54">
            <v>51.721800000000002</v>
          </cell>
          <cell r="Y54">
            <v>104.23180000000001</v>
          </cell>
          <cell r="Z54">
            <v>174.02119999999999</v>
          </cell>
          <cell r="AA54">
            <v>384.87349999999998</v>
          </cell>
          <cell r="AB54">
            <v>384.87349999999998</v>
          </cell>
          <cell r="AC54">
            <v>602.41380000000004</v>
          </cell>
          <cell r="AD54">
            <v>1118.144</v>
          </cell>
          <cell r="AE54">
            <v>69.524690000000007</v>
          </cell>
          <cell r="AF54">
            <v>88.292879999999997</v>
          </cell>
          <cell r="AG54">
            <v>119.94199999999999</v>
          </cell>
          <cell r="AH54">
            <v>119.94199999999999</v>
          </cell>
          <cell r="AI54">
            <v>148.327</v>
          </cell>
          <cell r="AJ54">
            <v>173.02359999999999</v>
          </cell>
          <cell r="AK54">
            <v>250.52070000000001</v>
          </cell>
          <cell r="AL54">
            <v>382.6671</v>
          </cell>
          <cell r="AM54">
            <v>382.6671</v>
          </cell>
          <cell r="AN54">
            <v>598.96029999999996</v>
          </cell>
          <cell r="AO54">
            <v>1111.7329999999999</v>
          </cell>
        </row>
      </sheetData>
      <sheetData sheetId="9" refreshError="1">
        <row r="1">
          <cell r="A1" t="str">
            <v>01/11/2007 4.3 Periodic presentation of 10-year spread published - CPI</v>
          </cell>
          <cell r="M1" t="str">
            <v>01/11/2007 4.3 Periodic presentation of 10-year spread published - Dollar</v>
          </cell>
          <cell r="X1" t="str">
            <v>01/11/2007 4.3 Periodic presentation of 10-year spread published - Non Linked</v>
          </cell>
          <cell r="AE1" t="str">
            <v>01/11/2007 4.3 Periodic presentation of 10-year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cell r="X3">
            <v>17.508479999999999</v>
          </cell>
          <cell r="Y3">
            <v>17.508479999999999</v>
          </cell>
          <cell r="Z3">
            <v>158.7912</v>
          </cell>
          <cell r="AA3">
            <v>201.4744</v>
          </cell>
          <cell r="AB3">
            <v>201.4744</v>
          </cell>
          <cell r="AC3">
            <v>325.75729999999999</v>
          </cell>
          <cell r="AD3">
            <v>473.34219999999999</v>
          </cell>
          <cell r="AE3">
            <v>70.155910000000006</v>
          </cell>
          <cell r="AF3">
            <v>74.086209999999994</v>
          </cell>
          <cell r="AG3">
            <v>95.480990000000006</v>
          </cell>
          <cell r="AH3">
            <v>99.912809999999993</v>
          </cell>
          <cell r="AI3">
            <v>125.3622</v>
          </cell>
          <cell r="AJ3">
            <v>156.49080000000001</v>
          </cell>
          <cell r="AK3">
            <v>173.93600000000001</v>
          </cell>
          <cell r="AL3">
            <v>198.5556</v>
          </cell>
          <cell r="AM3">
            <v>198.5556</v>
          </cell>
          <cell r="AN3">
            <v>321.03809999999999</v>
          </cell>
          <cell r="AO3">
            <v>466.48500000000001</v>
          </cell>
        </row>
        <row r="4">
          <cell r="A4">
            <v>39044</v>
          </cell>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cell r="X4">
            <v>36.024540000000002</v>
          </cell>
          <cell r="Y4">
            <v>43.756100000000004</v>
          </cell>
          <cell r="Z4">
            <v>156.215</v>
          </cell>
          <cell r="AA4">
            <v>223.1609</v>
          </cell>
          <cell r="AB4">
            <v>223.1609</v>
          </cell>
          <cell r="AC4">
            <v>314.26609999999999</v>
          </cell>
          <cell r="AD4">
            <v>460.29250000000002</v>
          </cell>
          <cell r="AE4">
            <v>76.730900000000005</v>
          </cell>
          <cell r="AF4">
            <v>86.497129999999999</v>
          </cell>
          <cell r="AG4">
            <v>97.04504</v>
          </cell>
          <cell r="AH4">
            <v>104.50069999999999</v>
          </cell>
          <cell r="AI4">
            <v>127.92</v>
          </cell>
          <cell r="AJ4">
            <v>154.12280000000001</v>
          </cell>
          <cell r="AK4">
            <v>167.65969999999999</v>
          </cell>
          <cell r="AL4">
            <v>220.172</v>
          </cell>
          <cell r="AM4">
            <v>220.172</v>
          </cell>
          <cell r="AN4">
            <v>310.05709999999999</v>
          </cell>
          <cell r="AO4">
            <v>454.12790000000001</v>
          </cell>
        </row>
        <row r="5">
          <cell r="A5">
            <v>39051</v>
          </cell>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cell r="X5">
            <v>31.4541</v>
          </cell>
          <cell r="Y5">
            <v>41.508000000000003</v>
          </cell>
          <cell r="Z5">
            <v>150.1001</v>
          </cell>
          <cell r="AA5">
            <v>219.0121</v>
          </cell>
          <cell r="AB5">
            <v>219.0121</v>
          </cell>
          <cell r="AC5">
            <v>310.84589999999997</v>
          </cell>
          <cell r="AD5">
            <v>452.93599999999998</v>
          </cell>
          <cell r="AE5">
            <v>69.441590000000005</v>
          </cell>
          <cell r="AF5">
            <v>81.335390000000004</v>
          </cell>
          <cell r="AG5">
            <v>94.967709999999997</v>
          </cell>
          <cell r="AH5">
            <v>98.364990000000006</v>
          </cell>
          <cell r="AI5">
            <v>118.5825</v>
          </cell>
          <cell r="AJ5">
            <v>148.11750000000001</v>
          </cell>
          <cell r="AK5">
            <v>157.90989999999999</v>
          </cell>
          <cell r="AL5">
            <v>216.11940000000001</v>
          </cell>
          <cell r="AM5">
            <v>216.11940000000001</v>
          </cell>
          <cell r="AN5">
            <v>306.74040000000002</v>
          </cell>
          <cell r="AO5">
            <v>446.95429999999999</v>
          </cell>
        </row>
        <row r="6">
          <cell r="A6">
            <v>39058</v>
          </cell>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cell r="X6">
            <v>18.731079999999999</v>
          </cell>
          <cell r="Y6">
            <v>25.912600000000001</v>
          </cell>
          <cell r="Z6">
            <v>149.26599999999999</v>
          </cell>
          <cell r="AA6">
            <v>199.23599999999999</v>
          </cell>
          <cell r="AB6">
            <v>199.23599999999999</v>
          </cell>
          <cell r="AC6">
            <v>312.7097</v>
          </cell>
          <cell r="AD6">
            <v>455.9905</v>
          </cell>
          <cell r="AE6">
            <v>69.225279999999998</v>
          </cell>
          <cell r="AF6">
            <v>79.879819999999995</v>
          </cell>
          <cell r="AG6">
            <v>96.540589999999995</v>
          </cell>
          <cell r="AH6">
            <v>97.385189999999994</v>
          </cell>
          <cell r="AI6">
            <v>119.4902</v>
          </cell>
          <cell r="AJ6">
            <v>147.4161</v>
          </cell>
          <cell r="AK6">
            <v>148.51490000000001</v>
          </cell>
          <cell r="AL6">
            <v>196.76669999999999</v>
          </cell>
          <cell r="AM6">
            <v>196.76669999999999</v>
          </cell>
          <cell r="AN6">
            <v>308.83409999999998</v>
          </cell>
          <cell r="AO6">
            <v>450.339</v>
          </cell>
        </row>
        <row r="7">
          <cell r="A7">
            <v>39065</v>
          </cell>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cell r="X7">
            <v>16.258120000000002</v>
          </cell>
          <cell r="Y7">
            <v>16.258120000000002</v>
          </cell>
          <cell r="Z7">
            <v>136.63640000000001</v>
          </cell>
          <cell r="AA7">
            <v>197.09299999999999</v>
          </cell>
          <cell r="AB7">
            <v>197.09299999999999</v>
          </cell>
          <cell r="AC7">
            <v>294.40129999999999</v>
          </cell>
          <cell r="AD7">
            <v>428.82619999999997</v>
          </cell>
          <cell r="AE7">
            <v>72.150180000000006</v>
          </cell>
          <cell r="AF7">
            <v>78.340119999999999</v>
          </cell>
          <cell r="AG7">
            <v>92.350980000000007</v>
          </cell>
          <cell r="AH7">
            <v>92.844329999999999</v>
          </cell>
          <cell r="AI7">
            <v>114.03019999999999</v>
          </cell>
          <cell r="AJ7">
            <v>134.93969999999999</v>
          </cell>
          <cell r="AK7">
            <v>141.65020000000001</v>
          </cell>
          <cell r="AL7">
            <v>194.6455</v>
          </cell>
          <cell r="AM7">
            <v>194.6455</v>
          </cell>
          <cell r="AN7">
            <v>290.74540000000002</v>
          </cell>
          <cell r="AO7">
            <v>423.50119999999998</v>
          </cell>
        </row>
        <row r="8">
          <cell r="A8">
            <v>39072</v>
          </cell>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cell r="X8">
            <v>17.355899999999998</v>
          </cell>
          <cell r="Y8">
            <v>17.355899999999998</v>
          </cell>
          <cell r="Z8">
            <v>151.79220000000001</v>
          </cell>
          <cell r="AA8">
            <v>216.8468</v>
          </cell>
          <cell r="AB8">
            <v>216.8468</v>
          </cell>
          <cell r="AC8">
            <v>311.23399999999998</v>
          </cell>
          <cell r="AD8">
            <v>456.59800000000001</v>
          </cell>
          <cell r="AE8">
            <v>77.627200000000002</v>
          </cell>
          <cell r="AF8">
            <v>88.877319999999997</v>
          </cell>
          <cell r="AG8">
            <v>96.92944</v>
          </cell>
          <cell r="AH8">
            <v>106.67919999999999</v>
          </cell>
          <cell r="AI8">
            <v>129.6713</v>
          </cell>
          <cell r="AJ8">
            <v>150.1189</v>
          </cell>
          <cell r="AK8">
            <v>161.5917</v>
          </cell>
          <cell r="AL8">
            <v>214.45650000000001</v>
          </cell>
          <cell r="AM8">
            <v>214.45650000000001</v>
          </cell>
          <cell r="AN8">
            <v>307.80329999999998</v>
          </cell>
          <cell r="AO8">
            <v>451.565</v>
          </cell>
        </row>
        <row r="9">
          <cell r="A9">
            <v>39079</v>
          </cell>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cell r="X9">
            <v>32.192689999999999</v>
          </cell>
          <cell r="Y9">
            <v>83.026179999999997</v>
          </cell>
          <cell r="Z9">
            <v>149.04490000000001</v>
          </cell>
          <cell r="AA9">
            <v>188.45609999999999</v>
          </cell>
          <cell r="AB9">
            <v>188.45609999999999</v>
          </cell>
          <cell r="AC9">
            <v>366.57220000000001</v>
          </cell>
          <cell r="AD9">
            <v>533.81299999999999</v>
          </cell>
          <cell r="AE9">
            <v>70.908720000000002</v>
          </cell>
          <cell r="AF9">
            <v>88.939480000000003</v>
          </cell>
          <cell r="AG9">
            <v>97.310580000000002</v>
          </cell>
          <cell r="AH9">
            <v>103.1206</v>
          </cell>
          <cell r="AI9">
            <v>131.43260000000001</v>
          </cell>
          <cell r="AJ9">
            <v>147.42070000000001</v>
          </cell>
          <cell r="AK9">
            <v>156.4716</v>
          </cell>
          <cell r="AL9">
            <v>186.4024</v>
          </cell>
          <cell r="AM9">
            <v>186.4024</v>
          </cell>
          <cell r="AN9">
            <v>362.57749999999999</v>
          </cell>
          <cell r="AO9">
            <v>527.99580000000003</v>
          </cell>
        </row>
        <row r="10">
          <cell r="A10">
            <v>39083</v>
          </cell>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cell r="X10">
            <v>14.966609999999999</v>
          </cell>
          <cell r="Y10">
            <v>84.194400000000002</v>
          </cell>
          <cell r="Z10">
            <v>156.86259999999999</v>
          </cell>
          <cell r="AA10">
            <v>221.15629999999999</v>
          </cell>
          <cell r="AB10">
            <v>221.15629999999999</v>
          </cell>
          <cell r="AC10">
            <v>382.9973</v>
          </cell>
          <cell r="AD10">
            <v>558.72720000000004</v>
          </cell>
          <cell r="AE10">
            <v>77.158779999999993</v>
          </cell>
          <cell r="AF10">
            <v>81.420069999999996</v>
          </cell>
          <cell r="AG10">
            <v>102.2543</v>
          </cell>
          <cell r="AH10">
            <v>107.99890000000001</v>
          </cell>
          <cell r="AI10">
            <v>134.3066</v>
          </cell>
          <cell r="AJ10">
            <v>155.26079999999999</v>
          </cell>
          <cell r="AK10">
            <v>166.6747</v>
          </cell>
          <cell r="AL10">
            <v>218.89789999999999</v>
          </cell>
          <cell r="AM10">
            <v>218.89789999999999</v>
          </cell>
          <cell r="AN10">
            <v>379.08629999999999</v>
          </cell>
          <cell r="AO10">
            <v>553.02189999999996</v>
          </cell>
        </row>
        <row r="11">
          <cell r="A11">
            <v>39086</v>
          </cell>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cell r="X11">
            <v>12.496460000000001</v>
          </cell>
          <cell r="Y11">
            <v>84.203670000000002</v>
          </cell>
          <cell r="Z11">
            <v>155.53020000000001</v>
          </cell>
          <cell r="AA11">
            <v>222.72489999999999</v>
          </cell>
          <cell r="AB11">
            <v>222.72489999999999</v>
          </cell>
          <cell r="AC11">
            <v>403.85340000000002</v>
          </cell>
          <cell r="AD11">
            <v>588.50990000000002</v>
          </cell>
          <cell r="AE11">
            <v>80.670379999999994</v>
          </cell>
          <cell r="AF11">
            <v>86.163600000000002</v>
          </cell>
          <cell r="AG11">
            <v>102.8471</v>
          </cell>
          <cell r="AH11">
            <v>107.88200000000001</v>
          </cell>
          <cell r="AI11">
            <v>133.5642</v>
          </cell>
          <cell r="AJ11">
            <v>153.9579</v>
          </cell>
          <cell r="AK11">
            <v>165.18700000000001</v>
          </cell>
          <cell r="AL11">
            <v>220.47319999999999</v>
          </cell>
          <cell r="AM11">
            <v>220.47319999999999</v>
          </cell>
          <cell r="AN11">
            <v>399.7704</v>
          </cell>
          <cell r="AO11">
            <v>582.5598</v>
          </cell>
        </row>
        <row r="12">
          <cell r="A12">
            <v>39093</v>
          </cell>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cell r="X12">
            <v>15.860110000000001</v>
          </cell>
          <cell r="Y12">
            <v>81.522220000000004</v>
          </cell>
          <cell r="Z12">
            <v>152.58609999999999</v>
          </cell>
          <cell r="AA12">
            <v>246.52250000000001</v>
          </cell>
          <cell r="AB12">
            <v>246.52250000000001</v>
          </cell>
          <cell r="AC12">
            <v>400.58479999999997</v>
          </cell>
          <cell r="AD12">
            <v>583.29750000000001</v>
          </cell>
          <cell r="AE12">
            <v>77.122100000000003</v>
          </cell>
          <cell r="AF12">
            <v>80.330290000000005</v>
          </cell>
          <cell r="AG12">
            <v>103.15949999999999</v>
          </cell>
          <cell r="AH12">
            <v>107.3695</v>
          </cell>
          <cell r="AI12">
            <v>137.05699999999999</v>
          </cell>
          <cell r="AJ12">
            <v>151.27109999999999</v>
          </cell>
          <cell r="AK12">
            <v>178.71860000000001</v>
          </cell>
          <cell r="AL12">
            <v>244.3982</v>
          </cell>
          <cell r="AM12">
            <v>244.3982</v>
          </cell>
          <cell r="AN12">
            <v>397.13279999999997</v>
          </cell>
          <cell r="AO12">
            <v>578.27170000000001</v>
          </cell>
        </row>
        <row r="13">
          <cell r="A13">
            <v>39100</v>
          </cell>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cell r="X13">
            <v>7.3341060000000002</v>
          </cell>
          <cell r="Y13">
            <v>63.56</v>
          </cell>
          <cell r="Z13">
            <v>146.76320000000001</v>
          </cell>
          <cell r="AA13">
            <v>229.6343</v>
          </cell>
          <cell r="AB13">
            <v>229.6343</v>
          </cell>
          <cell r="AC13">
            <v>425.49110000000002</v>
          </cell>
          <cell r="AD13">
            <v>619.38509999999997</v>
          </cell>
          <cell r="AE13">
            <v>66.501919999999998</v>
          </cell>
          <cell r="AF13">
            <v>75.309169999999995</v>
          </cell>
          <cell r="AG13">
            <v>95.594210000000004</v>
          </cell>
          <cell r="AH13">
            <v>98.475369999999998</v>
          </cell>
          <cell r="AI13">
            <v>121.26090000000001</v>
          </cell>
          <cell r="AJ13">
            <v>145.28809999999999</v>
          </cell>
          <cell r="AK13">
            <v>166.41239999999999</v>
          </cell>
          <cell r="AL13">
            <v>227.3262</v>
          </cell>
          <cell r="AM13">
            <v>227.3262</v>
          </cell>
          <cell r="AN13">
            <v>421.21449999999999</v>
          </cell>
          <cell r="AO13">
            <v>613.15930000000003</v>
          </cell>
        </row>
        <row r="14">
          <cell r="A14">
            <v>39107</v>
          </cell>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cell r="X14">
            <v>28.858460000000001</v>
          </cell>
          <cell r="Y14">
            <v>61.053100000000001</v>
          </cell>
          <cell r="Z14">
            <v>144.25280000000001</v>
          </cell>
          <cell r="AA14">
            <v>229.83879999999999</v>
          </cell>
          <cell r="AB14">
            <v>229.83879999999999</v>
          </cell>
          <cell r="AC14">
            <v>398.45190000000002</v>
          </cell>
          <cell r="AD14">
            <v>579.73230000000001</v>
          </cell>
          <cell r="AE14">
            <v>63.384059999999998</v>
          </cell>
          <cell r="AF14">
            <v>78.627290000000002</v>
          </cell>
          <cell r="AG14">
            <v>91.947969999999998</v>
          </cell>
          <cell r="AH14">
            <v>96.770169999999993</v>
          </cell>
          <cell r="AI14">
            <v>122.34529999999999</v>
          </cell>
          <cell r="AJ14">
            <v>142.95660000000001</v>
          </cell>
          <cell r="AK14">
            <v>158.923</v>
          </cell>
          <cell r="AL14">
            <v>227.77359999999999</v>
          </cell>
          <cell r="AM14">
            <v>227.77359999999999</v>
          </cell>
          <cell r="AN14">
            <v>394.8716</v>
          </cell>
          <cell r="AO14">
            <v>574.52359999999999</v>
          </cell>
        </row>
        <row r="15">
          <cell r="A15">
            <v>39114</v>
          </cell>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cell r="X15">
            <v>19.149170000000002</v>
          </cell>
          <cell r="Y15">
            <v>53.654359999999997</v>
          </cell>
          <cell r="Z15">
            <v>137.08959999999999</v>
          </cell>
          <cell r="AA15">
            <v>226.8167</v>
          </cell>
          <cell r="AB15">
            <v>226.8167</v>
          </cell>
          <cell r="AC15">
            <v>396.16629999999998</v>
          </cell>
          <cell r="AD15">
            <v>576.87400000000002</v>
          </cell>
          <cell r="AE15">
            <v>59.315890000000003</v>
          </cell>
          <cell r="AF15">
            <v>77.507230000000007</v>
          </cell>
          <cell r="AG15">
            <v>88.34402</v>
          </cell>
          <cell r="AH15">
            <v>93.071619999999996</v>
          </cell>
          <cell r="AI15">
            <v>115.9282</v>
          </cell>
          <cell r="AJ15">
            <v>135.88390000000001</v>
          </cell>
          <cell r="AK15">
            <v>155.87970000000001</v>
          </cell>
          <cell r="AL15">
            <v>224.822</v>
          </cell>
          <cell r="AM15">
            <v>224.822</v>
          </cell>
          <cell r="AN15">
            <v>392.6823</v>
          </cell>
          <cell r="AO15">
            <v>571.80070000000001</v>
          </cell>
        </row>
        <row r="16">
          <cell r="A16">
            <v>39121</v>
          </cell>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cell r="X16">
            <v>6.6042480000000001</v>
          </cell>
          <cell r="Y16">
            <v>55.815550000000002</v>
          </cell>
          <cell r="Z16">
            <v>130.70500000000001</v>
          </cell>
          <cell r="AA16">
            <v>222.28809999999999</v>
          </cell>
          <cell r="AB16">
            <v>222.28809999999999</v>
          </cell>
          <cell r="AC16">
            <v>388.95659999999998</v>
          </cell>
          <cell r="AD16">
            <v>566.19230000000005</v>
          </cell>
          <cell r="AE16">
            <v>56.916870000000003</v>
          </cell>
          <cell r="AF16">
            <v>73.021789999999996</v>
          </cell>
          <cell r="AG16">
            <v>83.162779999999998</v>
          </cell>
          <cell r="AH16">
            <v>91.939269999999993</v>
          </cell>
          <cell r="AI16">
            <v>110.28449999999999</v>
          </cell>
          <cell r="AJ16">
            <v>129.6592</v>
          </cell>
          <cell r="AK16">
            <v>148.19839999999999</v>
          </cell>
          <cell r="AL16">
            <v>220.50960000000001</v>
          </cell>
          <cell r="AM16">
            <v>220.50960000000001</v>
          </cell>
          <cell r="AN16">
            <v>385.84460000000001</v>
          </cell>
          <cell r="AO16">
            <v>561.66200000000003</v>
          </cell>
        </row>
        <row r="17">
          <cell r="A17">
            <v>39128</v>
          </cell>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cell r="X17">
            <v>12.36584</v>
          </cell>
          <cell r="Y17">
            <v>35.885739999999998</v>
          </cell>
          <cell r="Z17">
            <v>124.3677</v>
          </cell>
          <cell r="AA17">
            <v>222.9308</v>
          </cell>
          <cell r="AB17">
            <v>222.9308</v>
          </cell>
          <cell r="AC17">
            <v>370.99919999999997</v>
          </cell>
          <cell r="AD17">
            <v>539.197</v>
          </cell>
          <cell r="AE17">
            <v>53.422519999999999</v>
          </cell>
          <cell r="AF17">
            <v>67.199070000000006</v>
          </cell>
          <cell r="AG17">
            <v>84.994960000000006</v>
          </cell>
          <cell r="AH17">
            <v>90.832179999999994</v>
          </cell>
          <cell r="AI17">
            <v>107.931</v>
          </cell>
          <cell r="AJ17">
            <v>123.4431</v>
          </cell>
          <cell r="AK17">
            <v>136.46299999999999</v>
          </cell>
          <cell r="AL17">
            <v>221.27359999999999</v>
          </cell>
          <cell r="AM17">
            <v>221.27359999999999</v>
          </cell>
          <cell r="AN17">
            <v>368.24130000000002</v>
          </cell>
          <cell r="AO17">
            <v>535.1893</v>
          </cell>
        </row>
        <row r="18">
          <cell r="A18">
            <v>39135</v>
          </cell>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cell r="X18">
            <v>16.134699999999999</v>
          </cell>
          <cell r="Y18">
            <v>31.792909999999999</v>
          </cell>
          <cell r="Z18">
            <v>117.3516</v>
          </cell>
          <cell r="AA18">
            <v>213.09100000000001</v>
          </cell>
          <cell r="AB18">
            <v>213.09100000000001</v>
          </cell>
          <cell r="AC18">
            <v>354.40129999999999</v>
          </cell>
          <cell r="AD18">
            <v>515.41750000000002</v>
          </cell>
          <cell r="AE18">
            <v>50.147370000000002</v>
          </cell>
          <cell r="AF18">
            <v>63.490569999999998</v>
          </cell>
          <cell r="AG18">
            <v>80.967010000000002</v>
          </cell>
          <cell r="AH18">
            <v>82.828460000000007</v>
          </cell>
          <cell r="AI18">
            <v>95.756010000000003</v>
          </cell>
          <cell r="AJ18">
            <v>116.5938</v>
          </cell>
          <cell r="AK18">
            <v>125.04219999999999</v>
          </cell>
          <cell r="AL18">
            <v>211.7149</v>
          </cell>
          <cell r="AM18">
            <v>211.7149</v>
          </cell>
          <cell r="AN18">
            <v>352.11279999999999</v>
          </cell>
          <cell r="AO18">
            <v>512.08920000000001</v>
          </cell>
        </row>
        <row r="19">
          <cell r="A19">
            <v>39142</v>
          </cell>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cell r="X19">
            <v>25.39911</v>
          </cell>
          <cell r="Y19">
            <v>38.618290000000002</v>
          </cell>
          <cell r="Z19">
            <v>128.3956</v>
          </cell>
          <cell r="AA19">
            <v>219.21</v>
          </cell>
          <cell r="AB19">
            <v>219.21</v>
          </cell>
          <cell r="AC19">
            <v>360.77140000000003</v>
          </cell>
          <cell r="AD19">
            <v>524.80150000000003</v>
          </cell>
          <cell r="AE19">
            <v>48.05301</v>
          </cell>
          <cell r="AF19">
            <v>68.780090000000001</v>
          </cell>
          <cell r="AG19">
            <v>84.528989999999993</v>
          </cell>
          <cell r="AH19">
            <v>88.754390000000001</v>
          </cell>
          <cell r="AI19">
            <v>107.2474</v>
          </cell>
          <cell r="AJ19">
            <v>127.4795</v>
          </cell>
          <cell r="AK19">
            <v>141.66919999999999</v>
          </cell>
          <cell r="AL19">
            <v>217.64570000000001</v>
          </cell>
          <cell r="AM19">
            <v>217.64570000000001</v>
          </cell>
          <cell r="AN19">
            <v>358.1968</v>
          </cell>
          <cell r="AO19">
            <v>521.05629999999996</v>
          </cell>
        </row>
        <row r="20">
          <cell r="A20">
            <v>39149</v>
          </cell>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cell r="X20">
            <v>14.761900000000001</v>
          </cell>
          <cell r="Y20">
            <v>62.001710000000003</v>
          </cell>
          <cell r="Z20">
            <v>139.77690000000001</v>
          </cell>
          <cell r="AA20">
            <v>233.44839999999999</v>
          </cell>
          <cell r="AB20">
            <v>233.44839999999999</v>
          </cell>
          <cell r="AC20">
            <v>376.94060000000002</v>
          </cell>
          <cell r="AD20">
            <v>548.62580000000003</v>
          </cell>
          <cell r="AE20">
            <v>56.550870000000003</v>
          </cell>
          <cell r="AF20">
            <v>68.813810000000004</v>
          </cell>
          <cell r="AG20">
            <v>88.293909999999997</v>
          </cell>
          <cell r="AH20">
            <v>90.83981</v>
          </cell>
          <cell r="AI20">
            <v>113.5072</v>
          </cell>
          <cell r="AJ20">
            <v>138.6112</v>
          </cell>
          <cell r="AK20">
            <v>151.1294</v>
          </cell>
          <cell r="AL20">
            <v>231.50149999999999</v>
          </cell>
          <cell r="AM20">
            <v>231.50149999999999</v>
          </cell>
          <cell r="AN20">
            <v>373.79700000000003</v>
          </cell>
          <cell r="AO20">
            <v>544.05039999999997</v>
          </cell>
        </row>
        <row r="21">
          <cell r="A21">
            <v>39156</v>
          </cell>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cell r="X21">
            <v>19.487300000000001</v>
          </cell>
          <cell r="Y21">
            <v>83.737849999999995</v>
          </cell>
          <cell r="Z21">
            <v>160.005</v>
          </cell>
          <cell r="AA21">
            <v>248.71090000000001</v>
          </cell>
          <cell r="AB21">
            <v>248.71090000000001</v>
          </cell>
          <cell r="AC21">
            <v>398.84800000000001</v>
          </cell>
          <cell r="AD21">
            <v>581.71199999999999</v>
          </cell>
          <cell r="AE21">
            <v>54.256680000000003</v>
          </cell>
          <cell r="AF21">
            <v>84.161010000000005</v>
          </cell>
          <cell r="AG21">
            <v>98.834469999999996</v>
          </cell>
          <cell r="AH21">
            <v>109.2861</v>
          </cell>
          <cell r="AI21">
            <v>133.4376</v>
          </cell>
          <cell r="AJ21">
            <v>158.71279999999999</v>
          </cell>
          <cell r="AK21">
            <v>171.89750000000001</v>
          </cell>
          <cell r="AL21">
            <v>246.70230000000001</v>
          </cell>
          <cell r="AM21">
            <v>246.70230000000001</v>
          </cell>
          <cell r="AN21">
            <v>395.6268</v>
          </cell>
          <cell r="AO21">
            <v>577.01469999999995</v>
          </cell>
        </row>
        <row r="22">
          <cell r="A22">
            <v>39163</v>
          </cell>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cell r="X22">
            <v>25.868770000000001</v>
          </cell>
          <cell r="Y22">
            <v>82.705259999999996</v>
          </cell>
          <cell r="Z22">
            <v>165.22900000000001</v>
          </cell>
          <cell r="AA22">
            <v>254.32060000000001</v>
          </cell>
          <cell r="AB22">
            <v>254.32060000000001</v>
          </cell>
          <cell r="AC22">
            <v>419.85989999999998</v>
          </cell>
          <cell r="AD22">
            <v>611.69780000000003</v>
          </cell>
          <cell r="AE22">
            <v>59.206090000000003</v>
          </cell>
          <cell r="AF22">
            <v>75.276399999999995</v>
          </cell>
          <cell r="AG22">
            <v>102.22539999999999</v>
          </cell>
          <cell r="AH22">
            <v>104.40649999999999</v>
          </cell>
          <cell r="AI22">
            <v>127.6557</v>
          </cell>
          <cell r="AJ22">
            <v>163.78720000000001</v>
          </cell>
          <cell r="AK22">
            <v>189.75470000000001</v>
          </cell>
          <cell r="AL22">
            <v>252.10149999999999</v>
          </cell>
          <cell r="AM22">
            <v>252.10149999999999</v>
          </cell>
          <cell r="AN22">
            <v>416.19630000000001</v>
          </cell>
          <cell r="AO22">
            <v>606.36040000000003</v>
          </cell>
        </row>
        <row r="23">
          <cell r="A23">
            <v>39170</v>
          </cell>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cell r="X23">
            <v>9.2822879999999994</v>
          </cell>
          <cell r="Y23">
            <v>74.366820000000004</v>
          </cell>
          <cell r="Z23">
            <v>174.19210000000001</v>
          </cell>
          <cell r="AA23">
            <v>261.13080000000002</v>
          </cell>
          <cell r="AB23">
            <v>261.13080000000002</v>
          </cell>
          <cell r="AC23">
            <v>428.47019999999998</v>
          </cell>
          <cell r="AD23">
            <v>626.24810000000002</v>
          </cell>
          <cell r="AE23">
            <v>63.476199999999999</v>
          </cell>
          <cell r="AF23">
            <v>82.44556</v>
          </cell>
          <cell r="AG23">
            <v>107.3248</v>
          </cell>
          <cell r="AH23">
            <v>112.7433</v>
          </cell>
          <cell r="AI23">
            <v>143.8717</v>
          </cell>
          <cell r="AJ23">
            <v>172.84729999999999</v>
          </cell>
          <cell r="AK23">
            <v>201.8801</v>
          </cell>
          <cell r="AL23">
            <v>259.1148</v>
          </cell>
          <cell r="AM23">
            <v>259.1148</v>
          </cell>
          <cell r="AN23">
            <v>425.16239999999999</v>
          </cell>
          <cell r="AO23">
            <v>621.41300000000001</v>
          </cell>
        </row>
        <row r="24">
          <cell r="A24">
            <v>39177</v>
          </cell>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cell r="X24">
            <v>8.3209230000000005</v>
          </cell>
          <cell r="Y24">
            <v>88.706789999999998</v>
          </cell>
          <cell r="Z24">
            <v>168.47300000000001</v>
          </cell>
          <cell r="AA24">
            <v>254.60820000000001</v>
          </cell>
          <cell r="AB24">
            <v>254.60820000000001</v>
          </cell>
          <cell r="AC24">
            <v>438.10910000000001</v>
          </cell>
          <cell r="AD24">
            <v>636.87819999999999</v>
          </cell>
          <cell r="AE24">
            <v>59.41507</v>
          </cell>
          <cell r="AF24">
            <v>77.061000000000007</v>
          </cell>
          <cell r="AG24">
            <v>106.4258</v>
          </cell>
          <cell r="AH24">
            <v>106.4258</v>
          </cell>
          <cell r="AI24">
            <v>138.18709999999999</v>
          </cell>
          <cell r="AJ24">
            <v>167.36179999999999</v>
          </cell>
          <cell r="AK24">
            <v>190.10230000000001</v>
          </cell>
          <cell r="AL24">
            <v>252.9289</v>
          </cell>
          <cell r="AM24">
            <v>252.9289</v>
          </cell>
          <cell r="AN24">
            <v>435.21949999999998</v>
          </cell>
          <cell r="AO24">
            <v>632.678</v>
          </cell>
        </row>
        <row r="25">
          <cell r="A25">
            <v>39184</v>
          </cell>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cell r="X25">
            <v>51.396610000000003</v>
          </cell>
          <cell r="Y25">
            <v>97.3172</v>
          </cell>
          <cell r="Z25">
            <v>174.64269999999999</v>
          </cell>
          <cell r="AA25">
            <v>268.53429999999997</v>
          </cell>
          <cell r="AB25">
            <v>268.53429999999997</v>
          </cell>
          <cell r="AC25">
            <v>459.08150000000001</v>
          </cell>
          <cell r="AD25">
            <v>670.83150000000001</v>
          </cell>
          <cell r="AE25">
            <v>69.453770000000006</v>
          </cell>
          <cell r="AF25">
            <v>90.467320000000001</v>
          </cell>
          <cell r="AG25">
            <v>112.8506</v>
          </cell>
          <cell r="AH25">
            <v>114.8715</v>
          </cell>
          <cell r="AI25">
            <v>150.53309999999999</v>
          </cell>
          <cell r="AJ25">
            <v>173.90969999999999</v>
          </cell>
          <cell r="AK25">
            <v>200.8545</v>
          </cell>
          <cell r="AL25">
            <v>267.40710000000001</v>
          </cell>
          <cell r="AM25">
            <v>267.40710000000001</v>
          </cell>
          <cell r="AN25">
            <v>457.15460000000002</v>
          </cell>
          <cell r="AO25">
            <v>668.01610000000005</v>
          </cell>
        </row>
        <row r="26">
          <cell r="A26">
            <v>39191</v>
          </cell>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cell r="X26">
            <v>52.61768</v>
          </cell>
          <cell r="Y26">
            <v>95.128600000000006</v>
          </cell>
          <cell r="Z26">
            <v>174.1095</v>
          </cell>
          <cell r="AA26">
            <v>278.36180000000002</v>
          </cell>
          <cell r="AB26">
            <v>278.36180000000002</v>
          </cell>
          <cell r="AC26">
            <v>469.86149999999998</v>
          </cell>
          <cell r="AD26">
            <v>683.90539999999999</v>
          </cell>
          <cell r="AE26">
            <v>71.787080000000003</v>
          </cell>
          <cell r="AF26">
            <v>93.124300000000005</v>
          </cell>
          <cell r="AG26">
            <v>112.2132</v>
          </cell>
          <cell r="AH26">
            <v>116.4315</v>
          </cell>
          <cell r="AI26">
            <v>143.69890000000001</v>
          </cell>
          <cell r="AJ26">
            <v>173.54179999999999</v>
          </cell>
          <cell r="AK26">
            <v>202.04560000000001</v>
          </cell>
          <cell r="AL26">
            <v>277.45409999999998</v>
          </cell>
          <cell r="AM26">
            <v>277.45409999999998</v>
          </cell>
          <cell r="AN26">
            <v>468.32960000000003</v>
          </cell>
          <cell r="AO26">
            <v>681.67529999999999</v>
          </cell>
        </row>
        <row r="27">
          <cell r="A27">
            <v>39198</v>
          </cell>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cell r="X27">
            <v>43.794919999999998</v>
          </cell>
          <cell r="Y27">
            <v>84.442989999999995</v>
          </cell>
          <cell r="Z27">
            <v>168.6721</v>
          </cell>
          <cell r="AA27">
            <v>271.02089999999998</v>
          </cell>
          <cell r="AB27">
            <v>271.02089999999998</v>
          </cell>
          <cell r="AC27">
            <v>499.06020000000001</v>
          </cell>
          <cell r="AD27">
            <v>730.87120000000004</v>
          </cell>
          <cell r="AE27">
            <v>72.803219999999996</v>
          </cell>
          <cell r="AF27">
            <v>88.729309999999998</v>
          </cell>
          <cell r="AG27">
            <v>107.70610000000001</v>
          </cell>
          <cell r="AH27">
            <v>112.145</v>
          </cell>
          <cell r="AI27">
            <v>144.22900000000001</v>
          </cell>
          <cell r="AJ27">
            <v>168.24770000000001</v>
          </cell>
          <cell r="AK27">
            <v>201.60249999999999</v>
          </cell>
          <cell r="AL27">
            <v>270.33890000000002</v>
          </cell>
          <cell r="AM27">
            <v>270.33890000000002</v>
          </cell>
          <cell r="AN27">
            <v>497.80399999999997</v>
          </cell>
          <cell r="AO27">
            <v>729.03200000000004</v>
          </cell>
        </row>
        <row r="28">
          <cell r="A28">
            <v>39205</v>
          </cell>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cell r="X28">
            <v>55.332459999999998</v>
          </cell>
          <cell r="Y28">
            <v>84.553709999999995</v>
          </cell>
          <cell r="Z28">
            <v>171.02340000000001</v>
          </cell>
          <cell r="AA28">
            <v>274.04430000000002</v>
          </cell>
          <cell r="AB28">
            <v>274.04430000000002</v>
          </cell>
          <cell r="AC28">
            <v>483.1327</v>
          </cell>
          <cell r="AD28">
            <v>704.89570000000003</v>
          </cell>
          <cell r="AE28">
            <v>78.352199999999996</v>
          </cell>
          <cell r="AF28">
            <v>92.800319999999999</v>
          </cell>
          <cell r="AG28">
            <v>107.9038</v>
          </cell>
          <cell r="AH28">
            <v>114.87869999999999</v>
          </cell>
          <cell r="AI28">
            <v>139.81979999999999</v>
          </cell>
          <cell r="AJ28">
            <v>170.57929999999999</v>
          </cell>
          <cell r="AK28">
            <v>199.93940000000001</v>
          </cell>
          <cell r="AL28">
            <v>273.33269999999999</v>
          </cell>
          <cell r="AM28">
            <v>273.33269999999999</v>
          </cell>
          <cell r="AN28">
            <v>481.87830000000002</v>
          </cell>
          <cell r="AO28">
            <v>703.06529999999998</v>
          </cell>
        </row>
        <row r="29">
          <cell r="A29">
            <v>39212</v>
          </cell>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cell r="X29">
            <v>41.362029999999997</v>
          </cell>
          <cell r="Y29">
            <v>75.047330000000002</v>
          </cell>
          <cell r="Z29">
            <v>163.7893</v>
          </cell>
          <cell r="AA29">
            <v>265.48559999999998</v>
          </cell>
          <cell r="AB29">
            <v>265.48559999999998</v>
          </cell>
          <cell r="AC29">
            <v>483.21800000000002</v>
          </cell>
          <cell r="AD29">
            <v>703.07299999999998</v>
          </cell>
          <cell r="AE29">
            <v>80.396000000000001</v>
          </cell>
          <cell r="AF29">
            <v>89.905209999999997</v>
          </cell>
          <cell r="AG29">
            <v>109.34869999999999</v>
          </cell>
          <cell r="AH29">
            <v>109.34869999999999</v>
          </cell>
          <cell r="AI29">
            <v>136.74529999999999</v>
          </cell>
          <cell r="AJ29">
            <v>163.4984</v>
          </cell>
          <cell r="AK29">
            <v>196.56729999999999</v>
          </cell>
          <cell r="AL29">
            <v>265.01409999999998</v>
          </cell>
          <cell r="AM29">
            <v>265.01409999999998</v>
          </cell>
          <cell r="AN29">
            <v>482.35989999999998</v>
          </cell>
          <cell r="AO29">
            <v>701.82370000000003</v>
          </cell>
        </row>
        <row r="30">
          <cell r="A30">
            <v>39219</v>
          </cell>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cell r="X30">
            <v>48.444980000000001</v>
          </cell>
          <cell r="Y30">
            <v>85.91422</v>
          </cell>
          <cell r="Z30">
            <v>138.25800000000001</v>
          </cell>
          <cell r="AA30">
            <v>256.77730000000003</v>
          </cell>
          <cell r="AB30">
            <v>256.77730000000003</v>
          </cell>
          <cell r="AC30">
            <v>467.2482</v>
          </cell>
          <cell r="AD30">
            <v>679.05700000000002</v>
          </cell>
          <cell r="AE30">
            <v>69.3215</v>
          </cell>
          <cell r="AF30">
            <v>82.46902</v>
          </cell>
          <cell r="AG30">
            <v>94.778109999999998</v>
          </cell>
          <cell r="AH30">
            <v>98.544280000000001</v>
          </cell>
          <cell r="AI30">
            <v>118.96299999999999</v>
          </cell>
          <cell r="AJ30">
            <v>138.17830000000001</v>
          </cell>
          <cell r="AK30">
            <v>183.44749999999999</v>
          </cell>
          <cell r="AL30">
            <v>256.62920000000003</v>
          </cell>
          <cell r="AM30">
            <v>256.62920000000003</v>
          </cell>
          <cell r="AN30">
            <v>466.9787</v>
          </cell>
          <cell r="AO30">
            <v>678.66470000000004</v>
          </cell>
        </row>
        <row r="31">
          <cell r="A31">
            <v>39226</v>
          </cell>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cell r="X31">
            <v>39.280180000000001</v>
          </cell>
          <cell r="Y31">
            <v>81.019379999999998</v>
          </cell>
          <cell r="Z31">
            <v>136.31610000000001</v>
          </cell>
          <cell r="AA31">
            <v>261.0838</v>
          </cell>
          <cell r="AB31">
            <v>261.0838</v>
          </cell>
          <cell r="AC31">
            <v>454.06389999999999</v>
          </cell>
          <cell r="AD31">
            <v>659.70889999999997</v>
          </cell>
          <cell r="AE31">
            <v>64.470889999999997</v>
          </cell>
          <cell r="AF31">
            <v>79.671880000000002</v>
          </cell>
          <cell r="AG31">
            <v>91.555970000000002</v>
          </cell>
          <cell r="AH31">
            <v>95.220399999999998</v>
          </cell>
          <cell r="AI31">
            <v>109.8403</v>
          </cell>
          <cell r="AJ31">
            <v>136.20070000000001</v>
          </cell>
          <cell r="AK31">
            <v>188.42670000000001</v>
          </cell>
          <cell r="AL31">
            <v>260.863</v>
          </cell>
          <cell r="AM31">
            <v>260.863</v>
          </cell>
          <cell r="AN31">
            <v>453.67989999999998</v>
          </cell>
          <cell r="AO31">
            <v>659.15120000000002</v>
          </cell>
        </row>
        <row r="32">
          <cell r="A32">
            <v>39233</v>
          </cell>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cell r="X32">
            <v>37.689970000000002</v>
          </cell>
          <cell r="Y32">
            <v>83.981110000000001</v>
          </cell>
          <cell r="Z32">
            <v>131.37569999999999</v>
          </cell>
          <cell r="AA32">
            <v>260.50749999999999</v>
          </cell>
          <cell r="AB32">
            <v>260.50749999999999</v>
          </cell>
          <cell r="AC32">
            <v>427.74630000000002</v>
          </cell>
          <cell r="AD32">
            <v>622.36770000000001</v>
          </cell>
          <cell r="AE32">
            <v>66.341520000000003</v>
          </cell>
          <cell r="AF32">
            <v>75.326390000000004</v>
          </cell>
          <cell r="AG32">
            <v>93.228729999999999</v>
          </cell>
          <cell r="AH32">
            <v>95.642489999999995</v>
          </cell>
          <cell r="AI32">
            <v>109.77679999999999</v>
          </cell>
          <cell r="AJ32">
            <v>131.29239999999999</v>
          </cell>
          <cell r="AK32">
            <v>189.6842</v>
          </cell>
          <cell r="AL32">
            <v>260.3424</v>
          </cell>
          <cell r="AM32">
            <v>260.3424</v>
          </cell>
          <cell r="AN32">
            <v>427.4751</v>
          </cell>
          <cell r="AO32">
            <v>621.97280000000001</v>
          </cell>
        </row>
        <row r="33">
          <cell r="A33">
            <v>39240</v>
          </cell>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cell r="X33">
            <v>32.434719999999999</v>
          </cell>
          <cell r="Y33">
            <v>79.752409999999998</v>
          </cell>
          <cell r="Z33">
            <v>150.95830000000001</v>
          </cell>
          <cell r="AA33">
            <v>259.86360000000002</v>
          </cell>
          <cell r="AB33">
            <v>259.86360000000002</v>
          </cell>
          <cell r="AC33">
            <v>459.90089999999998</v>
          </cell>
          <cell r="AD33">
            <v>668.47329999999999</v>
          </cell>
          <cell r="AE33">
            <v>69.015230000000003</v>
          </cell>
          <cell r="AF33">
            <v>89.151700000000005</v>
          </cell>
          <cell r="AG33">
            <v>102.7043</v>
          </cell>
          <cell r="AH33">
            <v>103.4884</v>
          </cell>
          <cell r="AI33">
            <v>127.2392</v>
          </cell>
          <cell r="AJ33">
            <v>150.76310000000001</v>
          </cell>
          <cell r="AK33">
            <v>193.32689999999999</v>
          </cell>
          <cell r="AL33">
            <v>259.52769999999998</v>
          </cell>
          <cell r="AM33">
            <v>259.52769999999998</v>
          </cell>
          <cell r="AN33">
            <v>459.30619999999999</v>
          </cell>
          <cell r="AO33">
            <v>667.60969999999998</v>
          </cell>
        </row>
        <row r="34">
          <cell r="A34">
            <v>39247</v>
          </cell>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cell r="X34">
            <v>25.53735</v>
          </cell>
          <cell r="Y34">
            <v>64.294250000000005</v>
          </cell>
          <cell r="Z34">
            <v>146.55000000000001</v>
          </cell>
          <cell r="AA34">
            <v>275.78489999999999</v>
          </cell>
          <cell r="AB34">
            <v>275.78489999999999</v>
          </cell>
          <cell r="AC34">
            <v>429.54820000000001</v>
          </cell>
          <cell r="AD34">
            <v>624.1336</v>
          </cell>
          <cell r="AE34">
            <v>53.923830000000002</v>
          </cell>
          <cell r="AF34">
            <v>86.252380000000002</v>
          </cell>
          <cell r="AG34">
            <v>97.454220000000007</v>
          </cell>
          <cell r="AH34">
            <v>101.63290000000001</v>
          </cell>
          <cell r="AI34">
            <v>119.0608</v>
          </cell>
          <cell r="AJ34">
            <v>145.8629</v>
          </cell>
          <cell r="AK34">
            <v>207.2046</v>
          </cell>
          <cell r="AL34">
            <v>274.49160000000001</v>
          </cell>
          <cell r="AM34">
            <v>274.49160000000001</v>
          </cell>
          <cell r="AN34">
            <v>427.53390000000002</v>
          </cell>
          <cell r="AO34">
            <v>621.20759999999996</v>
          </cell>
        </row>
        <row r="35">
          <cell r="A35">
            <v>39254</v>
          </cell>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cell r="X35">
            <v>59.485529999999997</v>
          </cell>
          <cell r="Y35">
            <v>113.1138</v>
          </cell>
          <cell r="Z35">
            <v>165.57660000000001</v>
          </cell>
          <cell r="AA35">
            <v>309.50189999999998</v>
          </cell>
          <cell r="AB35">
            <v>309.50189999999998</v>
          </cell>
          <cell r="AC35">
            <v>432.78559999999999</v>
          </cell>
          <cell r="AD35">
            <v>628.95339999999999</v>
          </cell>
          <cell r="AE35">
            <v>70.872739999999993</v>
          </cell>
          <cell r="AF35">
            <v>97.065799999999996</v>
          </cell>
          <cell r="AG35">
            <v>115.8633</v>
          </cell>
          <cell r="AH35">
            <v>115.8633</v>
          </cell>
          <cell r="AI35">
            <v>138.07069999999999</v>
          </cell>
          <cell r="AJ35">
            <v>165.16419999999999</v>
          </cell>
          <cell r="AK35">
            <v>223.5959</v>
          </cell>
          <cell r="AL35">
            <v>308.73110000000003</v>
          </cell>
          <cell r="AM35">
            <v>308.73110000000003</v>
          </cell>
          <cell r="AN35">
            <v>431.70769999999999</v>
          </cell>
          <cell r="AO35">
            <v>627.38649999999996</v>
          </cell>
        </row>
        <row r="36">
          <cell r="A36">
            <v>39261</v>
          </cell>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cell r="X36">
            <v>71.115229999999997</v>
          </cell>
          <cell r="Y36">
            <v>110.64879999999999</v>
          </cell>
          <cell r="Z36">
            <v>173.6705</v>
          </cell>
          <cell r="AA36">
            <v>335.89179999999999</v>
          </cell>
          <cell r="AB36">
            <v>335.89179999999999</v>
          </cell>
          <cell r="AC36">
            <v>458.09109999999998</v>
          </cell>
          <cell r="AD36">
            <v>668.16219999999998</v>
          </cell>
          <cell r="AE36">
            <v>84.066410000000005</v>
          </cell>
          <cell r="AF36">
            <v>96.871639999999999</v>
          </cell>
          <cell r="AG36">
            <v>115.1823</v>
          </cell>
          <cell r="AH36">
            <v>121.9268</v>
          </cell>
          <cell r="AI36">
            <v>151.40700000000001</v>
          </cell>
          <cell r="AJ36">
            <v>172.82550000000001</v>
          </cell>
          <cell r="AK36">
            <v>232.95830000000001</v>
          </cell>
          <cell r="AL36">
            <v>334.25760000000002</v>
          </cell>
          <cell r="AM36">
            <v>334.25760000000002</v>
          </cell>
          <cell r="AN36">
            <v>455.8623</v>
          </cell>
          <cell r="AO36">
            <v>664.91099999999994</v>
          </cell>
        </row>
        <row r="37">
          <cell r="A37">
            <v>39268</v>
          </cell>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cell r="X37">
            <v>50.226619999999997</v>
          </cell>
          <cell r="Y37">
            <v>112.8248</v>
          </cell>
          <cell r="Z37">
            <v>175.66919999999999</v>
          </cell>
          <cell r="AA37">
            <v>327.26710000000003</v>
          </cell>
          <cell r="AB37">
            <v>327.26710000000003</v>
          </cell>
          <cell r="AC37">
            <v>447.2294</v>
          </cell>
          <cell r="AD37">
            <v>654.02340000000004</v>
          </cell>
          <cell r="AE37">
            <v>78.394900000000007</v>
          </cell>
          <cell r="AF37">
            <v>94.835139999999996</v>
          </cell>
          <cell r="AG37">
            <v>125.44110000000001</v>
          </cell>
          <cell r="AH37">
            <v>125.44110000000001</v>
          </cell>
          <cell r="AI37">
            <v>144.92699999999999</v>
          </cell>
          <cell r="AJ37">
            <v>174.88200000000001</v>
          </cell>
          <cell r="AK37">
            <v>238.85560000000001</v>
          </cell>
          <cell r="AL37">
            <v>325.80059999999997</v>
          </cell>
          <cell r="AM37">
            <v>325.80059999999997</v>
          </cell>
          <cell r="AN37">
            <v>445.2251</v>
          </cell>
          <cell r="AO37">
            <v>651.0933</v>
          </cell>
        </row>
        <row r="38">
          <cell r="A38">
            <v>39275</v>
          </cell>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cell r="X38">
            <v>36.705930000000002</v>
          </cell>
          <cell r="Y38">
            <v>109.157</v>
          </cell>
          <cell r="Z38">
            <v>175.88120000000001</v>
          </cell>
          <cell r="AA38">
            <v>333.15629999999999</v>
          </cell>
          <cell r="AB38">
            <v>333.15629999999999</v>
          </cell>
          <cell r="AC38">
            <v>491.71499999999997</v>
          </cell>
          <cell r="AD38">
            <v>719.34100000000001</v>
          </cell>
          <cell r="AE38">
            <v>75.647090000000006</v>
          </cell>
          <cell r="AF38">
            <v>111.7139</v>
          </cell>
          <cell r="AG38">
            <v>124.5038</v>
          </cell>
          <cell r="AH38">
            <v>127.8288</v>
          </cell>
          <cell r="AI38">
            <v>156.26429999999999</v>
          </cell>
          <cell r="AJ38">
            <v>175.1396</v>
          </cell>
          <cell r="AK38">
            <v>237.1046</v>
          </cell>
          <cell r="AL38">
            <v>331.7516</v>
          </cell>
          <cell r="AM38">
            <v>331.7516</v>
          </cell>
          <cell r="AN38">
            <v>489.6413</v>
          </cell>
          <cell r="AO38">
            <v>716.30820000000006</v>
          </cell>
        </row>
        <row r="39">
          <cell r="A39">
            <v>39282</v>
          </cell>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cell r="X39">
            <v>53.999079999999999</v>
          </cell>
          <cell r="Y39">
            <v>136.96539999999999</v>
          </cell>
          <cell r="Z39">
            <v>158.6979</v>
          </cell>
          <cell r="AA39">
            <v>335.47070000000002</v>
          </cell>
          <cell r="AB39">
            <v>335.47070000000002</v>
          </cell>
          <cell r="AC39">
            <v>473.59440000000001</v>
          </cell>
          <cell r="AD39">
            <v>694.54139999999995</v>
          </cell>
          <cell r="AE39">
            <v>74.247680000000003</v>
          </cell>
          <cell r="AF39">
            <v>112.0248</v>
          </cell>
          <cell r="AG39">
            <v>114.5356</v>
          </cell>
          <cell r="AH39">
            <v>118.4061</v>
          </cell>
          <cell r="AI39">
            <v>135.32159999999999</v>
          </cell>
          <cell r="AJ39">
            <v>157.69749999999999</v>
          </cell>
          <cell r="AK39">
            <v>227.87379999999999</v>
          </cell>
          <cell r="AL39">
            <v>333.35599999999999</v>
          </cell>
          <cell r="AM39">
            <v>333.35599999999999</v>
          </cell>
          <cell r="AN39">
            <v>470.60899999999998</v>
          </cell>
          <cell r="AO39">
            <v>690.16359999999997</v>
          </cell>
        </row>
        <row r="40">
          <cell r="A40">
            <v>39289</v>
          </cell>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cell r="X40">
            <v>59.791080000000001</v>
          </cell>
          <cell r="Y40">
            <v>139.11949999999999</v>
          </cell>
          <cell r="Z40">
            <v>151.2766</v>
          </cell>
          <cell r="AA40">
            <v>332.66860000000003</v>
          </cell>
          <cell r="AB40">
            <v>332.66860000000003</v>
          </cell>
          <cell r="AC40">
            <v>457.66460000000001</v>
          </cell>
          <cell r="AD40">
            <v>666.20259999999996</v>
          </cell>
          <cell r="AE40">
            <v>71.185000000000002</v>
          </cell>
          <cell r="AF40">
            <v>101.6546</v>
          </cell>
          <cell r="AG40">
            <v>119.929</v>
          </cell>
          <cell r="AH40">
            <v>119.929</v>
          </cell>
          <cell r="AI40">
            <v>137.9913</v>
          </cell>
          <cell r="AJ40">
            <v>150.1191</v>
          </cell>
          <cell r="AK40">
            <v>224.54910000000001</v>
          </cell>
          <cell r="AL40">
            <v>330.12299999999999</v>
          </cell>
          <cell r="AM40">
            <v>330.12299999999999</v>
          </cell>
          <cell r="AN40">
            <v>454.16230000000002</v>
          </cell>
          <cell r="AO40">
            <v>661.10429999999997</v>
          </cell>
        </row>
        <row r="41">
          <cell r="A41">
            <v>39296</v>
          </cell>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cell r="X41">
            <v>56.805909999999997</v>
          </cell>
          <cell r="Y41">
            <v>158.14680000000001</v>
          </cell>
          <cell r="Z41">
            <v>158.14680000000001</v>
          </cell>
          <cell r="AA41">
            <v>282.50060000000002</v>
          </cell>
          <cell r="AB41">
            <v>282.50060000000002</v>
          </cell>
          <cell r="AC41">
            <v>415.2758</v>
          </cell>
          <cell r="AD41">
            <v>601.86080000000004</v>
          </cell>
          <cell r="AE41">
            <v>47.958620000000003</v>
          </cell>
          <cell r="AF41">
            <v>90.148319999999998</v>
          </cell>
          <cell r="AG41">
            <v>118.79600000000001</v>
          </cell>
          <cell r="AH41">
            <v>118.79600000000001</v>
          </cell>
          <cell r="AI41">
            <v>125.2448</v>
          </cell>
          <cell r="AJ41">
            <v>133.95869999999999</v>
          </cell>
          <cell r="AK41">
            <v>185.98089999999999</v>
          </cell>
          <cell r="AL41">
            <v>279.55349999999999</v>
          </cell>
          <cell r="AM41">
            <v>279.55349999999999</v>
          </cell>
          <cell r="AN41">
            <v>410.94319999999999</v>
          </cell>
          <cell r="AO41">
            <v>595.58219999999994</v>
          </cell>
        </row>
        <row r="42">
          <cell r="A42">
            <v>39303</v>
          </cell>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cell r="X42">
            <v>49.544800000000002</v>
          </cell>
          <cell r="Y42">
            <v>127.4007</v>
          </cell>
          <cell r="Z42">
            <v>161.36250000000001</v>
          </cell>
          <cell r="AA42">
            <v>334.57769999999999</v>
          </cell>
          <cell r="AB42">
            <v>334.57769999999999</v>
          </cell>
          <cell r="AC42">
            <v>441.74349999999998</v>
          </cell>
          <cell r="AD42">
            <v>638.28750000000002</v>
          </cell>
          <cell r="AE42">
            <v>78.910579999999996</v>
          </cell>
          <cell r="AF42">
            <v>93.071110000000004</v>
          </cell>
          <cell r="AG42">
            <v>127.1336</v>
          </cell>
          <cell r="AH42">
            <v>130.29300000000001</v>
          </cell>
          <cell r="AI42">
            <v>159.61920000000001</v>
          </cell>
          <cell r="AJ42">
            <v>159.61920000000001</v>
          </cell>
          <cell r="AK42">
            <v>230.1397</v>
          </cell>
          <cell r="AL42">
            <v>330.96289999999999</v>
          </cell>
          <cell r="AM42">
            <v>330.96289999999999</v>
          </cell>
          <cell r="AN42">
            <v>436.97109999999998</v>
          </cell>
          <cell r="AO42">
            <v>631.39200000000005</v>
          </cell>
        </row>
        <row r="43">
          <cell r="A43">
            <v>39310</v>
          </cell>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cell r="X43">
            <v>70.211179999999999</v>
          </cell>
          <cell r="Y43">
            <v>154.2123</v>
          </cell>
          <cell r="Z43">
            <v>185.8596</v>
          </cell>
          <cell r="AA43">
            <v>356.11399999999998</v>
          </cell>
          <cell r="AB43">
            <v>356.11399999999998</v>
          </cell>
          <cell r="AC43">
            <v>583.22810000000004</v>
          </cell>
          <cell r="AD43">
            <v>770.84619999999995</v>
          </cell>
          <cell r="AE43">
            <v>93.295900000000003</v>
          </cell>
          <cell r="AF43">
            <v>104.761</v>
          </cell>
          <cell r="AG43">
            <v>137.3751</v>
          </cell>
          <cell r="AH43">
            <v>138.09790000000001</v>
          </cell>
          <cell r="AI43">
            <v>169.25530000000001</v>
          </cell>
          <cell r="AJ43">
            <v>184.04470000000001</v>
          </cell>
          <cell r="AK43">
            <v>245.70699999999999</v>
          </cell>
          <cell r="AL43">
            <v>352.63679999999999</v>
          </cell>
          <cell r="AM43">
            <v>352.63679999999999</v>
          </cell>
          <cell r="AN43">
            <v>577.53279999999995</v>
          </cell>
          <cell r="AO43">
            <v>763.31979999999999</v>
          </cell>
        </row>
        <row r="44">
          <cell r="A44">
            <v>39317</v>
          </cell>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cell r="X44">
            <v>119.58029999999999</v>
          </cell>
          <cell r="Y44">
            <v>197.54660000000001</v>
          </cell>
          <cell r="Z44">
            <v>213.114</v>
          </cell>
          <cell r="AA44">
            <v>463.94420000000002</v>
          </cell>
          <cell r="AB44">
            <v>463.94420000000002</v>
          </cell>
          <cell r="AC44">
            <v>640.33420000000001</v>
          </cell>
          <cell r="AD44">
            <v>928.18320000000006</v>
          </cell>
          <cell r="AE44">
            <v>91.476990000000001</v>
          </cell>
          <cell r="AF44">
            <v>115.7512</v>
          </cell>
          <cell r="AG44">
            <v>155.7089</v>
          </cell>
          <cell r="AH44">
            <v>155.7089</v>
          </cell>
          <cell r="AI44">
            <v>205.17189999999999</v>
          </cell>
          <cell r="AJ44">
            <v>210.55099999999999</v>
          </cell>
          <cell r="AK44">
            <v>286.3254</v>
          </cell>
          <cell r="AL44">
            <v>458.36509999999998</v>
          </cell>
          <cell r="AM44">
            <v>458.36509999999998</v>
          </cell>
          <cell r="AN44">
            <v>632.63369999999998</v>
          </cell>
          <cell r="AO44">
            <v>917.02070000000003</v>
          </cell>
        </row>
        <row r="45">
          <cell r="A45">
            <v>39324</v>
          </cell>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cell r="X45">
            <v>115.8588</v>
          </cell>
          <cell r="Y45">
            <v>173.85740000000001</v>
          </cell>
          <cell r="Z45">
            <v>197.33940000000001</v>
          </cell>
          <cell r="AA45">
            <v>451.21539999999999</v>
          </cell>
          <cell r="AB45">
            <v>451.21539999999999</v>
          </cell>
          <cell r="AC45">
            <v>568.03240000000005</v>
          </cell>
          <cell r="AD45">
            <v>824.59540000000004</v>
          </cell>
          <cell r="AE45">
            <v>88.687010000000001</v>
          </cell>
          <cell r="AF45">
            <v>95.524410000000003</v>
          </cell>
          <cell r="AG45">
            <v>138.27359999999999</v>
          </cell>
          <cell r="AH45">
            <v>138.27359999999999</v>
          </cell>
          <cell r="AI45">
            <v>172.09379999999999</v>
          </cell>
          <cell r="AJ45">
            <v>195.37700000000001</v>
          </cell>
          <cell r="AK45">
            <v>261.86020000000002</v>
          </cell>
          <cell r="AL45">
            <v>446.72809999999998</v>
          </cell>
          <cell r="AM45">
            <v>446.72809999999998</v>
          </cell>
          <cell r="AN45">
            <v>562.38319999999999</v>
          </cell>
          <cell r="AO45">
            <v>816.39430000000004</v>
          </cell>
        </row>
        <row r="46">
          <cell r="A46">
            <v>39331</v>
          </cell>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cell r="X46">
            <v>90.437259999999995</v>
          </cell>
          <cell r="Y46">
            <v>124.6476</v>
          </cell>
          <cell r="Z46">
            <v>165.97409999999999</v>
          </cell>
          <cell r="AA46">
            <v>396.4658</v>
          </cell>
          <cell r="AB46">
            <v>396.4658</v>
          </cell>
          <cell r="AC46">
            <v>504.89370000000002</v>
          </cell>
          <cell r="AD46">
            <v>732.8768</v>
          </cell>
          <cell r="AE46">
            <v>69.034000000000006</v>
          </cell>
          <cell r="AF46">
            <v>83.711299999999994</v>
          </cell>
          <cell r="AG46">
            <v>130.5385</v>
          </cell>
          <cell r="AH46">
            <v>130.5385</v>
          </cell>
          <cell r="AI46">
            <v>137.46180000000001</v>
          </cell>
          <cell r="AJ46">
            <v>164.35169999999999</v>
          </cell>
          <cell r="AK46">
            <v>245.2852</v>
          </cell>
          <cell r="AL46">
            <v>392.59</v>
          </cell>
          <cell r="AM46">
            <v>392.59</v>
          </cell>
          <cell r="AN46">
            <v>499.9588</v>
          </cell>
          <cell r="AO46">
            <v>725.71280000000002</v>
          </cell>
        </row>
        <row r="47">
          <cell r="A47">
            <v>39337</v>
          </cell>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cell r="X47">
            <v>11.748290000000001</v>
          </cell>
          <cell r="Y47">
            <v>95.861999999999995</v>
          </cell>
          <cell r="Z47">
            <v>190.1489</v>
          </cell>
          <cell r="AA47">
            <v>415.15809999999999</v>
          </cell>
          <cell r="AB47">
            <v>415.15809999999999</v>
          </cell>
          <cell r="AC47">
            <v>544.07410000000004</v>
          </cell>
          <cell r="AD47">
            <v>787.52509999999995</v>
          </cell>
          <cell r="AE47">
            <v>81.373959999999997</v>
          </cell>
          <cell r="AF47">
            <v>103.6178</v>
          </cell>
          <cell r="AG47">
            <v>136.26400000000001</v>
          </cell>
          <cell r="AH47">
            <v>136.26400000000001</v>
          </cell>
          <cell r="AI47">
            <v>156.21109999999999</v>
          </cell>
          <cell r="AJ47">
            <v>188.08189999999999</v>
          </cell>
          <cell r="AK47">
            <v>254.94919999999999</v>
          </cell>
          <cell r="AL47">
            <v>410.64499999999998</v>
          </cell>
          <cell r="AM47">
            <v>410.64499999999998</v>
          </cell>
          <cell r="AN47">
            <v>538.15920000000006</v>
          </cell>
          <cell r="AO47">
            <v>778.96429999999998</v>
          </cell>
        </row>
        <row r="48">
          <cell r="A48">
            <v>39345</v>
          </cell>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cell r="X48">
            <v>80.400270000000006</v>
          </cell>
          <cell r="Y48">
            <v>128.59630000000001</v>
          </cell>
          <cell r="Z48">
            <v>199.5163</v>
          </cell>
          <cell r="AA48">
            <v>417.34140000000002</v>
          </cell>
          <cell r="AB48">
            <v>417.34140000000002</v>
          </cell>
          <cell r="AC48">
            <v>582.29740000000004</v>
          </cell>
          <cell r="AD48">
            <v>845.37639999999999</v>
          </cell>
          <cell r="AE48">
            <v>84.233180000000004</v>
          </cell>
          <cell r="AF48">
            <v>104.7069</v>
          </cell>
          <cell r="AG48">
            <v>142.21170000000001</v>
          </cell>
          <cell r="AH48">
            <v>142.21170000000001</v>
          </cell>
          <cell r="AI48">
            <v>165.86619999999999</v>
          </cell>
          <cell r="AJ48">
            <v>197.2364</v>
          </cell>
          <cell r="AK48">
            <v>268.4169</v>
          </cell>
          <cell r="AL48">
            <v>412.57249999999999</v>
          </cell>
          <cell r="AM48">
            <v>412.57249999999999</v>
          </cell>
          <cell r="AN48">
            <v>575.6431</v>
          </cell>
          <cell r="AO48">
            <v>835.71609999999998</v>
          </cell>
        </row>
        <row r="49">
          <cell r="A49">
            <v>39352</v>
          </cell>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cell r="X49">
            <v>86.644900000000007</v>
          </cell>
          <cell r="Y49">
            <v>135.82599999999999</v>
          </cell>
          <cell r="Z49">
            <v>222.89</v>
          </cell>
          <cell r="AA49">
            <v>455.7045</v>
          </cell>
          <cell r="AB49">
            <v>455.7045</v>
          </cell>
          <cell r="AC49">
            <v>643.74739999999997</v>
          </cell>
          <cell r="AD49">
            <v>937.35550000000001</v>
          </cell>
          <cell r="AE49">
            <v>99.077510000000004</v>
          </cell>
          <cell r="AF49">
            <v>128.15940000000001</v>
          </cell>
          <cell r="AG49">
            <v>152.65719999999999</v>
          </cell>
          <cell r="AH49">
            <v>157.79830000000001</v>
          </cell>
          <cell r="AI49">
            <v>191.9144</v>
          </cell>
          <cell r="AJ49">
            <v>220.9659</v>
          </cell>
          <cell r="AK49">
            <v>298.95580000000001</v>
          </cell>
          <cell r="AL49">
            <v>451.77089999999998</v>
          </cell>
          <cell r="AM49">
            <v>451.77089999999998</v>
          </cell>
          <cell r="AN49">
            <v>638.18979999999999</v>
          </cell>
          <cell r="AO49">
            <v>929.26279999999997</v>
          </cell>
        </row>
        <row r="50">
          <cell r="A50">
            <v>39359</v>
          </cell>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cell r="X50">
            <v>121.3086</v>
          </cell>
          <cell r="Y50">
            <v>179.10810000000001</v>
          </cell>
          <cell r="Z50">
            <v>219.60249999999999</v>
          </cell>
          <cell r="AA50">
            <v>448.52530000000002</v>
          </cell>
          <cell r="AB50">
            <v>448.52530000000002</v>
          </cell>
          <cell r="AC50">
            <v>625.54430000000002</v>
          </cell>
          <cell r="AD50">
            <v>911.16629999999998</v>
          </cell>
          <cell r="AE50">
            <v>98.741150000000005</v>
          </cell>
          <cell r="AF50">
            <v>128.67320000000001</v>
          </cell>
          <cell r="AG50">
            <v>155.71960000000001</v>
          </cell>
          <cell r="AH50">
            <v>160.08019999999999</v>
          </cell>
          <cell r="AI50">
            <v>195.04900000000001</v>
          </cell>
          <cell r="AJ50">
            <v>218.09350000000001</v>
          </cell>
          <cell r="AK50">
            <v>296.7962</v>
          </cell>
          <cell r="AL50">
            <v>445.44349999999997</v>
          </cell>
          <cell r="AM50">
            <v>445.44349999999997</v>
          </cell>
          <cell r="AN50">
            <v>621.24659999999994</v>
          </cell>
          <cell r="AO50">
            <v>904.90459999999996</v>
          </cell>
        </row>
        <row r="51">
          <cell r="A51">
            <v>39366</v>
          </cell>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cell r="X51">
            <v>111.7445</v>
          </cell>
          <cell r="Y51">
            <v>187.2884</v>
          </cell>
          <cell r="Z51">
            <v>214.0745</v>
          </cell>
          <cell r="AA51">
            <v>411.4006</v>
          </cell>
          <cell r="AB51">
            <v>411.4006</v>
          </cell>
          <cell r="AC51">
            <v>648.7595</v>
          </cell>
          <cell r="AD51">
            <v>942.07550000000003</v>
          </cell>
          <cell r="AE51">
            <v>87.171260000000004</v>
          </cell>
          <cell r="AF51">
            <v>119.2766</v>
          </cell>
          <cell r="AG51">
            <v>149.85659999999999</v>
          </cell>
          <cell r="AH51">
            <v>149.85659999999999</v>
          </cell>
          <cell r="AI51">
            <v>180.6953</v>
          </cell>
          <cell r="AJ51">
            <v>212.50819999999999</v>
          </cell>
          <cell r="AK51">
            <v>289.10219999999998</v>
          </cell>
          <cell r="AL51">
            <v>408.39069999999998</v>
          </cell>
          <cell r="AM51">
            <v>408.39069999999998</v>
          </cell>
          <cell r="AN51">
            <v>644.01329999999996</v>
          </cell>
          <cell r="AO51">
            <v>935.18330000000003</v>
          </cell>
        </row>
        <row r="52">
          <cell r="A52">
            <v>39373</v>
          </cell>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cell r="X52">
            <v>83.283810000000003</v>
          </cell>
          <cell r="Y52">
            <v>150.37960000000001</v>
          </cell>
          <cell r="Z52">
            <v>211.989</v>
          </cell>
          <cell r="AA52">
            <v>415.2097</v>
          </cell>
          <cell r="AB52">
            <v>415.2097</v>
          </cell>
          <cell r="AC52">
            <v>631.23320000000001</v>
          </cell>
          <cell r="AD52">
            <v>920.15319999999997</v>
          </cell>
          <cell r="AE52">
            <v>91.341189999999997</v>
          </cell>
          <cell r="AF52">
            <v>117.1581</v>
          </cell>
          <cell r="AG52">
            <v>144.62299999999999</v>
          </cell>
          <cell r="AH52">
            <v>148.97540000000001</v>
          </cell>
          <cell r="AI52">
            <v>188.3896</v>
          </cell>
          <cell r="AJ52">
            <v>210.6369</v>
          </cell>
          <cell r="AK52">
            <v>287.79750000000001</v>
          </cell>
          <cell r="AL52">
            <v>412.5616</v>
          </cell>
          <cell r="AM52">
            <v>412.5616</v>
          </cell>
          <cell r="AN52">
            <v>627.20730000000003</v>
          </cell>
          <cell r="AO52">
            <v>914.28530000000001</v>
          </cell>
        </row>
        <row r="53">
          <cell r="A53">
            <v>39380</v>
          </cell>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cell r="X53">
            <v>95.306150000000002</v>
          </cell>
          <cell r="Y53">
            <v>149.34119999999999</v>
          </cell>
          <cell r="Z53">
            <v>192.4649</v>
          </cell>
          <cell r="AA53">
            <v>405.19349999999997</v>
          </cell>
          <cell r="AB53">
            <v>405.19349999999997</v>
          </cell>
          <cell r="AC53">
            <v>603.62959999999998</v>
          </cell>
          <cell r="AD53">
            <v>876.81259999999997</v>
          </cell>
          <cell r="AE53">
            <v>79.838070000000002</v>
          </cell>
          <cell r="AF53">
            <v>111.9079</v>
          </cell>
          <cell r="AG53">
            <v>136.52879999999999</v>
          </cell>
          <cell r="AH53">
            <v>137.76939999999999</v>
          </cell>
          <cell r="AI53">
            <v>172.58869999999999</v>
          </cell>
          <cell r="AJ53">
            <v>191.00559999999999</v>
          </cell>
          <cell r="AK53">
            <v>272.2885</v>
          </cell>
          <cell r="AL53">
            <v>402.12139999999999</v>
          </cell>
          <cell r="AM53">
            <v>402.12139999999999</v>
          </cell>
          <cell r="AN53">
            <v>599.05240000000003</v>
          </cell>
          <cell r="AO53">
            <v>870.1644</v>
          </cell>
        </row>
        <row r="54">
          <cell r="A54">
            <v>39387</v>
          </cell>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cell r="X54">
            <v>82.712040000000002</v>
          </cell>
          <cell r="Y54">
            <v>135.22200000000001</v>
          </cell>
          <cell r="Z54">
            <v>193.27539999999999</v>
          </cell>
          <cell r="AA54">
            <v>404.72390000000001</v>
          </cell>
          <cell r="AB54">
            <v>404.72390000000001</v>
          </cell>
          <cell r="AC54">
            <v>622.87980000000005</v>
          </cell>
          <cell r="AD54">
            <v>904.42679999999996</v>
          </cell>
          <cell r="AE54">
            <v>80.384</v>
          </cell>
          <cell r="AF54">
            <v>102.0838</v>
          </cell>
          <cell r="AG54">
            <v>138.67619999999999</v>
          </cell>
          <cell r="AH54">
            <v>138.67619999999999</v>
          </cell>
          <cell r="AI54">
            <v>167.0882</v>
          </cell>
          <cell r="AJ54">
            <v>191.80840000000001</v>
          </cell>
          <cell r="AK54">
            <v>269.37939999999998</v>
          </cell>
          <cell r="AL54">
            <v>401.65190000000001</v>
          </cell>
          <cell r="AM54">
            <v>401.65190000000001</v>
          </cell>
          <cell r="AN54">
            <v>618.15120000000002</v>
          </cell>
          <cell r="AO54">
            <v>897.56209999999999</v>
          </cell>
        </row>
      </sheetData>
      <sheetData sheetId="10" refreshError="1">
        <row r="1">
          <cell r="A1" t="str">
            <v>01/11/2007 4.4 Periodic presentation of 15-year spread published - CPI</v>
          </cell>
          <cell r="M1" t="str">
            <v>01/11/2007 4.4 Periodic presentation of 15-year spread published - Dollar</v>
          </cell>
          <cell r="X1" t="str">
            <v>01/11/2007 4.4 Periodic presentation of 15-year spread published - Non Linked</v>
          </cell>
          <cell r="AE1" t="str">
            <v>01/11/2007 4.4 Periodic presentation of 15-year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NONE AAA</v>
          </cell>
          <cell r="Y2" t="str">
            <v>NONE AA</v>
          </cell>
          <cell r="Z2" t="str">
            <v>NONE A</v>
          </cell>
          <cell r="AA2" t="str">
            <v>NONE BBB+</v>
          </cell>
          <cell r="AB2" t="str">
            <v>NONE 1</v>
          </cell>
          <cell r="AC2" t="str">
            <v>NONE 2</v>
          </cell>
          <cell r="AD2" t="str">
            <v>NONE 3</v>
          </cell>
          <cell r="AE2" t="str">
            <v>EUR AAA</v>
          </cell>
          <cell r="AF2" t="str">
            <v>EUR AA+</v>
          </cell>
          <cell r="AG2" t="str">
            <v>EUR AA</v>
          </cell>
          <cell r="AH2" t="str">
            <v>EUR AA-</v>
          </cell>
          <cell r="AI2" t="str">
            <v>EUR A+</v>
          </cell>
          <cell r="AJ2" t="str">
            <v>EUR A</v>
          </cell>
          <cell r="AK2" t="str">
            <v>EUR A-</v>
          </cell>
          <cell r="AL2" t="str">
            <v>EUR BBB+</v>
          </cell>
          <cell r="AM2" t="str">
            <v>EUR 1</v>
          </cell>
          <cell r="AN2" t="str">
            <v>EUR 2</v>
          </cell>
          <cell r="AO2" t="str">
            <v>EUR 3</v>
          </cell>
        </row>
        <row r="3">
          <cell r="A3">
            <v>39037</v>
          </cell>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cell r="X3">
            <v>18.465209999999999</v>
          </cell>
          <cell r="Y3">
            <v>18.465209999999999</v>
          </cell>
          <cell r="Z3">
            <v>164.6842</v>
          </cell>
          <cell r="AA3">
            <v>207.41210000000001</v>
          </cell>
          <cell r="AB3">
            <v>207.41210000000001</v>
          </cell>
          <cell r="AC3">
            <v>331.8252</v>
          </cell>
          <cell r="AD3">
            <v>437.33089999999999</v>
          </cell>
          <cell r="AE3">
            <v>73.508610000000004</v>
          </cell>
          <cell r="AF3">
            <v>77.791929999999994</v>
          </cell>
          <cell r="AG3">
            <v>101.1083</v>
          </cell>
          <cell r="AH3">
            <v>105.5397</v>
          </cell>
          <cell r="AI3">
            <v>130.9863</v>
          </cell>
          <cell r="AJ3">
            <v>162.11160000000001</v>
          </cell>
          <cell r="AK3">
            <v>179.5549</v>
          </cell>
          <cell r="AL3">
            <v>204.172</v>
          </cell>
          <cell r="AM3">
            <v>204.172</v>
          </cell>
          <cell r="AN3">
            <v>326.64150000000001</v>
          </cell>
          <cell r="AO3">
            <v>430.49880000000002</v>
          </cell>
        </row>
        <row r="4">
          <cell r="A4">
            <v>39044</v>
          </cell>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cell r="X4">
            <v>36.917299999999997</v>
          </cell>
          <cell r="Y4">
            <v>44.64893</v>
          </cell>
          <cell r="Z4">
            <v>170.04740000000001</v>
          </cell>
          <cell r="AA4">
            <v>237.02780000000001</v>
          </cell>
          <cell r="AB4">
            <v>237.02780000000001</v>
          </cell>
          <cell r="AC4">
            <v>328.18</v>
          </cell>
          <cell r="AD4">
            <v>430.56610000000001</v>
          </cell>
          <cell r="AE4">
            <v>89.567719999999994</v>
          </cell>
          <cell r="AF4">
            <v>97.847319999999996</v>
          </cell>
          <cell r="AG4">
            <v>110.76</v>
          </cell>
          <cell r="AH4">
            <v>118.226</v>
          </cell>
          <cell r="AI4">
            <v>141.6781</v>
          </cell>
          <cell r="AJ4">
            <v>167.91739999999999</v>
          </cell>
          <cell r="AK4">
            <v>181.47319999999999</v>
          </cell>
          <cell r="AL4">
            <v>234.059</v>
          </cell>
          <cell r="AM4">
            <v>234.059</v>
          </cell>
          <cell r="AN4">
            <v>324.06950000000001</v>
          </cell>
          <cell r="AO4">
            <v>425.17340000000002</v>
          </cell>
        </row>
        <row r="5">
          <cell r="A5">
            <v>39051</v>
          </cell>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cell r="X5">
            <v>32.333680000000001</v>
          </cell>
          <cell r="Y5">
            <v>42.387569999999997</v>
          </cell>
          <cell r="Z5">
            <v>158.17259999999999</v>
          </cell>
          <cell r="AA5">
            <v>227.10919999999999</v>
          </cell>
          <cell r="AB5">
            <v>227.10919999999999</v>
          </cell>
          <cell r="AC5">
            <v>318.97570000000002</v>
          </cell>
          <cell r="AD5">
            <v>420.28199999999998</v>
          </cell>
          <cell r="AE5">
            <v>76.309420000000003</v>
          </cell>
          <cell r="AF5">
            <v>87.833709999999996</v>
          </cell>
          <cell r="AG5">
            <v>103.08669999999999</v>
          </cell>
          <cell r="AH5">
            <v>106.4909</v>
          </cell>
          <cell r="AI5">
            <v>126.74930000000001</v>
          </cell>
          <cell r="AJ5">
            <v>156.3443</v>
          </cell>
          <cell r="AK5">
            <v>166.15649999999999</v>
          </cell>
          <cell r="AL5">
            <v>224.48400000000001</v>
          </cell>
          <cell r="AM5">
            <v>224.48400000000001</v>
          </cell>
          <cell r="AN5">
            <v>315.2885</v>
          </cell>
          <cell r="AO5">
            <v>415.4237</v>
          </cell>
        </row>
        <row r="6">
          <cell r="A6">
            <v>39058</v>
          </cell>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cell r="X6">
            <v>19.03107</v>
          </cell>
          <cell r="Y6">
            <v>26.21246</v>
          </cell>
          <cell r="Z6">
            <v>157.91409999999999</v>
          </cell>
          <cell r="AA6">
            <v>207.9144</v>
          </cell>
          <cell r="AB6">
            <v>207.9144</v>
          </cell>
          <cell r="AC6">
            <v>321.4572</v>
          </cell>
          <cell r="AD6">
            <v>422.14920000000001</v>
          </cell>
          <cell r="AE6">
            <v>77.421480000000003</v>
          </cell>
          <cell r="AF6">
            <v>85.558809999999994</v>
          </cell>
          <cell r="AG6">
            <v>105.1974</v>
          </cell>
          <cell r="AH6">
            <v>106.0436</v>
          </cell>
          <cell r="AI6">
            <v>128.19300000000001</v>
          </cell>
          <cell r="AJ6">
            <v>156.1748</v>
          </cell>
          <cell r="AK6">
            <v>157.27590000000001</v>
          </cell>
          <cell r="AL6">
            <v>205.6242</v>
          </cell>
          <cell r="AM6">
            <v>205.6242</v>
          </cell>
          <cell r="AN6">
            <v>317.91629999999998</v>
          </cell>
          <cell r="AO6">
            <v>417.49959999999999</v>
          </cell>
        </row>
        <row r="7">
          <cell r="A7">
            <v>39065</v>
          </cell>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cell r="X7">
            <v>13.297000000000001</v>
          </cell>
          <cell r="Y7">
            <v>13.297000000000001</v>
          </cell>
          <cell r="Z7">
            <v>141.6678</v>
          </cell>
          <cell r="AA7">
            <v>202.18530000000001</v>
          </cell>
          <cell r="AB7">
            <v>202.18530000000001</v>
          </cell>
          <cell r="AC7">
            <v>299.59179999999998</v>
          </cell>
          <cell r="AD7">
            <v>394.81279999999998</v>
          </cell>
          <cell r="AE7">
            <v>78.926509999999993</v>
          </cell>
          <cell r="AF7">
            <v>82.061220000000006</v>
          </cell>
          <cell r="AG7">
            <v>97.388000000000005</v>
          </cell>
          <cell r="AH7">
            <v>97.882390000000001</v>
          </cell>
          <cell r="AI7">
            <v>119.1139</v>
          </cell>
          <cell r="AJ7">
            <v>140.0684</v>
          </cell>
          <cell r="AK7">
            <v>146.79339999999999</v>
          </cell>
          <cell r="AL7">
            <v>199.90260000000001</v>
          </cell>
          <cell r="AM7">
            <v>199.90260000000001</v>
          </cell>
          <cell r="AN7">
            <v>296.20929999999998</v>
          </cell>
          <cell r="AO7">
            <v>390.3553</v>
          </cell>
        </row>
        <row r="8">
          <cell r="A8">
            <v>39072</v>
          </cell>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cell r="X8">
            <v>15.0921</v>
          </cell>
          <cell r="Y8">
            <v>15.0921</v>
          </cell>
          <cell r="Z8">
            <v>170.2912</v>
          </cell>
          <cell r="AA8">
            <v>235.43010000000001</v>
          </cell>
          <cell r="AB8">
            <v>235.43010000000001</v>
          </cell>
          <cell r="AC8">
            <v>329.93950000000001</v>
          </cell>
          <cell r="AD8">
            <v>432.30700000000002</v>
          </cell>
          <cell r="AE8">
            <v>93.188599999999994</v>
          </cell>
          <cell r="AF8">
            <v>104.6635</v>
          </cell>
          <cell r="AG8">
            <v>115.2786</v>
          </cell>
          <cell r="AH8">
            <v>125.0514</v>
          </cell>
          <cell r="AI8">
            <v>148.09780000000001</v>
          </cell>
          <cell r="AJ8">
            <v>168.59370000000001</v>
          </cell>
          <cell r="AK8">
            <v>180.09350000000001</v>
          </cell>
          <cell r="AL8">
            <v>233.08320000000001</v>
          </cell>
          <cell r="AM8">
            <v>233.08320000000001</v>
          </cell>
          <cell r="AN8">
            <v>326.65050000000002</v>
          </cell>
          <cell r="AO8">
            <v>427.99779999999998</v>
          </cell>
        </row>
        <row r="9">
          <cell r="A9">
            <v>39079</v>
          </cell>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cell r="X9">
            <v>31.899840000000001</v>
          </cell>
          <cell r="Y9">
            <v>82.733339999999998</v>
          </cell>
          <cell r="Z9">
            <v>158.14840000000001</v>
          </cell>
          <cell r="AA9">
            <v>197.6129</v>
          </cell>
          <cell r="AB9">
            <v>197.6129</v>
          </cell>
          <cell r="AC9">
            <v>375.97050000000002</v>
          </cell>
          <cell r="AD9">
            <v>495.80509999999998</v>
          </cell>
          <cell r="AE9">
            <v>75.978880000000004</v>
          </cell>
          <cell r="AF9">
            <v>96.653809999999993</v>
          </cell>
          <cell r="AG9">
            <v>106.33</v>
          </cell>
          <cell r="AH9">
            <v>112.1524</v>
          </cell>
          <cell r="AI9">
            <v>140.5248</v>
          </cell>
          <cell r="AJ9">
            <v>156.5471</v>
          </cell>
          <cell r="AK9">
            <v>165.6174</v>
          </cell>
          <cell r="AL9">
            <v>195.6121</v>
          </cell>
          <cell r="AM9">
            <v>195.6121</v>
          </cell>
          <cell r="AN9">
            <v>372.16359999999997</v>
          </cell>
          <cell r="AO9">
            <v>490.7851</v>
          </cell>
        </row>
        <row r="10">
          <cell r="A10">
            <v>39083</v>
          </cell>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cell r="X10">
            <v>14.39636</v>
          </cell>
          <cell r="Y10">
            <v>83.62415</v>
          </cell>
          <cell r="Z10">
            <v>166.48009999999999</v>
          </cell>
          <cell r="AA10">
            <v>230.84690000000001</v>
          </cell>
          <cell r="AB10">
            <v>230.84690000000001</v>
          </cell>
          <cell r="AC10">
            <v>392.87169999999998</v>
          </cell>
          <cell r="AD10">
            <v>517.10850000000005</v>
          </cell>
          <cell r="AE10">
            <v>85.277829999999994</v>
          </cell>
          <cell r="AF10">
            <v>87.562989999999999</v>
          </cell>
          <cell r="AG10">
            <v>111.83750000000001</v>
          </cell>
          <cell r="AH10">
            <v>117.5949</v>
          </cell>
          <cell r="AI10">
            <v>143.96170000000001</v>
          </cell>
          <cell r="AJ10">
            <v>164.9631</v>
          </cell>
          <cell r="AK10">
            <v>176.40260000000001</v>
          </cell>
          <cell r="AL10">
            <v>228.7433</v>
          </cell>
          <cell r="AM10">
            <v>228.7433</v>
          </cell>
          <cell r="AN10">
            <v>389.29169999999999</v>
          </cell>
          <cell r="AO10">
            <v>512.39649999999995</v>
          </cell>
        </row>
        <row r="11">
          <cell r="A11">
            <v>39086</v>
          </cell>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cell r="X11">
            <v>11.60535</v>
          </cell>
          <cell r="Y11">
            <v>83.3125</v>
          </cell>
          <cell r="Z11">
            <v>161.3759</v>
          </cell>
          <cell r="AA11">
            <v>228.63050000000001</v>
          </cell>
          <cell r="AB11">
            <v>228.63050000000001</v>
          </cell>
          <cell r="AC11">
            <v>409.9205</v>
          </cell>
          <cell r="AD11">
            <v>538.81600000000003</v>
          </cell>
          <cell r="AE11">
            <v>87.190610000000007</v>
          </cell>
          <cell r="AF11">
            <v>90.018799999999999</v>
          </cell>
          <cell r="AG11">
            <v>108.7101</v>
          </cell>
          <cell r="AH11">
            <v>113.7551</v>
          </cell>
          <cell r="AI11">
            <v>139.48910000000001</v>
          </cell>
          <cell r="AJ11">
            <v>159.9239</v>
          </cell>
          <cell r="AK11">
            <v>171.17570000000001</v>
          </cell>
          <cell r="AL11">
            <v>226.57339999999999</v>
          </cell>
          <cell r="AM11">
            <v>226.57339999999999</v>
          </cell>
          <cell r="AN11">
            <v>406.23219999999998</v>
          </cell>
          <cell r="AO11">
            <v>533.96839999999997</v>
          </cell>
        </row>
        <row r="12">
          <cell r="A12">
            <v>39093</v>
          </cell>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cell r="X12">
            <v>16.546389999999999</v>
          </cell>
          <cell r="Y12">
            <v>82.208500000000001</v>
          </cell>
          <cell r="Z12">
            <v>160.529</v>
          </cell>
          <cell r="AA12">
            <v>254.54499999999999</v>
          </cell>
          <cell r="AB12">
            <v>254.54499999999999</v>
          </cell>
          <cell r="AC12">
            <v>408.73809999999997</v>
          </cell>
          <cell r="AD12">
            <v>538.65940000000001</v>
          </cell>
          <cell r="AE12">
            <v>84.149140000000003</v>
          </cell>
          <cell r="AF12">
            <v>86.172880000000006</v>
          </cell>
          <cell r="AG12">
            <v>111.1341</v>
          </cell>
          <cell r="AH12">
            <v>115.35299999999999</v>
          </cell>
          <cell r="AI12">
            <v>145.10339999999999</v>
          </cell>
          <cell r="AJ12">
            <v>159.3476</v>
          </cell>
          <cell r="AK12">
            <v>186.85319999999999</v>
          </cell>
          <cell r="AL12">
            <v>252.67179999999999</v>
          </cell>
          <cell r="AM12">
            <v>252.67179999999999</v>
          </cell>
          <cell r="AN12">
            <v>405.72989999999999</v>
          </cell>
          <cell r="AO12">
            <v>534.69479999999999</v>
          </cell>
        </row>
        <row r="13">
          <cell r="A13">
            <v>39100</v>
          </cell>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cell r="X13">
            <v>6.5753170000000001</v>
          </cell>
          <cell r="Y13">
            <v>62.80115</v>
          </cell>
          <cell r="Z13">
            <v>151.4786</v>
          </cell>
          <cell r="AA13">
            <v>234.411</v>
          </cell>
          <cell r="AB13">
            <v>234.411</v>
          </cell>
          <cell r="AC13">
            <v>430.4128</v>
          </cell>
          <cell r="AD13">
            <v>567.42179999999996</v>
          </cell>
          <cell r="AE13">
            <v>69.01379</v>
          </cell>
          <cell r="AF13">
            <v>78.505799999999994</v>
          </cell>
          <cell r="AG13">
            <v>100.3677</v>
          </cell>
          <cell r="AH13">
            <v>103.25530000000001</v>
          </cell>
          <cell r="AI13">
            <v>126.0899</v>
          </cell>
          <cell r="AJ13">
            <v>150.16890000000001</v>
          </cell>
          <cell r="AK13">
            <v>171.3389</v>
          </cell>
          <cell r="AL13">
            <v>232.3843</v>
          </cell>
          <cell r="AM13">
            <v>232.3843</v>
          </cell>
          <cell r="AN13">
            <v>426.69130000000001</v>
          </cell>
          <cell r="AO13">
            <v>562.51620000000003</v>
          </cell>
        </row>
        <row r="14">
          <cell r="A14">
            <v>39107</v>
          </cell>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cell r="X14">
            <v>29.688110000000002</v>
          </cell>
          <cell r="Y14">
            <v>61.882689999999997</v>
          </cell>
          <cell r="Z14">
            <v>147.76589999999999</v>
          </cell>
          <cell r="AA14">
            <v>233.43279999999999</v>
          </cell>
          <cell r="AB14">
            <v>233.43279999999999</v>
          </cell>
          <cell r="AC14">
            <v>402.20510000000002</v>
          </cell>
          <cell r="AD14">
            <v>532.5557</v>
          </cell>
          <cell r="AE14">
            <v>65.485410000000002</v>
          </cell>
          <cell r="AF14">
            <v>81.465519999999998</v>
          </cell>
          <cell r="AG14">
            <v>95.490480000000005</v>
          </cell>
          <cell r="AH14">
            <v>100.3229</v>
          </cell>
          <cell r="AI14">
            <v>125.95140000000001</v>
          </cell>
          <cell r="AJ14">
            <v>146.60579999999999</v>
          </cell>
          <cell r="AK14">
            <v>162.60550000000001</v>
          </cell>
          <cell r="AL14">
            <v>231.6</v>
          </cell>
          <cell r="AM14">
            <v>231.6</v>
          </cell>
          <cell r="AN14">
            <v>399.04719999999998</v>
          </cell>
          <cell r="AO14">
            <v>528.37450000000001</v>
          </cell>
        </row>
        <row r="15">
          <cell r="A15">
            <v>39114</v>
          </cell>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cell r="X15">
            <v>18.361630000000002</v>
          </cell>
          <cell r="Y15">
            <v>52.866700000000002</v>
          </cell>
          <cell r="Z15">
            <v>141.4007</v>
          </cell>
          <cell r="AA15">
            <v>231.19759999999999</v>
          </cell>
          <cell r="AB15">
            <v>231.19759999999999</v>
          </cell>
          <cell r="AC15">
            <v>400.67880000000002</v>
          </cell>
          <cell r="AD15">
            <v>529.05070000000001</v>
          </cell>
          <cell r="AE15">
            <v>61.081569999999999</v>
          </cell>
          <cell r="AF15">
            <v>80.879490000000004</v>
          </cell>
          <cell r="AG15">
            <v>92.673310000000001</v>
          </cell>
          <cell r="AH15">
            <v>97.409270000000006</v>
          </cell>
          <cell r="AI15">
            <v>120.30670000000001</v>
          </cell>
          <cell r="AJ15">
            <v>140.29810000000001</v>
          </cell>
          <cell r="AK15">
            <v>160.32939999999999</v>
          </cell>
          <cell r="AL15">
            <v>229.3946</v>
          </cell>
          <cell r="AM15">
            <v>229.3946</v>
          </cell>
          <cell r="AN15">
            <v>397.55419999999998</v>
          </cell>
          <cell r="AO15">
            <v>524.9248</v>
          </cell>
        </row>
        <row r="16">
          <cell r="A16">
            <v>39121</v>
          </cell>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cell r="X16">
            <v>5.148987</v>
          </cell>
          <cell r="Y16">
            <v>54.360169999999997</v>
          </cell>
          <cell r="Z16">
            <v>133.50829999999999</v>
          </cell>
          <cell r="AA16">
            <v>225.14</v>
          </cell>
          <cell r="AB16">
            <v>225.14</v>
          </cell>
          <cell r="AC16">
            <v>391.89690000000002</v>
          </cell>
          <cell r="AD16">
            <v>516.62739999999997</v>
          </cell>
          <cell r="AE16">
            <v>58.135100000000001</v>
          </cell>
          <cell r="AF16">
            <v>75.172389999999993</v>
          </cell>
          <cell r="AG16">
            <v>86.008390000000006</v>
          </cell>
          <cell r="AH16">
            <v>94.798609999999996</v>
          </cell>
          <cell r="AI16">
            <v>113.17270000000001</v>
          </cell>
          <cell r="AJ16">
            <v>132.5778</v>
          </cell>
          <cell r="AK16">
            <v>151.14609999999999</v>
          </cell>
          <cell r="AL16">
            <v>223.57089999999999</v>
          </cell>
          <cell r="AM16">
            <v>223.57089999999999</v>
          </cell>
          <cell r="AN16">
            <v>389.16550000000001</v>
          </cell>
          <cell r="AO16">
            <v>513.02710000000002</v>
          </cell>
        </row>
        <row r="17">
          <cell r="A17">
            <v>39128</v>
          </cell>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cell r="X17">
            <v>11.47162</v>
          </cell>
          <cell r="Y17">
            <v>34.991520000000001</v>
          </cell>
          <cell r="Z17">
            <v>125.3663</v>
          </cell>
          <cell r="AA17">
            <v>224.00229999999999</v>
          </cell>
          <cell r="AB17">
            <v>224.00229999999999</v>
          </cell>
          <cell r="AC17">
            <v>372.18020000000001</v>
          </cell>
          <cell r="AD17">
            <v>489.82859999999999</v>
          </cell>
          <cell r="AE17">
            <v>52.942320000000002</v>
          </cell>
          <cell r="AF17">
            <v>67.399780000000007</v>
          </cell>
          <cell r="AG17">
            <v>86.075320000000005</v>
          </cell>
          <cell r="AH17">
            <v>91.924800000000005</v>
          </cell>
          <cell r="AI17">
            <v>109.0596</v>
          </cell>
          <cell r="AJ17">
            <v>124.6044</v>
          </cell>
          <cell r="AK17">
            <v>137.65170000000001</v>
          </cell>
          <cell r="AL17">
            <v>222.64099999999999</v>
          </cell>
          <cell r="AM17">
            <v>222.64099999999999</v>
          </cell>
          <cell r="AN17">
            <v>369.91840000000002</v>
          </cell>
          <cell r="AO17">
            <v>486.85140000000001</v>
          </cell>
        </row>
        <row r="18">
          <cell r="A18">
            <v>39135</v>
          </cell>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cell r="X18">
            <v>14.90442</v>
          </cell>
          <cell r="Y18">
            <v>30.562740000000002</v>
          </cell>
          <cell r="Z18">
            <v>117.0727</v>
          </cell>
          <cell r="AA18">
            <v>212.87280000000001</v>
          </cell>
          <cell r="AB18">
            <v>212.87280000000001</v>
          </cell>
          <cell r="AC18">
            <v>354.27280000000002</v>
          </cell>
          <cell r="AD18">
            <v>467.30489999999998</v>
          </cell>
          <cell r="AE18">
            <v>48.697879999999998</v>
          </cell>
          <cell r="AF18">
            <v>62.582889999999999</v>
          </cell>
          <cell r="AG18">
            <v>80.768979999999999</v>
          </cell>
          <cell r="AH18">
            <v>82.633970000000005</v>
          </cell>
          <cell r="AI18">
            <v>95.585999999999999</v>
          </cell>
          <cell r="AJ18">
            <v>116.4633</v>
          </cell>
          <cell r="AK18">
            <v>124.9276</v>
          </cell>
          <cell r="AL18">
            <v>211.7646</v>
          </cell>
          <cell r="AM18">
            <v>211.7646</v>
          </cell>
          <cell r="AN18">
            <v>352.42849999999999</v>
          </cell>
          <cell r="AO18">
            <v>464.87189999999998</v>
          </cell>
        </row>
        <row r="19">
          <cell r="A19">
            <v>39142</v>
          </cell>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cell r="X19">
            <v>24.032409999999999</v>
          </cell>
          <cell r="Y19">
            <v>37.251649999999998</v>
          </cell>
          <cell r="Z19">
            <v>129.23320000000001</v>
          </cell>
          <cell r="AA19">
            <v>220.1131</v>
          </cell>
          <cell r="AB19">
            <v>220.1131</v>
          </cell>
          <cell r="AC19">
            <v>361.77679999999998</v>
          </cell>
          <cell r="AD19">
            <v>477.1635</v>
          </cell>
          <cell r="AE19">
            <v>46.956510000000002</v>
          </cell>
          <cell r="AF19">
            <v>68.807100000000005</v>
          </cell>
          <cell r="AG19">
            <v>85.409580000000005</v>
          </cell>
          <cell r="AH19">
            <v>89.642120000000006</v>
          </cell>
          <cell r="AI19">
            <v>108.1658</v>
          </cell>
          <cell r="AJ19">
            <v>128.4315</v>
          </cell>
          <cell r="AK19">
            <v>142.64490000000001</v>
          </cell>
          <cell r="AL19">
            <v>218.74780000000001</v>
          </cell>
          <cell r="AM19">
            <v>218.74780000000001</v>
          </cell>
          <cell r="AN19">
            <v>359.53269999999998</v>
          </cell>
          <cell r="AO19">
            <v>474.20330000000001</v>
          </cell>
        </row>
        <row r="20">
          <cell r="A20">
            <v>39149</v>
          </cell>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cell r="X20">
            <v>13.25464</v>
          </cell>
          <cell r="Y20">
            <v>60.494450000000001</v>
          </cell>
          <cell r="Z20">
            <v>141.7182</v>
          </cell>
          <cell r="AA20">
            <v>235.44319999999999</v>
          </cell>
          <cell r="AB20">
            <v>235.44319999999999</v>
          </cell>
          <cell r="AC20">
            <v>379.01729999999998</v>
          </cell>
          <cell r="AD20">
            <v>499.86829999999998</v>
          </cell>
          <cell r="AE20">
            <v>60.37988</v>
          </cell>
          <cell r="AF20">
            <v>69.479680000000002</v>
          </cell>
          <cell r="AG20">
            <v>90.278809999999993</v>
          </cell>
          <cell r="AH20">
            <v>92.828670000000002</v>
          </cell>
          <cell r="AI20">
            <v>115.5313</v>
          </cell>
          <cell r="AJ20">
            <v>140.67429999999999</v>
          </cell>
          <cell r="AK20">
            <v>153.21190000000001</v>
          </cell>
          <cell r="AL20">
            <v>233.709</v>
          </cell>
          <cell r="AM20">
            <v>233.709</v>
          </cell>
          <cell r="AN20">
            <v>376.22570000000002</v>
          </cell>
          <cell r="AO20">
            <v>496.1866</v>
          </cell>
        </row>
        <row r="21">
          <cell r="A21">
            <v>39156</v>
          </cell>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cell r="X21">
            <v>18.961790000000001</v>
          </cell>
          <cell r="Y21">
            <v>83.212339999999998</v>
          </cell>
          <cell r="Z21">
            <v>170.20820000000001</v>
          </cell>
          <cell r="AA21">
            <v>258.9812</v>
          </cell>
          <cell r="AB21">
            <v>258.9812</v>
          </cell>
          <cell r="AC21">
            <v>409.2319</v>
          </cell>
          <cell r="AD21">
            <v>538.73810000000003</v>
          </cell>
          <cell r="AE21">
            <v>55.442439999999998</v>
          </cell>
          <cell r="AF21">
            <v>91.372439999999997</v>
          </cell>
          <cell r="AG21">
            <v>109.0027</v>
          </cell>
          <cell r="AH21">
            <v>119.47110000000001</v>
          </cell>
          <cell r="AI21">
            <v>143.66139999999999</v>
          </cell>
          <cell r="AJ21">
            <v>168.97730000000001</v>
          </cell>
          <cell r="AK21">
            <v>182.1832</v>
          </cell>
          <cell r="AL21">
            <v>257.10840000000002</v>
          </cell>
          <cell r="AM21">
            <v>257.10840000000002</v>
          </cell>
          <cell r="AN21">
            <v>406.27249999999998</v>
          </cell>
          <cell r="AO21">
            <v>534.84270000000004</v>
          </cell>
        </row>
        <row r="22">
          <cell r="A22">
            <v>39163</v>
          </cell>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cell r="X22">
            <v>26.044250000000002</v>
          </cell>
          <cell r="Y22">
            <v>82.880859999999998</v>
          </cell>
          <cell r="Z22">
            <v>172.1953</v>
          </cell>
          <cell r="AA22">
            <v>261.34699999999998</v>
          </cell>
          <cell r="AB22">
            <v>261.34699999999998</v>
          </cell>
          <cell r="AC22">
            <v>426.99759999999998</v>
          </cell>
          <cell r="AD22">
            <v>562.53300000000002</v>
          </cell>
          <cell r="AE22">
            <v>60.177030000000002</v>
          </cell>
          <cell r="AF22">
            <v>76.279629999999997</v>
          </cell>
          <cell r="AG22">
            <v>109.19459999999999</v>
          </cell>
          <cell r="AH22">
            <v>111.3793</v>
          </cell>
          <cell r="AI22">
            <v>134.66650000000001</v>
          </cell>
          <cell r="AJ22">
            <v>170.8571</v>
          </cell>
          <cell r="AK22">
            <v>196.86709999999999</v>
          </cell>
          <cell r="AL22">
            <v>259.3159</v>
          </cell>
          <cell r="AM22">
            <v>259.3159</v>
          </cell>
          <cell r="AN22">
            <v>423.67919999999998</v>
          </cell>
          <cell r="AO22">
            <v>558.16240000000005</v>
          </cell>
        </row>
        <row r="23">
          <cell r="A23">
            <v>39170</v>
          </cell>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cell r="X23">
            <v>4.1885380000000003</v>
          </cell>
          <cell r="Y23">
            <v>69.272890000000004</v>
          </cell>
          <cell r="Z23">
            <v>188.89169999999999</v>
          </cell>
          <cell r="AA23">
            <v>275.89109999999999</v>
          </cell>
          <cell r="AB23">
            <v>275.89109999999999</v>
          </cell>
          <cell r="AC23">
            <v>443.34750000000003</v>
          </cell>
          <cell r="AD23">
            <v>582.60550000000001</v>
          </cell>
          <cell r="AE23">
            <v>65.472020000000001</v>
          </cell>
          <cell r="AF23">
            <v>89.912809999999993</v>
          </cell>
          <cell r="AG23">
            <v>121.968</v>
          </cell>
          <cell r="AH23">
            <v>127.3948</v>
          </cell>
          <cell r="AI23">
            <v>158.5711</v>
          </cell>
          <cell r="AJ23">
            <v>187.5915</v>
          </cell>
          <cell r="AK23">
            <v>216.66909999999999</v>
          </cell>
          <cell r="AL23">
            <v>273.99200000000002</v>
          </cell>
          <cell r="AM23">
            <v>273.99200000000002</v>
          </cell>
          <cell r="AN23">
            <v>440.29559999999998</v>
          </cell>
          <cell r="AO23">
            <v>578.59479999999996</v>
          </cell>
        </row>
        <row r="24">
          <cell r="A24">
            <v>39177</v>
          </cell>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cell r="X24">
            <v>6.3410029999999997</v>
          </cell>
          <cell r="Y24">
            <v>86.726929999999996</v>
          </cell>
          <cell r="Z24">
            <v>175.64420000000001</v>
          </cell>
          <cell r="AA24">
            <v>261.85309999999998</v>
          </cell>
          <cell r="AB24">
            <v>261.85309999999998</v>
          </cell>
          <cell r="AC24">
            <v>445.5111</v>
          </cell>
          <cell r="AD24">
            <v>588.01459999999997</v>
          </cell>
          <cell r="AE24">
            <v>59.22</v>
          </cell>
          <cell r="AF24">
            <v>79.627840000000006</v>
          </cell>
          <cell r="AG24">
            <v>113.58880000000001</v>
          </cell>
          <cell r="AH24">
            <v>113.58880000000001</v>
          </cell>
          <cell r="AI24">
            <v>145.40280000000001</v>
          </cell>
          <cell r="AJ24">
            <v>174.626</v>
          </cell>
          <cell r="AK24">
            <v>197.40430000000001</v>
          </cell>
          <cell r="AL24">
            <v>260.33530000000002</v>
          </cell>
          <cell r="AM24">
            <v>260.33530000000002</v>
          </cell>
          <cell r="AN24">
            <v>442.92880000000002</v>
          </cell>
          <cell r="AO24">
            <v>584.60630000000003</v>
          </cell>
        </row>
        <row r="25">
          <cell r="A25">
            <v>39184</v>
          </cell>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cell r="X25">
            <v>53.93768</v>
          </cell>
          <cell r="Y25">
            <v>99.858220000000003</v>
          </cell>
          <cell r="Z25">
            <v>190.9213</v>
          </cell>
          <cell r="AA25">
            <v>284.87349999999998</v>
          </cell>
          <cell r="AB25">
            <v>284.87349999999998</v>
          </cell>
          <cell r="AC25">
            <v>475.54430000000002</v>
          </cell>
          <cell r="AD25">
            <v>625.04229999999995</v>
          </cell>
          <cell r="AE25">
            <v>75.272670000000005</v>
          </cell>
          <cell r="AF25">
            <v>101.3304</v>
          </cell>
          <cell r="AG25">
            <v>129.08680000000001</v>
          </cell>
          <cell r="AH25">
            <v>131.11009999999999</v>
          </cell>
          <cell r="AI25">
            <v>166.81280000000001</v>
          </cell>
          <cell r="AJ25">
            <v>190.2165</v>
          </cell>
          <cell r="AK25">
            <v>217.19239999999999</v>
          </cell>
          <cell r="AL25">
            <v>283.82190000000003</v>
          </cell>
          <cell r="AM25">
            <v>283.82190000000003</v>
          </cell>
          <cell r="AN25">
            <v>473.78840000000002</v>
          </cell>
          <cell r="AO25">
            <v>622.7346</v>
          </cell>
        </row>
        <row r="26">
          <cell r="A26">
            <v>39191</v>
          </cell>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cell r="X26">
            <v>54.982970000000002</v>
          </cell>
          <cell r="Y26">
            <v>97.493899999999996</v>
          </cell>
          <cell r="Z26">
            <v>188.73269999999999</v>
          </cell>
          <cell r="AA26">
            <v>293.08269999999999</v>
          </cell>
          <cell r="AB26">
            <v>293.08269999999999</v>
          </cell>
          <cell r="AC26">
            <v>484.76209999999998</v>
          </cell>
          <cell r="AD26">
            <v>639.31709999999998</v>
          </cell>
          <cell r="AE26">
            <v>81.143069999999994</v>
          </cell>
          <cell r="AF26">
            <v>105.2612</v>
          </cell>
          <cell r="AG26">
            <v>126.83799999999999</v>
          </cell>
          <cell r="AH26">
            <v>131.06379999999999</v>
          </cell>
          <cell r="AI26">
            <v>158.37970000000001</v>
          </cell>
          <cell r="AJ26">
            <v>188.2756</v>
          </cell>
          <cell r="AK26">
            <v>216.83</v>
          </cell>
          <cell r="AL26">
            <v>292.37279999999998</v>
          </cell>
          <cell r="AM26">
            <v>292.37279999999998</v>
          </cell>
          <cell r="AN26">
            <v>483.58749999999998</v>
          </cell>
          <cell r="AO26">
            <v>637.76819999999998</v>
          </cell>
        </row>
        <row r="27">
          <cell r="A27">
            <v>39198</v>
          </cell>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cell r="X27">
            <v>45.442019999999999</v>
          </cell>
          <cell r="Y27">
            <v>86.090149999999994</v>
          </cell>
          <cell r="Z27">
            <v>194.15369999999999</v>
          </cell>
          <cell r="AA27">
            <v>296.59890000000001</v>
          </cell>
          <cell r="AB27">
            <v>296.59890000000001</v>
          </cell>
          <cell r="AC27">
            <v>524.85320000000002</v>
          </cell>
          <cell r="AD27">
            <v>688.59720000000004</v>
          </cell>
          <cell r="AE27">
            <v>87.758089999999996</v>
          </cell>
          <cell r="AF27">
            <v>108.6883</v>
          </cell>
          <cell r="AG27">
            <v>133.1251</v>
          </cell>
          <cell r="AH27">
            <v>137.57</v>
          </cell>
          <cell r="AI27">
            <v>169.6985</v>
          </cell>
          <cell r="AJ27">
            <v>193.75049999999999</v>
          </cell>
          <cell r="AK27">
            <v>227.1514</v>
          </cell>
          <cell r="AL27">
            <v>295.98289999999997</v>
          </cell>
          <cell r="AM27">
            <v>295.98289999999997</v>
          </cell>
          <cell r="AN27">
            <v>523.76319999999998</v>
          </cell>
          <cell r="AO27">
            <v>687.16719999999998</v>
          </cell>
        </row>
        <row r="28">
          <cell r="A28">
            <v>39205</v>
          </cell>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cell r="X28">
            <v>57.893799999999999</v>
          </cell>
          <cell r="Y28">
            <v>87.114990000000006</v>
          </cell>
          <cell r="Z28">
            <v>190.56290000000001</v>
          </cell>
          <cell r="AA28">
            <v>293.69</v>
          </cell>
          <cell r="AB28">
            <v>293.69</v>
          </cell>
          <cell r="AC28">
            <v>502.99360000000001</v>
          </cell>
          <cell r="AD28">
            <v>662.04160000000002</v>
          </cell>
          <cell r="AE28">
            <v>91.750820000000004</v>
          </cell>
          <cell r="AF28">
            <v>109.17310000000001</v>
          </cell>
          <cell r="AG28">
            <v>127.3857</v>
          </cell>
          <cell r="AH28">
            <v>134.37100000000001</v>
          </cell>
          <cell r="AI28">
            <v>159.3492</v>
          </cell>
          <cell r="AJ28">
            <v>190.15440000000001</v>
          </cell>
          <cell r="AK28">
            <v>219.5581</v>
          </cell>
          <cell r="AL28">
            <v>293.06029999999998</v>
          </cell>
          <cell r="AM28">
            <v>293.06029999999998</v>
          </cell>
          <cell r="AN28">
            <v>501.91559999999998</v>
          </cell>
          <cell r="AO28">
            <v>660.62260000000003</v>
          </cell>
        </row>
        <row r="29">
          <cell r="A29">
            <v>39212</v>
          </cell>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cell r="X29">
            <v>42.986150000000002</v>
          </cell>
          <cell r="Y29">
            <v>76.671449999999993</v>
          </cell>
          <cell r="Z29">
            <v>173.87979999999999</v>
          </cell>
          <cell r="AA29">
            <v>275.63350000000003</v>
          </cell>
          <cell r="AB29">
            <v>275.63350000000003</v>
          </cell>
          <cell r="AC29">
            <v>493.48919999999998</v>
          </cell>
          <cell r="AD29">
            <v>650.93119999999999</v>
          </cell>
          <cell r="AE29">
            <v>88.674409999999995</v>
          </cell>
          <cell r="AF29">
            <v>98.037809999999993</v>
          </cell>
          <cell r="AG29">
            <v>119.48560000000001</v>
          </cell>
          <cell r="AH29">
            <v>119.48560000000001</v>
          </cell>
          <cell r="AI29">
            <v>146.9195</v>
          </cell>
          <cell r="AJ29">
            <v>173.709</v>
          </cell>
          <cell r="AK29">
            <v>206.8229</v>
          </cell>
          <cell r="AL29">
            <v>275.36279999999999</v>
          </cell>
          <cell r="AM29">
            <v>275.36279999999999</v>
          </cell>
          <cell r="AN29">
            <v>493.00439999999998</v>
          </cell>
          <cell r="AO29">
            <v>650.29200000000003</v>
          </cell>
        </row>
        <row r="30">
          <cell r="A30">
            <v>39219</v>
          </cell>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cell r="X30">
            <v>51.080469999999998</v>
          </cell>
          <cell r="Y30">
            <v>88.549710000000005</v>
          </cell>
          <cell r="Z30">
            <v>143.70779999999999</v>
          </cell>
          <cell r="AA30">
            <v>262.35969999999998</v>
          </cell>
          <cell r="AB30">
            <v>262.35969999999998</v>
          </cell>
          <cell r="AC30">
            <v>473.06610000000001</v>
          </cell>
          <cell r="AD30">
            <v>624.51059999999995</v>
          </cell>
          <cell r="AE30">
            <v>73.290040000000005</v>
          </cell>
          <cell r="AF30">
            <v>87.190190000000001</v>
          </cell>
          <cell r="AG30">
            <v>100.20399999999999</v>
          </cell>
          <cell r="AH30">
            <v>103.9755</v>
          </cell>
          <cell r="AI30">
            <v>124.42270000000001</v>
          </cell>
          <cell r="AJ30">
            <v>143.66480000000001</v>
          </cell>
          <cell r="AK30">
            <v>188.99719999999999</v>
          </cell>
          <cell r="AL30">
            <v>262.28120000000001</v>
          </cell>
          <cell r="AM30">
            <v>262.28120000000001</v>
          </cell>
          <cell r="AN30">
            <v>472.92439999999999</v>
          </cell>
          <cell r="AO30">
            <v>624.32380000000001</v>
          </cell>
        </row>
        <row r="31">
          <cell r="A31">
            <v>39226</v>
          </cell>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cell r="X31">
            <v>41.245480000000001</v>
          </cell>
          <cell r="Y31">
            <v>82.984679999999997</v>
          </cell>
          <cell r="Z31">
            <v>140.6559</v>
          </cell>
          <cell r="AA31">
            <v>265.55020000000002</v>
          </cell>
          <cell r="AB31">
            <v>265.55020000000002</v>
          </cell>
          <cell r="AC31">
            <v>458.726</v>
          </cell>
          <cell r="AD31">
            <v>605.87980000000005</v>
          </cell>
          <cell r="AE31">
            <v>67.521940000000001</v>
          </cell>
          <cell r="AF31">
            <v>83.442229999999995</v>
          </cell>
          <cell r="AG31">
            <v>95.8887</v>
          </cell>
          <cell r="AH31">
            <v>99.558440000000004</v>
          </cell>
          <cell r="AI31">
            <v>114.1995</v>
          </cell>
          <cell r="AJ31">
            <v>140.59819999999999</v>
          </cell>
          <cell r="AK31">
            <v>192.8998</v>
          </cell>
          <cell r="AL31">
            <v>265.44110000000001</v>
          </cell>
          <cell r="AM31">
            <v>265.44110000000001</v>
          </cell>
          <cell r="AN31">
            <v>458.5376</v>
          </cell>
          <cell r="AO31">
            <v>605.6309</v>
          </cell>
        </row>
        <row r="32">
          <cell r="A32">
            <v>39233</v>
          </cell>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cell r="X32">
            <v>39.417659999999998</v>
          </cell>
          <cell r="Y32">
            <v>85.708799999999997</v>
          </cell>
          <cell r="Z32">
            <v>135.9777</v>
          </cell>
          <cell r="AA32">
            <v>265.24</v>
          </cell>
          <cell r="AB32">
            <v>265.24</v>
          </cell>
          <cell r="AC32">
            <v>432.64749999999998</v>
          </cell>
          <cell r="AD32">
            <v>573.92449999999997</v>
          </cell>
          <cell r="AE32">
            <v>69.479190000000003</v>
          </cell>
          <cell r="AF32">
            <v>78.953490000000002</v>
          </cell>
          <cell r="AG32">
            <v>97.830929999999995</v>
          </cell>
          <cell r="AH32">
            <v>100.2483</v>
          </cell>
          <cell r="AI32">
            <v>114.4028</v>
          </cell>
          <cell r="AJ32">
            <v>135.94929999999999</v>
          </cell>
          <cell r="AK32">
            <v>194.42490000000001</v>
          </cell>
          <cell r="AL32">
            <v>265.18459999999999</v>
          </cell>
          <cell r="AM32">
            <v>265.18459999999999</v>
          </cell>
          <cell r="AN32">
            <v>432.55720000000002</v>
          </cell>
          <cell r="AO32">
            <v>573.80430000000001</v>
          </cell>
        </row>
        <row r="33">
          <cell r="A33">
            <v>39240</v>
          </cell>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cell r="X33">
            <v>33.712040000000002</v>
          </cell>
          <cell r="Y33">
            <v>81.029600000000002</v>
          </cell>
          <cell r="Z33">
            <v>156.9795</v>
          </cell>
          <cell r="AA33">
            <v>265.94490000000002</v>
          </cell>
          <cell r="AB33">
            <v>265.94490000000002</v>
          </cell>
          <cell r="AC33">
            <v>466.09249999999997</v>
          </cell>
          <cell r="AD33">
            <v>615.26639999999998</v>
          </cell>
          <cell r="AE33">
            <v>73.06335</v>
          </cell>
          <cell r="AF33">
            <v>94.381039999999999</v>
          </cell>
          <cell r="AG33">
            <v>108.7287</v>
          </cell>
          <cell r="AH33">
            <v>109.51349999999999</v>
          </cell>
          <cell r="AI33">
            <v>133.28559999999999</v>
          </cell>
          <cell r="AJ33">
            <v>156.8304</v>
          </cell>
          <cell r="AK33">
            <v>199.4323</v>
          </cell>
          <cell r="AL33">
            <v>265.69240000000002</v>
          </cell>
          <cell r="AM33">
            <v>265.69240000000002</v>
          </cell>
          <cell r="AN33">
            <v>465.65</v>
          </cell>
          <cell r="AO33">
            <v>614.68179999999995</v>
          </cell>
        </row>
        <row r="34">
          <cell r="A34">
            <v>39247</v>
          </cell>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cell r="X34">
            <v>25.151489999999999</v>
          </cell>
          <cell r="Y34">
            <v>63.908389999999997</v>
          </cell>
          <cell r="Z34">
            <v>149.42060000000001</v>
          </cell>
          <cell r="AA34">
            <v>278.69670000000002</v>
          </cell>
          <cell r="AB34">
            <v>278.69670000000002</v>
          </cell>
          <cell r="AC34">
            <v>432.5093</v>
          </cell>
          <cell r="AD34">
            <v>571.0258</v>
          </cell>
          <cell r="AE34">
            <v>55.069699999999997</v>
          </cell>
          <cell r="AF34">
            <v>88.659480000000002</v>
          </cell>
          <cell r="AG34">
            <v>100.29819999999999</v>
          </cell>
          <cell r="AH34">
            <v>104.4783</v>
          </cell>
          <cell r="AI34">
            <v>121.9123</v>
          </cell>
          <cell r="AJ34">
            <v>148.72370000000001</v>
          </cell>
          <cell r="AK34">
            <v>210.0866</v>
          </cell>
          <cell r="AL34">
            <v>277.39699999999999</v>
          </cell>
          <cell r="AM34">
            <v>277.39699999999999</v>
          </cell>
          <cell r="AN34">
            <v>430.4923</v>
          </cell>
          <cell r="AO34">
            <v>568.36300000000006</v>
          </cell>
        </row>
        <row r="35">
          <cell r="A35">
            <v>39254</v>
          </cell>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cell r="X35">
            <v>64.945369999999997</v>
          </cell>
          <cell r="Y35">
            <v>118.57380000000001</v>
          </cell>
          <cell r="Z35">
            <v>170.87459999999999</v>
          </cell>
          <cell r="AA35">
            <v>314.82260000000002</v>
          </cell>
          <cell r="AB35">
            <v>314.82260000000002</v>
          </cell>
          <cell r="AC35">
            <v>438.12549999999999</v>
          </cell>
          <cell r="AD35">
            <v>579.32249999999999</v>
          </cell>
          <cell r="AE35">
            <v>74.257080000000002</v>
          </cell>
          <cell r="AF35">
            <v>101.47620000000001</v>
          </cell>
          <cell r="AG35">
            <v>121.17140000000001</v>
          </cell>
          <cell r="AH35">
            <v>121.17140000000001</v>
          </cell>
          <cell r="AI35">
            <v>143.38800000000001</v>
          </cell>
          <cell r="AJ35">
            <v>170.49279999999999</v>
          </cell>
          <cell r="AK35">
            <v>228.9487</v>
          </cell>
          <cell r="AL35">
            <v>314.1191</v>
          </cell>
          <cell r="AM35">
            <v>314.1191</v>
          </cell>
          <cell r="AN35">
            <v>437.14690000000002</v>
          </cell>
          <cell r="AO35">
            <v>578.02869999999996</v>
          </cell>
        </row>
        <row r="36">
          <cell r="A36">
            <v>39261</v>
          </cell>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cell r="X36">
            <v>79.790589999999995</v>
          </cell>
          <cell r="Y36">
            <v>119.32429999999999</v>
          </cell>
          <cell r="Z36">
            <v>191.31030000000001</v>
          </cell>
          <cell r="AA36">
            <v>353.45699999999999</v>
          </cell>
          <cell r="AB36">
            <v>353.45699999999999</v>
          </cell>
          <cell r="AC36">
            <v>475.59949999999998</v>
          </cell>
          <cell r="AD36">
            <v>626.09450000000004</v>
          </cell>
          <cell r="AE36">
            <v>103.0292</v>
          </cell>
          <cell r="AF36">
            <v>110.3775</v>
          </cell>
          <cell r="AG36">
            <v>132.8184</v>
          </cell>
          <cell r="AH36">
            <v>139.5626</v>
          </cell>
          <cell r="AI36">
            <v>169.04169999999999</v>
          </cell>
          <cell r="AJ36">
            <v>190.45930000000001</v>
          </cell>
          <cell r="AK36">
            <v>250.58959999999999</v>
          </cell>
          <cell r="AL36">
            <v>351.88470000000001</v>
          </cell>
          <cell r="AM36">
            <v>351.88470000000001</v>
          </cell>
          <cell r="AN36">
            <v>473.48469999999998</v>
          </cell>
          <cell r="AO36">
            <v>623.30960000000005</v>
          </cell>
        </row>
        <row r="37">
          <cell r="A37">
            <v>39268</v>
          </cell>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cell r="X37">
            <v>52.746339999999996</v>
          </cell>
          <cell r="Y37">
            <v>115.3445</v>
          </cell>
          <cell r="Z37">
            <v>192.19630000000001</v>
          </cell>
          <cell r="AA37">
            <v>343.74549999999999</v>
          </cell>
          <cell r="AB37">
            <v>343.74549999999999</v>
          </cell>
          <cell r="AC37">
            <v>463.66930000000002</v>
          </cell>
          <cell r="AD37">
            <v>607.87829999999997</v>
          </cell>
          <cell r="AE37">
            <v>90.065430000000006</v>
          </cell>
          <cell r="AF37">
            <v>102.65170000000001</v>
          </cell>
          <cell r="AG37">
            <v>141.8629</v>
          </cell>
          <cell r="AH37">
            <v>141.8629</v>
          </cell>
          <cell r="AI37">
            <v>161.33590000000001</v>
          </cell>
          <cell r="AJ37">
            <v>191.2713</v>
          </cell>
          <cell r="AK37">
            <v>255.203</v>
          </cell>
          <cell r="AL37">
            <v>342.09100000000001</v>
          </cell>
          <cell r="AM37">
            <v>342.09100000000001</v>
          </cell>
          <cell r="AN37">
            <v>461.43740000000003</v>
          </cell>
          <cell r="AO37">
            <v>604.9529</v>
          </cell>
        </row>
        <row r="38">
          <cell r="A38">
            <v>39275</v>
          </cell>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cell r="X38">
            <v>38.929690000000001</v>
          </cell>
          <cell r="Y38">
            <v>111.3809</v>
          </cell>
          <cell r="Z38">
            <v>197.99789999999999</v>
          </cell>
          <cell r="AA38">
            <v>355.24169999999998</v>
          </cell>
          <cell r="AB38">
            <v>355.24169999999998</v>
          </cell>
          <cell r="AC38">
            <v>513.76859999999999</v>
          </cell>
          <cell r="AD38">
            <v>674.57560000000001</v>
          </cell>
          <cell r="AE38">
            <v>84.211609999999993</v>
          </cell>
          <cell r="AF38">
            <v>130.15049999999999</v>
          </cell>
          <cell r="AG38">
            <v>146.44130000000001</v>
          </cell>
          <cell r="AH38">
            <v>149.76329999999999</v>
          </cell>
          <cell r="AI38">
            <v>178.1748</v>
          </cell>
          <cell r="AJ38">
            <v>197.03389999999999</v>
          </cell>
          <cell r="AK38">
            <v>258.94589999999999</v>
          </cell>
          <cell r="AL38">
            <v>353.51190000000003</v>
          </cell>
          <cell r="AM38">
            <v>353.51190000000003</v>
          </cell>
          <cell r="AN38">
            <v>511.26679999999999</v>
          </cell>
          <cell r="AO38">
            <v>671.29079999999999</v>
          </cell>
        </row>
        <row r="39">
          <cell r="A39">
            <v>39282</v>
          </cell>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cell r="X39">
            <v>58.703490000000002</v>
          </cell>
          <cell r="Y39">
            <v>141.66970000000001</v>
          </cell>
          <cell r="Z39">
            <v>180.02789999999999</v>
          </cell>
          <cell r="AA39">
            <v>356.67320000000001</v>
          </cell>
          <cell r="AB39">
            <v>356.67320000000001</v>
          </cell>
          <cell r="AC39">
            <v>494.69740000000002</v>
          </cell>
          <cell r="AD39">
            <v>648.16250000000002</v>
          </cell>
          <cell r="AE39">
            <v>90.80292</v>
          </cell>
          <cell r="AF39">
            <v>132.46420000000001</v>
          </cell>
          <cell r="AG39">
            <v>135.7704</v>
          </cell>
          <cell r="AH39">
            <v>139.63839999999999</v>
          </cell>
          <cell r="AI39">
            <v>156.54259999999999</v>
          </cell>
          <cell r="AJ39">
            <v>178.90389999999999</v>
          </cell>
          <cell r="AK39">
            <v>249.03370000000001</v>
          </cell>
          <cell r="AL39">
            <v>354.44619999999998</v>
          </cell>
          <cell r="AM39">
            <v>354.44619999999998</v>
          </cell>
          <cell r="AN39">
            <v>491.6087</v>
          </cell>
          <cell r="AO39">
            <v>644.11569999999995</v>
          </cell>
        </row>
        <row r="40">
          <cell r="A40">
            <v>39289</v>
          </cell>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cell r="X40">
            <v>65.058109999999999</v>
          </cell>
          <cell r="Y40">
            <v>144.38669999999999</v>
          </cell>
          <cell r="Z40">
            <v>166.91630000000001</v>
          </cell>
          <cell r="AA40">
            <v>348.28300000000002</v>
          </cell>
          <cell r="AB40">
            <v>348.28300000000002</v>
          </cell>
          <cell r="AC40">
            <v>473.26100000000002</v>
          </cell>
          <cell r="AD40">
            <v>624.05399999999997</v>
          </cell>
          <cell r="AE40">
            <v>78.823849999999993</v>
          </cell>
          <cell r="AF40">
            <v>113.5671</v>
          </cell>
          <cell r="AG40">
            <v>135.36150000000001</v>
          </cell>
          <cell r="AH40">
            <v>135.36150000000001</v>
          </cell>
          <cell r="AI40">
            <v>153.40899999999999</v>
          </cell>
          <cell r="AJ40">
            <v>165.52690000000001</v>
          </cell>
          <cell r="AK40">
            <v>239.89619999999999</v>
          </cell>
          <cell r="AL40">
            <v>345.3836</v>
          </cell>
          <cell r="AM40">
            <v>345.3836</v>
          </cell>
          <cell r="AN40">
            <v>469.32139999999998</v>
          </cell>
          <cell r="AO40">
            <v>618.85860000000002</v>
          </cell>
        </row>
        <row r="41">
          <cell r="A41">
            <v>39296</v>
          </cell>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cell r="X41">
            <v>61.582459999999998</v>
          </cell>
          <cell r="Y41">
            <v>162.92339999999999</v>
          </cell>
          <cell r="Z41">
            <v>162.92339999999999</v>
          </cell>
          <cell r="AA41">
            <v>287.5634</v>
          </cell>
          <cell r="AB41">
            <v>287.5634</v>
          </cell>
          <cell r="AC41">
            <v>420.37200000000001</v>
          </cell>
          <cell r="AD41">
            <v>556.23599999999999</v>
          </cell>
          <cell r="AE41">
            <v>44.287230000000001</v>
          </cell>
          <cell r="AF41">
            <v>91.570920000000001</v>
          </cell>
          <cell r="AG41">
            <v>123.67740000000001</v>
          </cell>
          <cell r="AH41">
            <v>123.67740000000001</v>
          </cell>
          <cell r="AI41">
            <v>130.1234</v>
          </cell>
          <cell r="AJ41">
            <v>138.83340000000001</v>
          </cell>
          <cell r="AK41">
            <v>190.83240000000001</v>
          </cell>
          <cell r="AL41">
            <v>284.36349999999999</v>
          </cell>
          <cell r="AM41">
            <v>284.36349999999999</v>
          </cell>
          <cell r="AN41">
            <v>415.69459999999998</v>
          </cell>
          <cell r="AO41">
            <v>550.04639999999995</v>
          </cell>
        </row>
        <row r="42">
          <cell r="A42">
            <v>39303</v>
          </cell>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cell r="X42">
            <v>49.44312</v>
          </cell>
          <cell r="Y42">
            <v>127.2991</v>
          </cell>
          <cell r="Z42">
            <v>169.71600000000001</v>
          </cell>
          <cell r="AA42">
            <v>343.0256</v>
          </cell>
          <cell r="AB42">
            <v>343.0256</v>
          </cell>
          <cell r="AC42">
            <v>450.24990000000003</v>
          </cell>
          <cell r="AD42">
            <v>597.3768</v>
          </cell>
          <cell r="AE42">
            <v>81.946899999999999</v>
          </cell>
          <cell r="AF42">
            <v>97.612489999999994</v>
          </cell>
          <cell r="AG42">
            <v>135.2955</v>
          </cell>
          <cell r="AH42">
            <v>138.4547</v>
          </cell>
          <cell r="AI42">
            <v>167.77889999999999</v>
          </cell>
          <cell r="AJ42">
            <v>167.77889999999999</v>
          </cell>
          <cell r="AK42">
            <v>238.2944</v>
          </cell>
          <cell r="AL42">
            <v>339.1103</v>
          </cell>
          <cell r="AM42">
            <v>339.1103</v>
          </cell>
          <cell r="AN42">
            <v>445.11090000000002</v>
          </cell>
          <cell r="AO42">
            <v>590.55780000000004</v>
          </cell>
        </row>
        <row r="43">
          <cell r="A43">
            <v>39310</v>
          </cell>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cell r="X43">
            <v>73.945250000000001</v>
          </cell>
          <cell r="Y43">
            <v>157.9462</v>
          </cell>
          <cell r="Z43">
            <v>195.8493</v>
          </cell>
          <cell r="AA43">
            <v>366.21420000000001</v>
          </cell>
          <cell r="AB43">
            <v>366.21420000000001</v>
          </cell>
          <cell r="AC43">
            <v>593.47529999999995</v>
          </cell>
          <cell r="AD43">
            <v>685.52639999999997</v>
          </cell>
          <cell r="AE43">
            <v>104.72110000000001</v>
          </cell>
          <cell r="AF43">
            <v>110.63249999999999</v>
          </cell>
          <cell r="AG43">
            <v>147.2406</v>
          </cell>
          <cell r="AH43">
            <v>147.9639</v>
          </cell>
          <cell r="AI43">
            <v>179.1422</v>
          </cell>
          <cell r="AJ43">
            <v>193.94149999999999</v>
          </cell>
          <cell r="AK43">
            <v>255.64519999999999</v>
          </cell>
          <cell r="AL43">
            <v>362.64690000000002</v>
          </cell>
          <cell r="AM43">
            <v>362.64690000000002</v>
          </cell>
          <cell r="AN43">
            <v>587.6943</v>
          </cell>
          <cell r="AO43">
            <v>678.8492</v>
          </cell>
        </row>
        <row r="44">
          <cell r="A44">
            <v>39317</v>
          </cell>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cell r="X44">
            <v>133.02619999999999</v>
          </cell>
          <cell r="Y44">
            <v>210.99250000000001</v>
          </cell>
          <cell r="Z44">
            <v>223.01050000000001</v>
          </cell>
          <cell r="AA44">
            <v>474.12450000000001</v>
          </cell>
          <cell r="AB44">
            <v>474.12450000000001</v>
          </cell>
          <cell r="AC44">
            <v>650.71339999999998</v>
          </cell>
          <cell r="AD44">
            <v>861.37649999999996</v>
          </cell>
          <cell r="AE44">
            <v>97.226320000000001</v>
          </cell>
          <cell r="AF44">
            <v>122.5967</v>
          </cell>
          <cell r="AG44">
            <v>165.44309999999999</v>
          </cell>
          <cell r="AH44">
            <v>165.44309999999999</v>
          </cell>
          <cell r="AI44">
            <v>214.9675</v>
          </cell>
          <cell r="AJ44">
            <v>220.35329999999999</v>
          </cell>
          <cell r="AK44">
            <v>296.22179999999997</v>
          </cell>
          <cell r="AL44">
            <v>468.47519999999997</v>
          </cell>
          <cell r="AM44">
            <v>468.47519999999997</v>
          </cell>
          <cell r="AN44">
            <v>642.96010000000001</v>
          </cell>
          <cell r="AO44">
            <v>851.11320000000001</v>
          </cell>
        </row>
        <row r="45">
          <cell r="A45">
            <v>39324</v>
          </cell>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cell r="X45">
            <v>129.80670000000001</v>
          </cell>
          <cell r="Y45">
            <v>187.80539999999999</v>
          </cell>
          <cell r="Z45">
            <v>202.87610000000001</v>
          </cell>
          <cell r="AA45">
            <v>457.02409999999998</v>
          </cell>
          <cell r="AB45">
            <v>457.02409999999998</v>
          </cell>
          <cell r="AC45">
            <v>573.96609999999998</v>
          </cell>
          <cell r="AD45">
            <v>758.42010000000005</v>
          </cell>
          <cell r="AE45">
            <v>92.167109999999994</v>
          </cell>
          <cell r="AF45">
            <v>99.272769999999994</v>
          </cell>
          <cell r="AG45">
            <v>143.6995</v>
          </cell>
          <cell r="AH45">
            <v>143.6995</v>
          </cell>
          <cell r="AI45">
            <v>177.55709999999999</v>
          </cell>
          <cell r="AJ45">
            <v>200.86619999999999</v>
          </cell>
          <cell r="AK45">
            <v>267.42309999999998</v>
          </cell>
          <cell r="AL45">
            <v>452.49590000000001</v>
          </cell>
          <cell r="AM45">
            <v>452.49590000000001</v>
          </cell>
          <cell r="AN45">
            <v>568.27949999999998</v>
          </cell>
          <cell r="AO45">
            <v>750.90560000000005</v>
          </cell>
        </row>
        <row r="46">
          <cell r="A46">
            <v>39331</v>
          </cell>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cell r="X46">
            <v>106.98439999999999</v>
          </cell>
          <cell r="Y46">
            <v>141.19470000000001</v>
          </cell>
          <cell r="Z46">
            <v>171.1422</v>
          </cell>
          <cell r="AA46">
            <v>402.17599999999999</v>
          </cell>
          <cell r="AB46">
            <v>402.17599999999999</v>
          </cell>
          <cell r="AC46">
            <v>510.85890000000001</v>
          </cell>
          <cell r="AD46">
            <v>675.09699999999998</v>
          </cell>
          <cell r="AE46">
            <v>71.651179999999997</v>
          </cell>
          <cell r="AF46">
            <v>86.884950000000003</v>
          </cell>
          <cell r="AG46">
            <v>135.48750000000001</v>
          </cell>
          <cell r="AH46">
            <v>135.48750000000001</v>
          </cell>
          <cell r="AI46">
            <v>142.42250000000001</v>
          </cell>
          <cell r="AJ46">
            <v>169.3578</v>
          </cell>
          <cell r="AK46">
            <v>250.42859999999999</v>
          </cell>
          <cell r="AL46">
            <v>397.98270000000002</v>
          </cell>
          <cell r="AM46">
            <v>397.98270000000002</v>
          </cell>
          <cell r="AN46">
            <v>505.53250000000003</v>
          </cell>
          <cell r="AO46">
            <v>668.05849999999998</v>
          </cell>
        </row>
        <row r="47">
          <cell r="A47">
            <v>39337</v>
          </cell>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cell r="X47">
            <v>11.74225</v>
          </cell>
          <cell r="Y47">
            <v>95.855959999999996</v>
          </cell>
          <cell r="Z47">
            <v>209.80250000000001</v>
          </cell>
          <cell r="AA47">
            <v>435.25850000000003</v>
          </cell>
          <cell r="AB47">
            <v>435.25850000000003</v>
          </cell>
          <cell r="AC47">
            <v>564.43050000000005</v>
          </cell>
          <cell r="AD47">
            <v>726.9126</v>
          </cell>
          <cell r="AE47">
            <v>93.963200000000001</v>
          </cell>
          <cell r="AF47">
            <v>116.01739999999999</v>
          </cell>
          <cell r="AG47">
            <v>155.48089999999999</v>
          </cell>
          <cell r="AH47">
            <v>155.48089999999999</v>
          </cell>
          <cell r="AI47">
            <v>175.4521</v>
          </cell>
          <cell r="AJ47">
            <v>207.36160000000001</v>
          </cell>
          <cell r="AK47">
            <v>274.3098</v>
          </cell>
          <cell r="AL47">
            <v>430.19420000000002</v>
          </cell>
          <cell r="AM47">
            <v>430.19420000000002</v>
          </cell>
          <cell r="AN47">
            <v>557.86289999999997</v>
          </cell>
          <cell r="AO47">
            <v>718.45479999999998</v>
          </cell>
        </row>
        <row r="48">
          <cell r="A48">
            <v>39345</v>
          </cell>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cell r="X48">
            <v>91.774900000000002</v>
          </cell>
          <cell r="Y48">
            <v>139.9709</v>
          </cell>
          <cell r="Z48">
            <v>207.40090000000001</v>
          </cell>
          <cell r="AA48">
            <v>425.63310000000001</v>
          </cell>
          <cell r="AB48">
            <v>425.63310000000001</v>
          </cell>
          <cell r="AC48">
            <v>590.89700000000005</v>
          </cell>
          <cell r="AD48">
            <v>780.77099999999996</v>
          </cell>
          <cell r="AE48">
            <v>88.781980000000004</v>
          </cell>
          <cell r="AF48">
            <v>110.3613</v>
          </cell>
          <cell r="AG48">
            <v>149.8914</v>
          </cell>
          <cell r="AH48">
            <v>149.8914</v>
          </cell>
          <cell r="AI48">
            <v>173.5883</v>
          </cell>
          <cell r="AJ48">
            <v>205.0145</v>
          </cell>
          <cell r="AK48">
            <v>276.32220000000001</v>
          </cell>
          <cell r="AL48">
            <v>420.73559999999998</v>
          </cell>
          <cell r="AM48">
            <v>420.73559999999998</v>
          </cell>
          <cell r="AN48">
            <v>584.09820000000002</v>
          </cell>
          <cell r="AO48">
            <v>771.78719999999998</v>
          </cell>
        </row>
        <row r="49">
          <cell r="A49">
            <v>39352</v>
          </cell>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cell r="X49">
            <v>101.7418</v>
          </cell>
          <cell r="Y49">
            <v>150.9229</v>
          </cell>
          <cell r="Z49">
            <v>241.50059999999999</v>
          </cell>
          <cell r="AA49">
            <v>474.76429999999999</v>
          </cell>
          <cell r="AB49">
            <v>474.76429999999999</v>
          </cell>
          <cell r="AC49">
            <v>663.16830000000004</v>
          </cell>
          <cell r="AD49">
            <v>874.63729999999998</v>
          </cell>
          <cell r="AE49">
            <v>112.27719999999999</v>
          </cell>
          <cell r="AF49">
            <v>143.05930000000001</v>
          </cell>
          <cell r="AG49">
            <v>170.82079999999999</v>
          </cell>
          <cell r="AH49">
            <v>175.96719999999999</v>
          </cell>
          <cell r="AI49">
            <v>210.1181</v>
          </cell>
          <cell r="AJ49">
            <v>239.19919999999999</v>
          </cell>
          <cell r="AK49">
            <v>317.26870000000002</v>
          </cell>
          <cell r="AL49">
            <v>470.2396</v>
          </cell>
          <cell r="AM49">
            <v>470.2396</v>
          </cell>
          <cell r="AN49">
            <v>656.84860000000003</v>
          </cell>
          <cell r="AO49">
            <v>866.30160000000001</v>
          </cell>
        </row>
        <row r="50">
          <cell r="A50">
            <v>39359</v>
          </cell>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cell r="X50">
            <v>158.24889999999999</v>
          </cell>
          <cell r="Y50">
            <v>216.04839999999999</v>
          </cell>
          <cell r="Z50">
            <v>236.8777</v>
          </cell>
          <cell r="AA50">
            <v>466.23480000000001</v>
          </cell>
          <cell r="AB50">
            <v>466.23480000000001</v>
          </cell>
          <cell r="AC50">
            <v>643.58879999999999</v>
          </cell>
          <cell r="AD50">
            <v>844.79780000000005</v>
          </cell>
          <cell r="AE50">
            <v>111.6747</v>
          </cell>
          <cell r="AF50">
            <v>141.5258</v>
          </cell>
          <cell r="AG50">
            <v>172.61689999999999</v>
          </cell>
          <cell r="AH50">
            <v>176.98230000000001</v>
          </cell>
          <cell r="AI50">
            <v>211.9888</v>
          </cell>
          <cell r="AJ50">
            <v>235.05799999999999</v>
          </cell>
          <cell r="AK50">
            <v>313.84550000000002</v>
          </cell>
          <cell r="AL50">
            <v>462.65309999999999</v>
          </cell>
          <cell r="AM50">
            <v>462.65309999999999</v>
          </cell>
          <cell r="AN50">
            <v>638.64549999999997</v>
          </cell>
          <cell r="AO50">
            <v>838.30849999999998</v>
          </cell>
        </row>
        <row r="51">
          <cell r="A51">
            <v>39366</v>
          </cell>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cell r="X51">
            <v>145.10429999999999</v>
          </cell>
          <cell r="Y51">
            <v>220.64830000000001</v>
          </cell>
          <cell r="Z51">
            <v>220.64830000000001</v>
          </cell>
          <cell r="AA51">
            <v>417.24299999999999</v>
          </cell>
          <cell r="AB51">
            <v>417.24299999999999</v>
          </cell>
          <cell r="AC51">
            <v>655.11990000000003</v>
          </cell>
          <cell r="AD51">
            <v>865.60990000000004</v>
          </cell>
          <cell r="AE51">
            <v>90.157650000000004</v>
          </cell>
          <cell r="AF51">
            <v>123.3629</v>
          </cell>
          <cell r="AG51">
            <v>154.9907</v>
          </cell>
          <cell r="AH51">
            <v>154.9907</v>
          </cell>
          <cell r="AI51">
            <v>185.87610000000001</v>
          </cell>
          <cell r="AJ51">
            <v>217.73740000000001</v>
          </cell>
          <cell r="AK51">
            <v>294.44760000000002</v>
          </cell>
          <cell r="AL51">
            <v>413.91719999999998</v>
          </cell>
          <cell r="AM51">
            <v>413.91719999999998</v>
          </cell>
          <cell r="AN51">
            <v>649.89729999999997</v>
          </cell>
          <cell r="AO51">
            <v>858.70939999999996</v>
          </cell>
        </row>
        <row r="52">
          <cell r="A52">
            <v>39373</v>
          </cell>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cell r="X52">
            <v>97.440979999999996</v>
          </cell>
          <cell r="Y52">
            <v>164.5369</v>
          </cell>
          <cell r="Z52">
            <v>231.04730000000001</v>
          </cell>
          <cell r="AA52">
            <v>434.59379999999999</v>
          </cell>
          <cell r="AB52">
            <v>434.59379999999999</v>
          </cell>
          <cell r="AC52">
            <v>650.96469999999999</v>
          </cell>
          <cell r="AD52">
            <v>857.56679999999994</v>
          </cell>
          <cell r="AE52">
            <v>106.9524</v>
          </cell>
          <cell r="AF52">
            <v>131.16560000000001</v>
          </cell>
          <cell r="AG52">
            <v>163.3246</v>
          </cell>
          <cell r="AH52">
            <v>167.68049999999999</v>
          </cell>
          <cell r="AI52">
            <v>207.12700000000001</v>
          </cell>
          <cell r="AJ52">
            <v>229.39230000000001</v>
          </cell>
          <cell r="AK52">
            <v>306.61559999999997</v>
          </cell>
          <cell r="AL52">
            <v>431.48110000000003</v>
          </cell>
          <cell r="AM52">
            <v>431.48110000000003</v>
          </cell>
          <cell r="AN52">
            <v>646.30100000000004</v>
          </cell>
          <cell r="AO52">
            <v>851.42309999999998</v>
          </cell>
        </row>
        <row r="53">
          <cell r="A53">
            <v>39380</v>
          </cell>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cell r="X53">
            <v>110.34820000000001</v>
          </cell>
          <cell r="Y53">
            <v>164.38329999999999</v>
          </cell>
          <cell r="Z53">
            <v>200.9736</v>
          </cell>
          <cell r="AA53">
            <v>414.03429999999997</v>
          </cell>
          <cell r="AB53">
            <v>414.03429999999997</v>
          </cell>
          <cell r="AC53">
            <v>612.78030000000001</v>
          </cell>
          <cell r="AD53">
            <v>809.6943</v>
          </cell>
          <cell r="AE53">
            <v>84.707819999999998</v>
          </cell>
          <cell r="AF53">
            <v>118.7336</v>
          </cell>
          <cell r="AG53">
            <v>144.8562</v>
          </cell>
          <cell r="AH53">
            <v>146.0986</v>
          </cell>
          <cell r="AI53">
            <v>180.96449999999999</v>
          </cell>
          <cell r="AJ53">
            <v>199.40620000000001</v>
          </cell>
          <cell r="AK53">
            <v>280.79829999999998</v>
          </cell>
          <cell r="AL53">
            <v>410.80549999999999</v>
          </cell>
          <cell r="AM53">
            <v>410.80549999999999</v>
          </cell>
          <cell r="AN53">
            <v>608.0018</v>
          </cell>
          <cell r="AO53">
            <v>803.37879999999996</v>
          </cell>
        </row>
        <row r="54">
          <cell r="A54">
            <v>39387</v>
          </cell>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cell r="X54">
            <v>101.0647</v>
          </cell>
          <cell r="Y54">
            <v>153.57470000000001</v>
          </cell>
          <cell r="Z54">
            <v>200.0564</v>
          </cell>
          <cell r="AA54">
            <v>411.93650000000002</v>
          </cell>
          <cell r="AB54">
            <v>411.93650000000002</v>
          </cell>
          <cell r="AC54">
            <v>630.5385</v>
          </cell>
          <cell r="AD54">
            <v>833.47339999999997</v>
          </cell>
          <cell r="AE54">
            <v>84.170410000000004</v>
          </cell>
          <cell r="AF54">
            <v>106.8922</v>
          </cell>
          <cell r="AG54">
            <v>145.20830000000001</v>
          </cell>
          <cell r="AH54">
            <v>145.20830000000001</v>
          </cell>
          <cell r="AI54">
            <v>173.661</v>
          </cell>
          <cell r="AJ54">
            <v>198.41659999999999</v>
          </cell>
          <cell r="AK54">
            <v>276.09859999999998</v>
          </cell>
          <cell r="AL54">
            <v>408.56040000000002</v>
          </cell>
          <cell r="AM54">
            <v>408.56040000000002</v>
          </cell>
          <cell r="AN54">
            <v>625.37</v>
          </cell>
          <cell r="AO54">
            <v>826.64200000000005</v>
          </cell>
        </row>
      </sheetData>
      <sheetData sheetId="11" refreshError="1">
        <row r="1">
          <cell r="A1" t="str">
            <v>01/11/2007 4.5 Periodic presentation of 25-year spread published - CPI</v>
          </cell>
          <cell r="M1" t="str">
            <v>01/11/2007 4.5 Periodic presentation of 25-year spread published - Dollar</v>
          </cell>
          <cell r="X1" t="str">
            <v>01/11/2007 4.5 Periodic presentation of 25-year spread published - EURO</v>
          </cell>
        </row>
        <row r="2">
          <cell r="A2" t="str">
            <v>Date</v>
          </cell>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cell r="X2" t="str">
            <v>EUR AAA</v>
          </cell>
          <cell r="Y2" t="str">
            <v>EUR AA+</v>
          </cell>
          <cell r="Z2" t="str">
            <v>EUR AA</v>
          </cell>
          <cell r="AA2" t="str">
            <v>EUR AA-</v>
          </cell>
          <cell r="AB2" t="str">
            <v>EUR A+</v>
          </cell>
          <cell r="AC2" t="str">
            <v>EUR A</v>
          </cell>
          <cell r="AD2" t="str">
            <v>EUR A-</v>
          </cell>
          <cell r="AE2" t="str">
            <v>EUR BBB+</v>
          </cell>
          <cell r="AF2" t="str">
            <v>EUR 1</v>
          </cell>
          <cell r="AG2" t="str">
            <v>EUR 2</v>
          </cell>
          <cell r="AH2" t="str">
            <v>EUR 3</v>
          </cell>
        </row>
        <row r="3">
          <cell r="A3">
            <v>39037</v>
          </cell>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cell r="X3">
            <v>76.494630000000001</v>
          </cell>
          <cell r="Y3">
            <v>81.080870000000004</v>
          </cell>
          <cell r="Z3">
            <v>106.0466</v>
          </cell>
          <cell r="AA3">
            <v>110.4922</v>
          </cell>
          <cell r="AB3">
            <v>136.02070000000001</v>
          </cell>
          <cell r="AC3">
            <v>167.24600000000001</v>
          </cell>
          <cell r="AD3">
            <v>184.74539999999999</v>
          </cell>
          <cell r="AE3">
            <v>209.44159999999999</v>
          </cell>
          <cell r="AF3">
            <v>209.44159999999999</v>
          </cell>
          <cell r="AG3">
            <v>332.3048</v>
          </cell>
          <cell r="AH3">
            <v>402.75729999999999</v>
          </cell>
        </row>
        <row r="4">
          <cell r="A4">
            <v>39044</v>
          </cell>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cell r="X4">
            <v>103.1935</v>
          </cell>
          <cell r="Y4">
            <v>109.9272</v>
          </cell>
          <cell r="Z4">
            <v>125.3438</v>
          </cell>
          <cell r="AA4">
            <v>132.83359999999999</v>
          </cell>
          <cell r="AB4">
            <v>156.36019999999999</v>
          </cell>
          <cell r="AC4">
            <v>182.68289999999999</v>
          </cell>
          <cell r="AD4">
            <v>196.2818</v>
          </cell>
          <cell r="AE4">
            <v>249.03460000000001</v>
          </cell>
          <cell r="AF4">
            <v>249.03460000000001</v>
          </cell>
          <cell r="AG4">
            <v>339.33109999999999</v>
          </cell>
          <cell r="AH4">
            <v>398.3331</v>
          </cell>
        </row>
        <row r="5">
          <cell r="A5">
            <v>39051</v>
          </cell>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cell r="X5">
            <v>82.257689999999997</v>
          </cell>
          <cell r="Y5">
            <v>93.488889999999998</v>
          </cell>
          <cell r="Z5">
            <v>110.14100000000001</v>
          </cell>
          <cell r="AA5">
            <v>113.5569</v>
          </cell>
          <cell r="AB5">
            <v>133.88499999999999</v>
          </cell>
          <cell r="AC5">
            <v>163.58170000000001</v>
          </cell>
          <cell r="AD5">
            <v>173.42760000000001</v>
          </cell>
          <cell r="AE5">
            <v>231.95570000000001</v>
          </cell>
          <cell r="AF5">
            <v>231.95570000000001</v>
          </cell>
          <cell r="AG5">
            <v>323.07260000000002</v>
          </cell>
          <cell r="AH5">
            <v>389.63490000000002</v>
          </cell>
        </row>
        <row r="6">
          <cell r="A6">
            <v>39058</v>
          </cell>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cell r="X6">
            <v>85.239009999999993</v>
          </cell>
          <cell r="Y6">
            <v>91.002380000000002</v>
          </cell>
          <cell r="Z6">
            <v>113.474</v>
          </cell>
          <cell r="AA6">
            <v>114.32259999999999</v>
          </cell>
          <cell r="AB6">
            <v>136.5326</v>
          </cell>
          <cell r="AC6">
            <v>164.59110000000001</v>
          </cell>
          <cell r="AD6">
            <v>165.6953</v>
          </cell>
          <cell r="AE6">
            <v>214.17619999999999</v>
          </cell>
          <cell r="AF6">
            <v>214.17619999999999</v>
          </cell>
          <cell r="AG6">
            <v>326.77609999999999</v>
          </cell>
          <cell r="AH6">
            <v>389.39670000000001</v>
          </cell>
        </row>
        <row r="7">
          <cell r="A7">
            <v>39065</v>
          </cell>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cell r="X7">
            <v>84.593260000000001</v>
          </cell>
          <cell r="Y7">
            <v>85.22296</v>
          </cell>
          <cell r="Z7">
            <v>101.6503</v>
          </cell>
          <cell r="AA7">
            <v>102.14619999999999</v>
          </cell>
          <cell r="AB7">
            <v>123.44240000000001</v>
          </cell>
          <cell r="AC7">
            <v>144.46090000000001</v>
          </cell>
          <cell r="AD7">
            <v>151.2064</v>
          </cell>
          <cell r="AE7">
            <v>204.4778</v>
          </cell>
          <cell r="AF7">
            <v>204.4778</v>
          </cell>
          <cell r="AG7">
            <v>301.07850000000002</v>
          </cell>
          <cell r="AH7">
            <v>363.50459999999998</v>
          </cell>
        </row>
        <row r="8">
          <cell r="A8">
            <v>39072</v>
          </cell>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cell r="X8">
            <v>113.49339999999999</v>
          </cell>
          <cell r="Y8">
            <v>125.2564</v>
          </cell>
          <cell r="Z8">
            <v>139.2182</v>
          </cell>
          <cell r="AA8">
            <v>149.0163</v>
          </cell>
          <cell r="AB8">
            <v>172.1225</v>
          </cell>
          <cell r="AC8">
            <v>192.67150000000001</v>
          </cell>
          <cell r="AD8">
            <v>204.2012</v>
          </cell>
          <cell r="AE8">
            <v>257.32830000000001</v>
          </cell>
          <cell r="AF8">
            <v>257.32830000000001</v>
          </cell>
          <cell r="AG8">
            <v>351.13819999999998</v>
          </cell>
          <cell r="AH8">
            <v>404.11610000000002</v>
          </cell>
        </row>
        <row r="9">
          <cell r="A9">
            <v>39079</v>
          </cell>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cell r="X9">
            <v>80.666319999999999</v>
          </cell>
          <cell r="Y9">
            <v>103.7581</v>
          </cell>
          <cell r="Z9">
            <v>114.62649999999999</v>
          </cell>
          <cell r="AA9">
            <v>120.46850000000001</v>
          </cell>
          <cell r="AB9">
            <v>148.9366</v>
          </cell>
          <cell r="AC9">
            <v>165.0129</v>
          </cell>
          <cell r="AD9">
            <v>174.1138</v>
          </cell>
          <cell r="AE9">
            <v>204.20949999999999</v>
          </cell>
          <cell r="AF9">
            <v>204.20949999999999</v>
          </cell>
          <cell r="AG9">
            <v>381.35610000000003</v>
          </cell>
          <cell r="AH9">
            <v>460.12810000000002</v>
          </cell>
        </row>
        <row r="10">
          <cell r="A10">
            <v>39083</v>
          </cell>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cell r="X10">
            <v>92.796999999999997</v>
          </cell>
          <cell r="Y10">
            <v>93.268069999999994</v>
          </cell>
          <cell r="Z10">
            <v>120.7204</v>
          </cell>
          <cell r="AA10">
            <v>126.4936</v>
          </cell>
          <cell r="AB10">
            <v>152.93289999999999</v>
          </cell>
          <cell r="AC10">
            <v>173.99199999999999</v>
          </cell>
          <cell r="AD10">
            <v>185.46299999999999</v>
          </cell>
          <cell r="AE10">
            <v>237.94739999999999</v>
          </cell>
          <cell r="AF10">
            <v>237.94739999999999</v>
          </cell>
          <cell r="AG10">
            <v>398.93709999999999</v>
          </cell>
          <cell r="AH10">
            <v>477.16030000000001</v>
          </cell>
        </row>
        <row r="11">
          <cell r="A11">
            <v>39086</v>
          </cell>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cell r="X11">
            <v>92.805179999999993</v>
          </cell>
          <cell r="Y11">
            <v>93.37585</v>
          </cell>
          <cell r="Z11">
            <v>113.7882</v>
          </cell>
          <cell r="AA11">
            <v>118.8467</v>
          </cell>
          <cell r="AB11">
            <v>144.64959999999999</v>
          </cell>
          <cell r="AC11">
            <v>165.13910000000001</v>
          </cell>
          <cell r="AD11">
            <v>176.42099999999999</v>
          </cell>
          <cell r="AE11">
            <v>231.96709999999999</v>
          </cell>
          <cell r="AF11">
            <v>231.96709999999999</v>
          </cell>
          <cell r="AG11">
            <v>412.1071</v>
          </cell>
          <cell r="AH11">
            <v>493.61989999999997</v>
          </cell>
        </row>
        <row r="12">
          <cell r="A12">
            <v>39093</v>
          </cell>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cell r="X12">
            <v>90.088499999999996</v>
          </cell>
          <cell r="Y12">
            <v>91.143370000000004</v>
          </cell>
          <cell r="Z12">
            <v>117.90560000000001</v>
          </cell>
          <cell r="AA12">
            <v>122.1403</v>
          </cell>
          <cell r="AB12">
            <v>152.00149999999999</v>
          </cell>
          <cell r="AC12">
            <v>166.2988</v>
          </cell>
          <cell r="AD12">
            <v>193.90690000000001</v>
          </cell>
          <cell r="AE12">
            <v>259.97089999999997</v>
          </cell>
          <cell r="AF12">
            <v>259.97089999999997</v>
          </cell>
          <cell r="AG12">
            <v>413.59949999999998</v>
          </cell>
          <cell r="AH12">
            <v>499.78769999999997</v>
          </cell>
        </row>
        <row r="13">
          <cell r="A13">
            <v>39100</v>
          </cell>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cell r="X13">
            <v>71.147459999999995</v>
          </cell>
          <cell r="Y13">
            <v>81.207949999999997</v>
          </cell>
          <cell r="Z13">
            <v>104.37949999999999</v>
          </cell>
          <cell r="AA13">
            <v>107.276</v>
          </cell>
          <cell r="AB13">
            <v>130.1823</v>
          </cell>
          <cell r="AC13">
            <v>154.33690000000001</v>
          </cell>
          <cell r="AD13">
            <v>175.57339999999999</v>
          </cell>
          <cell r="AE13">
            <v>236.81030000000001</v>
          </cell>
          <cell r="AF13">
            <v>236.81030000000001</v>
          </cell>
          <cell r="AG13">
            <v>431.72699999999998</v>
          </cell>
          <cell r="AH13">
            <v>522.1096</v>
          </cell>
        </row>
        <row r="14">
          <cell r="A14">
            <v>39107</v>
          </cell>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cell r="X14">
            <v>67.277100000000004</v>
          </cell>
          <cell r="Y14">
            <v>83.874690000000001</v>
          </cell>
          <cell r="Z14">
            <v>98.488100000000003</v>
          </cell>
          <cell r="AA14">
            <v>103.336</v>
          </cell>
          <cell r="AB14">
            <v>129.04689999999999</v>
          </cell>
          <cell r="AC14">
            <v>149.76759999999999</v>
          </cell>
          <cell r="AD14">
            <v>165.81880000000001</v>
          </cell>
          <cell r="AE14">
            <v>235.035</v>
          </cell>
          <cell r="AF14">
            <v>235.035</v>
          </cell>
          <cell r="AG14">
            <v>403.0204</v>
          </cell>
          <cell r="AH14">
            <v>492.02589999999998</v>
          </cell>
        </row>
        <row r="15">
          <cell r="A15">
            <v>39114</v>
          </cell>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cell r="X15">
            <v>62.623660000000001</v>
          </cell>
          <cell r="Y15">
            <v>83.766660000000002</v>
          </cell>
          <cell r="Z15">
            <v>96.361760000000004</v>
          </cell>
          <cell r="AA15">
            <v>101.11239999999999</v>
          </cell>
          <cell r="AB15">
            <v>124.08029999999999</v>
          </cell>
          <cell r="AC15">
            <v>144.13329999999999</v>
          </cell>
          <cell r="AD15">
            <v>164.22640000000001</v>
          </cell>
          <cell r="AE15">
            <v>233.5044</v>
          </cell>
          <cell r="AF15">
            <v>233.5044</v>
          </cell>
          <cell r="AG15">
            <v>402.18220000000002</v>
          </cell>
          <cell r="AH15">
            <v>487.62009999999998</v>
          </cell>
        </row>
        <row r="16">
          <cell r="A16">
            <v>39121</v>
          </cell>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cell r="X16">
            <v>59.180419999999998</v>
          </cell>
          <cell r="Y16">
            <v>76.988280000000003</v>
          </cell>
          <cell r="Z16">
            <v>88.39667</v>
          </cell>
          <cell r="AA16">
            <v>97.207520000000002</v>
          </cell>
          <cell r="AB16">
            <v>115.6247</v>
          </cell>
          <cell r="AC16">
            <v>135.0753</v>
          </cell>
          <cell r="AD16">
            <v>153.68709999999999</v>
          </cell>
          <cell r="AE16">
            <v>226.2816</v>
          </cell>
          <cell r="AF16">
            <v>226.2816</v>
          </cell>
          <cell r="AG16">
            <v>392.26440000000002</v>
          </cell>
          <cell r="AH16">
            <v>474.27280000000002</v>
          </cell>
        </row>
        <row r="17">
          <cell r="A17">
            <v>39128</v>
          </cell>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cell r="X17">
            <v>52.660400000000003</v>
          </cell>
          <cell r="Y17">
            <v>67.694640000000007</v>
          </cell>
          <cell r="Z17">
            <v>87.115229999999997</v>
          </cell>
          <cell r="AA17">
            <v>92.986080000000001</v>
          </cell>
          <cell r="AB17">
            <v>110.18380000000001</v>
          </cell>
          <cell r="AC17">
            <v>125.78570000000001</v>
          </cell>
          <cell r="AD17">
            <v>138.8809</v>
          </cell>
          <cell r="AE17">
            <v>224.1824</v>
          </cell>
          <cell r="AF17">
            <v>224.1824</v>
          </cell>
          <cell r="AG17">
            <v>372.00049999999999</v>
          </cell>
          <cell r="AH17">
            <v>448.89479999999998</v>
          </cell>
        </row>
        <row r="18">
          <cell r="A18">
            <v>39135</v>
          </cell>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cell r="X18">
            <v>47.615969999999997</v>
          </cell>
          <cell r="Y18">
            <v>61.96069</v>
          </cell>
          <cell r="Z18">
            <v>80.748660000000001</v>
          </cell>
          <cell r="AA18">
            <v>82.619810000000001</v>
          </cell>
          <cell r="AB18">
            <v>95.613770000000002</v>
          </cell>
          <cell r="AC18">
            <v>116.5587</v>
          </cell>
          <cell r="AD18">
            <v>125.0505</v>
          </cell>
          <cell r="AE18">
            <v>212.16900000000001</v>
          </cell>
          <cell r="AF18">
            <v>212.16900000000001</v>
          </cell>
          <cell r="AG18">
            <v>353.28890000000001</v>
          </cell>
          <cell r="AH18">
            <v>427.7002</v>
          </cell>
        </row>
        <row r="19">
          <cell r="A19">
            <v>39142</v>
          </cell>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cell r="X19">
            <v>46.133240000000001</v>
          </cell>
          <cell r="Y19">
            <v>68.914490000000001</v>
          </cell>
          <cell r="Z19">
            <v>86.224059999999994</v>
          </cell>
          <cell r="AA19">
            <v>90.467470000000006</v>
          </cell>
          <cell r="AB19">
            <v>109.0389</v>
          </cell>
          <cell r="AC19">
            <v>129.3571</v>
          </cell>
          <cell r="AD19">
            <v>143.6071</v>
          </cell>
          <cell r="AE19">
            <v>219.90639999999999</v>
          </cell>
          <cell r="AF19">
            <v>219.90639999999999</v>
          </cell>
          <cell r="AG19">
            <v>361.05470000000003</v>
          </cell>
          <cell r="AH19">
            <v>437.1105</v>
          </cell>
        </row>
        <row r="20">
          <cell r="A20">
            <v>39149</v>
          </cell>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cell r="X20">
            <v>63.527709999999999</v>
          </cell>
          <cell r="Y20">
            <v>70.085880000000003</v>
          </cell>
          <cell r="Z20">
            <v>91.969300000000004</v>
          </cell>
          <cell r="AA20">
            <v>94.524900000000002</v>
          </cell>
          <cell r="AB20">
            <v>117.27849999999999</v>
          </cell>
          <cell r="AC20">
            <v>142.47810000000001</v>
          </cell>
          <cell r="AD20">
            <v>155.04390000000001</v>
          </cell>
          <cell r="AE20">
            <v>235.7218</v>
          </cell>
          <cell r="AF20">
            <v>235.7218</v>
          </cell>
          <cell r="AG20">
            <v>378.55880000000002</v>
          </cell>
          <cell r="AH20">
            <v>458.0668</v>
          </cell>
        </row>
        <row r="21">
          <cell r="A21">
            <v>39156</v>
          </cell>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cell r="X21">
            <v>56.653289999999998</v>
          </cell>
          <cell r="Y21">
            <v>98.597380000000001</v>
          </cell>
          <cell r="Z21">
            <v>119.17870000000001</v>
          </cell>
          <cell r="AA21">
            <v>129.66980000000001</v>
          </cell>
          <cell r="AB21">
            <v>153.9126</v>
          </cell>
          <cell r="AC21">
            <v>179.2834</v>
          </cell>
          <cell r="AD21">
            <v>192.5179</v>
          </cell>
          <cell r="AE21">
            <v>267.60559999999998</v>
          </cell>
          <cell r="AF21">
            <v>267.60559999999998</v>
          </cell>
          <cell r="AG21">
            <v>417.09320000000002</v>
          </cell>
          <cell r="AH21">
            <v>500.56509999999997</v>
          </cell>
        </row>
        <row r="22">
          <cell r="A22">
            <v>39163</v>
          </cell>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cell r="X22">
            <v>61.231380000000001</v>
          </cell>
          <cell r="Y22">
            <v>77.37921</v>
          </cell>
          <cell r="Z22">
            <v>116.5309</v>
          </cell>
          <cell r="AA22">
            <v>118.7209</v>
          </cell>
          <cell r="AB22">
            <v>142.06460000000001</v>
          </cell>
          <cell r="AC22">
            <v>178.34299999999999</v>
          </cell>
          <cell r="AD22">
            <v>204.41589999999999</v>
          </cell>
          <cell r="AE22">
            <v>267.01600000000002</v>
          </cell>
          <cell r="AF22">
            <v>267.01600000000002</v>
          </cell>
          <cell r="AG22">
            <v>431.77769999999998</v>
          </cell>
          <cell r="AH22">
            <v>520.52430000000004</v>
          </cell>
        </row>
        <row r="23">
          <cell r="A23">
            <v>39170</v>
          </cell>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cell r="X23">
            <v>67.954099999999997</v>
          </cell>
          <cell r="Y23">
            <v>99.091489999999993</v>
          </cell>
          <cell r="Z23">
            <v>139.92949999999999</v>
          </cell>
          <cell r="AA23">
            <v>145.37029999999999</v>
          </cell>
          <cell r="AB23">
            <v>176.62690000000001</v>
          </cell>
          <cell r="AC23">
            <v>205.72200000000001</v>
          </cell>
          <cell r="AD23">
            <v>234.87440000000001</v>
          </cell>
          <cell r="AE23">
            <v>292.34480000000002</v>
          </cell>
          <cell r="AF23">
            <v>292.34480000000002</v>
          </cell>
          <cell r="AG23">
            <v>459.07650000000001</v>
          </cell>
          <cell r="AH23">
            <v>547.34199999999998</v>
          </cell>
        </row>
        <row r="24">
          <cell r="A24">
            <v>39177</v>
          </cell>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cell r="X24">
            <v>59.1098</v>
          </cell>
          <cell r="Y24">
            <v>82.036500000000004</v>
          </cell>
          <cell r="Z24">
            <v>120.1893</v>
          </cell>
          <cell r="AA24">
            <v>120.1893</v>
          </cell>
          <cell r="AB24">
            <v>152.0866</v>
          </cell>
          <cell r="AC24">
            <v>181.3862</v>
          </cell>
          <cell r="AD24">
            <v>204.22409999999999</v>
          </cell>
          <cell r="AE24">
            <v>267.31959999999998</v>
          </cell>
          <cell r="AF24">
            <v>267.31959999999998</v>
          </cell>
          <cell r="AG24">
            <v>450.39069999999998</v>
          </cell>
          <cell r="AH24">
            <v>547.71420000000001</v>
          </cell>
        </row>
        <row r="25">
          <cell r="A25">
            <v>39184</v>
          </cell>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cell r="X25">
            <v>81.705439999999996</v>
          </cell>
          <cell r="Y25">
            <v>113.2901</v>
          </cell>
          <cell r="Z25">
            <v>146.93379999999999</v>
          </cell>
          <cell r="AA25">
            <v>148.96209999999999</v>
          </cell>
          <cell r="AB25">
            <v>184.75489999999999</v>
          </cell>
          <cell r="AC25">
            <v>208.2174</v>
          </cell>
          <cell r="AD25">
            <v>235.26140000000001</v>
          </cell>
          <cell r="AE25">
            <v>302.05880000000002</v>
          </cell>
          <cell r="AF25">
            <v>302.05880000000002</v>
          </cell>
          <cell r="AG25">
            <v>492.50389999999999</v>
          </cell>
          <cell r="AH25">
            <v>585.81100000000004</v>
          </cell>
        </row>
        <row r="26">
          <cell r="A26">
            <v>39191</v>
          </cell>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cell r="X26">
            <v>89.274109999999993</v>
          </cell>
          <cell r="Y26">
            <v>115.80889999999999</v>
          </cell>
          <cell r="Z26">
            <v>139.5478</v>
          </cell>
          <cell r="AA26">
            <v>143.78380000000001</v>
          </cell>
          <cell r="AB26">
            <v>171.16550000000001</v>
          </cell>
          <cell r="AC26">
            <v>201.13339999999999</v>
          </cell>
          <cell r="AD26">
            <v>229.7567</v>
          </cell>
          <cell r="AE26">
            <v>305.48140000000001</v>
          </cell>
          <cell r="AF26">
            <v>305.48140000000001</v>
          </cell>
          <cell r="AG26">
            <v>497.15699999999998</v>
          </cell>
          <cell r="AH26">
            <v>602.09609999999998</v>
          </cell>
        </row>
        <row r="27">
          <cell r="A27">
            <v>39198</v>
          </cell>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cell r="X27">
            <v>107.2111</v>
          </cell>
          <cell r="Y27">
            <v>134.64580000000001</v>
          </cell>
          <cell r="Z27">
            <v>166.1806</v>
          </cell>
          <cell r="AA27">
            <v>170.636</v>
          </cell>
          <cell r="AB27">
            <v>202.8398</v>
          </cell>
          <cell r="AC27">
            <v>226.94810000000001</v>
          </cell>
          <cell r="AD27">
            <v>260.42739999999998</v>
          </cell>
          <cell r="AE27">
            <v>329.42020000000002</v>
          </cell>
          <cell r="AF27">
            <v>329.42020000000002</v>
          </cell>
          <cell r="AG27">
            <v>557.73440000000005</v>
          </cell>
          <cell r="AH27">
            <v>656.05539999999996</v>
          </cell>
        </row>
        <row r="28">
          <cell r="A28">
            <v>39205</v>
          </cell>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cell r="X28">
            <v>105.3109</v>
          </cell>
          <cell r="Y28">
            <v>125.7402</v>
          </cell>
          <cell r="Z28">
            <v>147.09630000000001</v>
          </cell>
          <cell r="AA28">
            <v>154.09899999999999</v>
          </cell>
          <cell r="AB28">
            <v>179.1397</v>
          </cell>
          <cell r="AC28">
            <v>210.02199999999999</v>
          </cell>
          <cell r="AD28">
            <v>239.4992</v>
          </cell>
          <cell r="AE28">
            <v>313.18549999999999</v>
          </cell>
          <cell r="AF28">
            <v>313.18549999999999</v>
          </cell>
          <cell r="AG28">
            <v>522.56349999999998</v>
          </cell>
          <cell r="AH28">
            <v>626.84550000000002</v>
          </cell>
        </row>
        <row r="29">
          <cell r="A29">
            <v>39212</v>
          </cell>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cell r="X29">
            <v>95.654300000000006</v>
          </cell>
          <cell r="Y29">
            <v>104.9092</v>
          </cell>
          <cell r="Z29">
            <v>128.047</v>
          </cell>
          <cell r="AA29">
            <v>128.047</v>
          </cell>
          <cell r="AB29">
            <v>155.54810000000001</v>
          </cell>
          <cell r="AC29">
            <v>182.4034</v>
          </cell>
          <cell r="AD29">
            <v>215.5985</v>
          </cell>
          <cell r="AE29">
            <v>284.30669999999998</v>
          </cell>
          <cell r="AF29">
            <v>284.30669999999998</v>
          </cell>
          <cell r="AG29">
            <v>502.48219999999998</v>
          </cell>
          <cell r="AH29">
            <v>608.97720000000004</v>
          </cell>
        </row>
        <row r="30">
          <cell r="A30">
            <v>39219</v>
          </cell>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cell r="X30">
            <v>76.577510000000004</v>
          </cell>
          <cell r="Y30">
            <v>91.101070000000007</v>
          </cell>
          <cell r="Z30">
            <v>104.6986</v>
          </cell>
          <cell r="AA30">
            <v>108.47929999999999</v>
          </cell>
          <cell r="AB30">
            <v>128.97620000000001</v>
          </cell>
          <cell r="AC30">
            <v>148.26509999999999</v>
          </cell>
          <cell r="AD30">
            <v>193.7079</v>
          </cell>
          <cell r="AE30">
            <v>267.17</v>
          </cell>
          <cell r="AF30">
            <v>267.17</v>
          </cell>
          <cell r="AG30">
            <v>478.32549999999998</v>
          </cell>
          <cell r="AH30">
            <v>581.40449999999998</v>
          </cell>
        </row>
        <row r="31">
          <cell r="A31">
            <v>39226</v>
          </cell>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cell r="X31">
            <v>70.059200000000004</v>
          </cell>
          <cell r="Y31">
            <v>86.577879999999993</v>
          </cell>
          <cell r="Z31">
            <v>99.492069999999998</v>
          </cell>
          <cell r="AA31">
            <v>103.1708</v>
          </cell>
          <cell r="AB31">
            <v>117.8477</v>
          </cell>
          <cell r="AC31">
            <v>144.3109</v>
          </cell>
          <cell r="AD31">
            <v>196.74039999999999</v>
          </cell>
          <cell r="AE31">
            <v>269.45909999999998</v>
          </cell>
          <cell r="AF31">
            <v>269.45909999999998</v>
          </cell>
          <cell r="AG31">
            <v>463.02780000000001</v>
          </cell>
          <cell r="AH31">
            <v>563.40089999999998</v>
          </cell>
        </row>
        <row r="32">
          <cell r="A32">
            <v>39233</v>
          </cell>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cell r="X32">
            <v>72.067930000000004</v>
          </cell>
          <cell r="Y32">
            <v>81.944640000000007</v>
          </cell>
          <cell r="Z32">
            <v>101.62390000000001</v>
          </cell>
          <cell r="AA32">
            <v>104.04640000000001</v>
          </cell>
          <cell r="AB32">
            <v>118.23090000000001</v>
          </cell>
          <cell r="AC32">
            <v>139.82310000000001</v>
          </cell>
          <cell r="AD32">
            <v>198.42250000000001</v>
          </cell>
          <cell r="AE32">
            <v>269.3322</v>
          </cell>
          <cell r="AF32">
            <v>269.3322</v>
          </cell>
          <cell r="AG32">
            <v>437.05939999999998</v>
          </cell>
          <cell r="AH32">
            <v>535.64580000000001</v>
          </cell>
        </row>
        <row r="33">
          <cell r="A33">
            <v>39240</v>
          </cell>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cell r="X33">
            <v>76.389889999999994</v>
          </cell>
          <cell r="Y33">
            <v>98.678160000000005</v>
          </cell>
          <cell r="Z33">
            <v>113.679</v>
          </cell>
          <cell r="AA33">
            <v>114.4652</v>
          </cell>
          <cell r="AB33">
            <v>138.2784</v>
          </cell>
          <cell r="AC33">
            <v>161.86410000000001</v>
          </cell>
          <cell r="AD33">
            <v>204.53960000000001</v>
          </cell>
          <cell r="AE33">
            <v>270.91419999999999</v>
          </cell>
          <cell r="AF33">
            <v>270.91419999999999</v>
          </cell>
          <cell r="AG33">
            <v>471.21769999999998</v>
          </cell>
          <cell r="AH33">
            <v>572.72170000000006</v>
          </cell>
        </row>
        <row r="34">
          <cell r="A34">
            <v>39247</v>
          </cell>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cell r="X34">
            <v>55.999209999999998</v>
          </cell>
          <cell r="Y34">
            <v>90.606200000000001</v>
          </cell>
          <cell r="Z34">
            <v>102.59739999999999</v>
          </cell>
          <cell r="AA34">
            <v>106.7796</v>
          </cell>
          <cell r="AB34">
            <v>124.2223</v>
          </cell>
          <cell r="AC34">
            <v>151.047</v>
          </cell>
          <cell r="AD34">
            <v>212.44040000000001</v>
          </cell>
          <cell r="AE34">
            <v>279.7842</v>
          </cell>
          <cell r="AF34">
            <v>279.7842</v>
          </cell>
          <cell r="AG34">
            <v>432.95549999999997</v>
          </cell>
          <cell r="AH34">
            <v>526.16909999999996</v>
          </cell>
        </row>
        <row r="35">
          <cell r="A35">
            <v>39254</v>
          </cell>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cell r="X35">
            <v>76.944820000000007</v>
          </cell>
          <cell r="Y35">
            <v>104.9774</v>
          </cell>
          <cell r="Z35">
            <v>125.3853</v>
          </cell>
          <cell r="AA35">
            <v>125.3853</v>
          </cell>
          <cell r="AB35">
            <v>147.6026</v>
          </cell>
          <cell r="AC35">
            <v>174.70830000000001</v>
          </cell>
          <cell r="AD35">
            <v>233.1661</v>
          </cell>
          <cell r="AE35">
            <v>318.33949999999999</v>
          </cell>
          <cell r="AF35">
            <v>318.33949999999999</v>
          </cell>
          <cell r="AG35">
            <v>441.3716</v>
          </cell>
          <cell r="AH35">
            <v>538.31669999999997</v>
          </cell>
        </row>
        <row r="36">
          <cell r="A36">
            <v>39261</v>
          </cell>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cell r="X36">
            <v>123.0471</v>
          </cell>
          <cell r="Y36">
            <v>124.6538</v>
          </cell>
          <cell r="Z36">
            <v>151.45480000000001</v>
          </cell>
          <cell r="AA36">
            <v>158.2022</v>
          </cell>
          <cell r="AB36">
            <v>187.6951</v>
          </cell>
          <cell r="AC36">
            <v>209.12280000000001</v>
          </cell>
          <cell r="AD36">
            <v>269.28129999999999</v>
          </cell>
          <cell r="AE36">
            <v>370.62400000000002</v>
          </cell>
          <cell r="AF36">
            <v>370.62400000000002</v>
          </cell>
          <cell r="AG36">
            <v>492.28059999999999</v>
          </cell>
          <cell r="AH36">
            <v>599.84069999999997</v>
          </cell>
        </row>
        <row r="37">
          <cell r="A37">
            <v>39268</v>
          </cell>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cell r="X37">
            <v>104.1949</v>
          </cell>
          <cell r="Y37">
            <v>112.16</v>
          </cell>
          <cell r="Z37">
            <v>161.76050000000001</v>
          </cell>
          <cell r="AA37">
            <v>161.76050000000001</v>
          </cell>
          <cell r="AB37">
            <v>181.2388</v>
          </cell>
          <cell r="AC37">
            <v>211.18219999999999</v>
          </cell>
          <cell r="AD37">
            <v>275.1311</v>
          </cell>
          <cell r="AE37">
            <v>362.04239999999999</v>
          </cell>
          <cell r="AF37">
            <v>362.04239999999999</v>
          </cell>
          <cell r="AG37">
            <v>481.42059999999998</v>
          </cell>
          <cell r="AH37">
            <v>581.67359999999996</v>
          </cell>
        </row>
        <row r="38">
          <cell r="A38">
            <v>39275</v>
          </cell>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cell r="X38">
            <v>94.392330000000001</v>
          </cell>
          <cell r="Y38">
            <v>152.02789999999999</v>
          </cell>
          <cell r="Z38">
            <v>172.46639999999999</v>
          </cell>
          <cell r="AA38">
            <v>175.7877</v>
          </cell>
          <cell r="AB38">
            <v>204.1918</v>
          </cell>
          <cell r="AC38">
            <v>223.04599999999999</v>
          </cell>
          <cell r="AD38">
            <v>284.94200000000001</v>
          </cell>
          <cell r="AE38">
            <v>379.48360000000002</v>
          </cell>
          <cell r="AF38">
            <v>379.48360000000002</v>
          </cell>
          <cell r="AG38">
            <v>537.19820000000004</v>
          </cell>
          <cell r="AH38">
            <v>649.50419999999997</v>
          </cell>
        </row>
        <row r="39">
          <cell r="A39">
            <v>39282</v>
          </cell>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cell r="X39">
            <v>112.66070000000001</v>
          </cell>
          <cell r="Y39">
            <v>159.49019999999999</v>
          </cell>
          <cell r="Z39">
            <v>163.84460000000001</v>
          </cell>
          <cell r="AA39">
            <v>167.71690000000001</v>
          </cell>
          <cell r="AB39">
            <v>184.63980000000001</v>
          </cell>
          <cell r="AC39">
            <v>207.02549999999999</v>
          </cell>
          <cell r="AD39">
            <v>277.23250000000002</v>
          </cell>
          <cell r="AE39">
            <v>382.76100000000002</v>
          </cell>
          <cell r="AF39">
            <v>382.76100000000002</v>
          </cell>
          <cell r="AG39">
            <v>520.07380000000001</v>
          </cell>
          <cell r="AH39">
            <v>628.00379999999996</v>
          </cell>
        </row>
        <row r="40">
          <cell r="A40">
            <v>39289</v>
          </cell>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cell r="X40">
            <v>86.28192</v>
          </cell>
          <cell r="Y40">
            <v>125.1977</v>
          </cell>
          <cell r="Z40">
            <v>150.42869999999999</v>
          </cell>
          <cell r="AA40">
            <v>150.42869999999999</v>
          </cell>
          <cell r="AB40">
            <v>168.4623</v>
          </cell>
          <cell r="AC40">
            <v>180.57089999999999</v>
          </cell>
          <cell r="AD40">
            <v>254.8826</v>
          </cell>
          <cell r="AE40">
            <v>360.28870000000001</v>
          </cell>
          <cell r="AF40">
            <v>360.28870000000001</v>
          </cell>
          <cell r="AG40">
            <v>484.13080000000002</v>
          </cell>
          <cell r="AH40">
            <v>592.35559999999998</v>
          </cell>
        </row>
        <row r="41">
          <cell r="A41">
            <v>39296</v>
          </cell>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cell r="X41">
            <v>41.14331</v>
          </cell>
          <cell r="Y41">
            <v>92.703429999999997</v>
          </cell>
          <cell r="Z41">
            <v>127.7137</v>
          </cell>
          <cell r="AA41">
            <v>127.7137</v>
          </cell>
          <cell r="AB41">
            <v>134.15209999999999</v>
          </cell>
          <cell r="AC41">
            <v>142.85210000000001</v>
          </cell>
          <cell r="AD41">
            <v>194.79050000000001</v>
          </cell>
          <cell r="AE41">
            <v>288.21249999999998</v>
          </cell>
          <cell r="AF41">
            <v>288.21249999999998</v>
          </cell>
          <cell r="AG41">
            <v>419.39060000000001</v>
          </cell>
          <cell r="AH41">
            <v>515.78470000000004</v>
          </cell>
        </row>
        <row r="42">
          <cell r="A42">
            <v>39303</v>
          </cell>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cell r="X42">
            <v>84.398989999999998</v>
          </cell>
          <cell r="Y42">
            <v>101.30070000000001</v>
          </cell>
          <cell r="Z42">
            <v>141.95689999999999</v>
          </cell>
          <cell r="AA42">
            <v>145.11330000000001</v>
          </cell>
          <cell r="AB42">
            <v>174.41159999999999</v>
          </cell>
          <cell r="AC42">
            <v>174.41159999999999</v>
          </cell>
          <cell r="AD42">
            <v>244.86490000000001</v>
          </cell>
          <cell r="AE42">
            <v>345.59199999999998</v>
          </cell>
          <cell r="AF42">
            <v>345.59199999999998</v>
          </cell>
          <cell r="AG42">
            <v>451.49900000000002</v>
          </cell>
          <cell r="AH42">
            <v>560.28809999999999</v>
          </cell>
        </row>
        <row r="43">
          <cell r="A43">
            <v>39310</v>
          </cell>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cell r="X43">
            <v>114.35509999999999</v>
          </cell>
          <cell r="Y43">
            <v>115.54600000000001</v>
          </cell>
          <cell r="Z43">
            <v>155.52189999999999</v>
          </cell>
          <cell r="AA43">
            <v>156.24510000000001</v>
          </cell>
          <cell r="AB43">
            <v>187.42060000000001</v>
          </cell>
          <cell r="AC43">
            <v>202.21860000000001</v>
          </cell>
          <cell r="AD43">
            <v>263.91660000000002</v>
          </cell>
          <cell r="AE43">
            <v>370.90859999999998</v>
          </cell>
          <cell r="AF43">
            <v>370.90859999999998</v>
          </cell>
          <cell r="AG43">
            <v>595.93510000000003</v>
          </cell>
          <cell r="AH43">
            <v>614.0421</v>
          </cell>
        </row>
        <row r="44">
          <cell r="A44">
            <v>39317</v>
          </cell>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cell r="X44">
            <v>101.797</v>
          </cell>
          <cell r="Y44">
            <v>128.0342</v>
          </cell>
          <cell r="Z44">
            <v>173.18109999999999</v>
          </cell>
          <cell r="AA44">
            <v>173.18109999999999</v>
          </cell>
          <cell r="AB44">
            <v>222.72210000000001</v>
          </cell>
          <cell r="AC44">
            <v>228.1097</v>
          </cell>
          <cell r="AD44">
            <v>304.00349999999997</v>
          </cell>
          <cell r="AE44">
            <v>476.31420000000003</v>
          </cell>
          <cell r="AF44">
            <v>476.31420000000003</v>
          </cell>
          <cell r="AG44">
            <v>650.85720000000003</v>
          </cell>
          <cell r="AH44">
            <v>798.06119999999999</v>
          </cell>
        </row>
        <row r="45">
          <cell r="A45">
            <v>39324</v>
          </cell>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cell r="X45">
            <v>94.88409</v>
          </cell>
          <cell r="Y45">
            <v>102.1992</v>
          </cell>
          <cell r="Z45">
            <v>147.93559999999999</v>
          </cell>
          <cell r="AA45">
            <v>147.93559999999999</v>
          </cell>
          <cell r="AB45">
            <v>181.7972</v>
          </cell>
          <cell r="AC45">
            <v>205.10919999999999</v>
          </cell>
          <cell r="AD45">
            <v>271.67410000000001</v>
          </cell>
          <cell r="AE45">
            <v>456.76920000000001</v>
          </cell>
          <cell r="AF45">
            <v>456.76920000000001</v>
          </cell>
          <cell r="AG45">
            <v>572.56709999999998</v>
          </cell>
          <cell r="AH45">
            <v>697.87509999999997</v>
          </cell>
        </row>
        <row r="46">
          <cell r="A46">
            <v>39331</v>
          </cell>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cell r="X46">
            <v>73.707639999999998</v>
          </cell>
          <cell r="Y46">
            <v>89.378540000000001</v>
          </cell>
          <cell r="Z46">
            <v>139.376</v>
          </cell>
          <cell r="AA46">
            <v>139.376</v>
          </cell>
          <cell r="AB46">
            <v>146.31620000000001</v>
          </cell>
          <cell r="AC46">
            <v>173.27209999999999</v>
          </cell>
          <cell r="AD46">
            <v>254.40450000000001</v>
          </cell>
          <cell r="AE46">
            <v>402.07080000000002</v>
          </cell>
          <cell r="AF46">
            <v>402.07080000000002</v>
          </cell>
          <cell r="AG46">
            <v>509.70339999999999</v>
          </cell>
          <cell r="AH46">
            <v>621.42539999999997</v>
          </cell>
        </row>
        <row r="47">
          <cell r="A47">
            <v>39337</v>
          </cell>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cell r="X47">
            <v>106.5651</v>
          </cell>
          <cell r="Y47">
            <v>128.40180000000001</v>
          </cell>
          <cell r="Z47">
            <v>174.70310000000001</v>
          </cell>
          <cell r="AA47">
            <v>174.70310000000001</v>
          </cell>
          <cell r="AB47">
            <v>194.67490000000001</v>
          </cell>
          <cell r="AC47">
            <v>226.58519999999999</v>
          </cell>
          <cell r="AD47">
            <v>293.53530000000001</v>
          </cell>
          <cell r="AE47">
            <v>449.42399999999998</v>
          </cell>
          <cell r="AF47">
            <v>449.42399999999998</v>
          </cell>
          <cell r="AG47">
            <v>577.09659999999997</v>
          </cell>
          <cell r="AH47">
            <v>668.40949999999998</v>
          </cell>
        </row>
        <row r="48">
          <cell r="A48">
            <v>39345</v>
          </cell>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cell r="X48">
            <v>92.421199999999999</v>
          </cell>
          <cell r="Y48">
            <v>114.8853</v>
          </cell>
          <cell r="Z48">
            <v>156.03559999999999</v>
          </cell>
          <cell r="AA48">
            <v>156.03559999999999</v>
          </cell>
          <cell r="AB48">
            <v>179.7628</v>
          </cell>
          <cell r="AC48">
            <v>211.22909999999999</v>
          </cell>
          <cell r="AD48">
            <v>282.62810000000002</v>
          </cell>
          <cell r="AE48">
            <v>427.226</v>
          </cell>
          <cell r="AF48">
            <v>427.226</v>
          </cell>
          <cell r="AG48">
            <v>590.79660000000001</v>
          </cell>
          <cell r="AH48">
            <v>720.33259999999996</v>
          </cell>
        </row>
        <row r="49">
          <cell r="A49">
            <v>39352</v>
          </cell>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cell r="X49">
            <v>123.56399999999999</v>
          </cell>
          <cell r="Y49">
            <v>155.78309999999999</v>
          </cell>
          <cell r="Z49">
            <v>186.33529999999999</v>
          </cell>
          <cell r="AA49">
            <v>191.48079999999999</v>
          </cell>
          <cell r="AB49">
            <v>225.626</v>
          </cell>
          <cell r="AC49">
            <v>254.70249999999999</v>
          </cell>
          <cell r="AD49">
            <v>332.75889999999998</v>
          </cell>
          <cell r="AE49">
            <v>485.70440000000002</v>
          </cell>
          <cell r="AF49">
            <v>485.70440000000002</v>
          </cell>
          <cell r="AG49">
            <v>672.28340000000003</v>
          </cell>
          <cell r="AH49">
            <v>813.35140000000001</v>
          </cell>
        </row>
        <row r="50">
          <cell r="A50">
            <v>39359</v>
          </cell>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cell r="X50">
            <v>123.0673</v>
          </cell>
          <cell r="Y50">
            <v>152.81479999999999</v>
          </cell>
          <cell r="Z50">
            <v>187.47300000000001</v>
          </cell>
          <cell r="AA50">
            <v>191.83789999999999</v>
          </cell>
          <cell r="AB50">
            <v>226.84119999999999</v>
          </cell>
          <cell r="AC50">
            <v>249.9084</v>
          </cell>
          <cell r="AD50">
            <v>328.68869999999998</v>
          </cell>
          <cell r="AE50">
            <v>477.48250000000002</v>
          </cell>
          <cell r="AF50">
            <v>477.48250000000002</v>
          </cell>
          <cell r="AG50">
            <v>653.45860000000005</v>
          </cell>
          <cell r="AH50">
            <v>781.34659999999997</v>
          </cell>
        </row>
        <row r="51">
          <cell r="A51">
            <v>39366</v>
          </cell>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cell r="X51">
            <v>92.477909999999994</v>
          </cell>
          <cell r="Y51">
            <v>126.5376</v>
          </cell>
          <cell r="Z51">
            <v>158.97919999999999</v>
          </cell>
          <cell r="AA51">
            <v>158.97919999999999</v>
          </cell>
          <cell r="AB51">
            <v>189.87700000000001</v>
          </cell>
          <cell r="AC51">
            <v>221.7509</v>
          </cell>
          <cell r="AD51">
            <v>298.49169999999998</v>
          </cell>
          <cell r="AE51">
            <v>418.00889999999998</v>
          </cell>
          <cell r="AF51">
            <v>418.00889999999998</v>
          </cell>
          <cell r="AG51">
            <v>654.08360000000005</v>
          </cell>
          <cell r="AH51">
            <v>796.7115</v>
          </cell>
        </row>
        <row r="52">
          <cell r="A52">
            <v>39373</v>
          </cell>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cell r="X52">
            <v>121.3353</v>
          </cell>
          <cell r="Y52">
            <v>144.03190000000001</v>
          </cell>
          <cell r="Z52">
            <v>180.51560000000001</v>
          </cell>
          <cell r="AA52">
            <v>184.8699</v>
          </cell>
          <cell r="AB52">
            <v>224.30189999999999</v>
          </cell>
          <cell r="AC52">
            <v>246.559</v>
          </cell>
          <cell r="AD52">
            <v>323.75420000000003</v>
          </cell>
          <cell r="AE52">
            <v>448.57420000000002</v>
          </cell>
          <cell r="AF52">
            <v>448.57420000000002</v>
          </cell>
          <cell r="AG52">
            <v>663.31629999999996</v>
          </cell>
          <cell r="AH52">
            <v>799.0652</v>
          </cell>
        </row>
        <row r="53">
          <cell r="A53">
            <v>39380</v>
          </cell>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cell r="X53">
            <v>88.573790000000002</v>
          </cell>
          <cell r="Y53">
            <v>124.15260000000001</v>
          </cell>
          <cell r="Z53">
            <v>151.4675</v>
          </cell>
          <cell r="AA53">
            <v>152.7105</v>
          </cell>
          <cell r="AB53">
            <v>187.59530000000001</v>
          </cell>
          <cell r="AC53">
            <v>206.04689999999999</v>
          </cell>
          <cell r="AD53">
            <v>287.483</v>
          </cell>
          <cell r="AE53">
            <v>417.56040000000002</v>
          </cell>
          <cell r="AF53">
            <v>417.56040000000002</v>
          </cell>
          <cell r="AG53">
            <v>614.86350000000004</v>
          </cell>
          <cell r="AH53">
            <v>749.30240000000003</v>
          </cell>
        </row>
        <row r="54">
          <cell r="A54">
            <v>39387</v>
          </cell>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cell r="X54">
            <v>87.136170000000007</v>
          </cell>
          <cell r="Y54">
            <v>110.65860000000001</v>
          </cell>
          <cell r="Z54">
            <v>150.32480000000001</v>
          </cell>
          <cell r="AA54">
            <v>150.32480000000001</v>
          </cell>
          <cell r="AB54">
            <v>178.78659999999999</v>
          </cell>
          <cell r="AC54">
            <v>203.55009999999999</v>
          </cell>
          <cell r="AD54">
            <v>281.25700000000001</v>
          </cell>
          <cell r="AE54">
            <v>413.76119999999997</v>
          </cell>
          <cell r="AF54">
            <v>413.76119999999997</v>
          </cell>
          <cell r="AG54">
            <v>630.6404</v>
          </cell>
          <cell r="AH54">
            <v>769.10440000000006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שיעור ריבית 1998"/>
      <sheetName val="דירוג עולם 1998"/>
      <sheetName val="דירוג עולם 1999"/>
      <sheetName val="gggjhjh"/>
      <sheetName val="arvuyot sofi"/>
      <sheetName val="arvuyot with amla"/>
      <sheetName val="graph חדש"/>
      <sheetName val="דיאגרמה ספק אלקלאי"/>
      <sheetName val="graph"/>
      <sheetName val="nisui"/>
      <sheetName val="אינדיקטורים"/>
      <sheetName val="ribolam"/>
      <sheetName val="ribolam euro"/>
      <sheetName val="ribolam euro new"/>
      <sheetName val="משקל סל"/>
      <sheetName val="משקל סל  חדש"/>
      <sheetName val="yossi alk"/>
      <sheetName val="arvuyot"/>
      <sheetName val="שיעורי ריבית חדש 97"/>
      <sheetName val="שיעורי ריבית"/>
      <sheetName val="שיעורי ריבית 1999"/>
      <sheetName val="דירוג עולם 1997"/>
      <sheetName val="דירוג עולם 1995"/>
      <sheetName val="דירוג ירחונים"/>
      <sheetName val="דירוג ירחונים חצי שנתית"/>
      <sheetName val="דירוג ירחונים 00"/>
      <sheetName val="דירוג ירחונים חצי ש מ98 "/>
      <sheetName val="החוב נטו"/>
      <sheetName val="חוב חיצוני"/>
      <sheetName val="חוב חיצוני - לפי טווחים"/>
      <sheetName val="חוב חיצוני - לפי מטבעות"/>
      <sheetName val="חוב חיצוני - שינויים"/>
      <sheetName val="אשראי במט&quot;ח"/>
      <sheetName val="חוב חיצוני - תחזית"/>
      <sheetName val="הלוואות ממשלה"/>
      <sheetName val="הלוואות ממשלה חדש"/>
      <sheetName val="תוספת לליבור (חדש)"/>
      <sheetName val="תוס לליבור כל הטווחים"/>
      <sheetName val="הלוואות פרטיות"/>
      <sheetName val="הלוואות פרטיות ישן"/>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ow r="1">
          <cell r="F1">
            <v>92</v>
          </cell>
        </row>
        <row r="4">
          <cell r="B4" t="str">
            <v>הפיקוח על מטבע חוץ</v>
          </cell>
        </row>
        <row r="5">
          <cell r="B5" t="str">
            <v>נכסים והתחייבויות במט"ח</v>
          </cell>
        </row>
        <row r="9">
          <cell r="B9" t="str">
            <v>לוח  ו'-6: דירוג הסיכון של ישראל ושל מדינות אחרות לפי מדרגים שונים, 1999</v>
          </cell>
        </row>
        <row r="12">
          <cell r="C12" t="str">
            <v xml:space="preserve">אינפלציה ממוצעת </v>
          </cell>
          <cell r="D12" t="str">
            <v xml:space="preserve">התמ"ג לנפש  </v>
          </cell>
          <cell r="H12" t="str">
            <v>ירחונים</v>
          </cell>
        </row>
        <row r="13">
          <cell r="C13" t="str">
            <v xml:space="preserve"> 1994-98 1   </v>
          </cell>
          <cell r="D13" t="str">
            <v>ב-19981</v>
          </cell>
          <cell r="H13" t="str">
            <v>Institutional</v>
          </cell>
        </row>
        <row r="14">
          <cell r="C14" t="str">
            <v>(אחוזים)</v>
          </cell>
          <cell r="D14" t="str">
            <v>(דולרים)</v>
          </cell>
          <cell r="E14" t="str">
            <v xml:space="preserve">S&amp;P2 </v>
          </cell>
          <cell r="F14" t="str">
            <v>Moody's2</v>
          </cell>
          <cell r="G14" t="str">
            <v>Fitch-IBCA2</v>
          </cell>
          <cell r="H14" t="str">
            <v>Investor3</v>
          </cell>
          <cell r="I14" t="str">
            <v xml:space="preserve">Euromoney3 </v>
          </cell>
        </row>
        <row r="16">
          <cell r="B16" t="str">
            <v>ישראל</v>
          </cell>
          <cell r="C16">
            <v>9.8000000000000007</v>
          </cell>
          <cell r="D16">
            <v>16630</v>
          </cell>
          <cell r="E16" t="str">
            <v>A-</v>
          </cell>
          <cell r="F16" t="str">
            <v>A3</v>
          </cell>
          <cell r="G16" t="str">
            <v>A-</v>
          </cell>
          <cell r="H16">
            <v>53</v>
          </cell>
          <cell r="I16">
            <v>76</v>
          </cell>
        </row>
        <row r="17">
          <cell r="B17" t="str">
            <v>מדינות OECD עם תמ"ג לנפש דומה לישראל</v>
          </cell>
        </row>
        <row r="19">
          <cell r="B19" t="str">
            <v>אירלנד</v>
          </cell>
          <cell r="C19">
            <v>2.1</v>
          </cell>
          <cell r="D19">
            <v>19780</v>
          </cell>
          <cell r="E19" t="str">
            <v>AA+</v>
          </cell>
          <cell r="F19" t="str">
            <v>Aaa</v>
          </cell>
          <cell r="G19" t="str">
            <v>AAA</v>
          </cell>
          <cell r="H19">
            <v>80</v>
          </cell>
          <cell r="I19">
            <v>95</v>
          </cell>
        </row>
        <row r="20">
          <cell r="B20" t="str">
            <v>ניו-זילנד</v>
          </cell>
          <cell r="C20">
            <v>2.1</v>
          </cell>
          <cell r="D20">
            <v>16580</v>
          </cell>
          <cell r="E20" t="str">
            <v>AA+</v>
          </cell>
          <cell r="F20" t="str">
            <v>Aa2</v>
          </cell>
          <cell r="H20">
            <v>74</v>
          </cell>
          <cell r="I20">
            <v>91</v>
          </cell>
        </row>
        <row r="21">
          <cell r="B21" t="str">
            <v>איטליה</v>
          </cell>
          <cell r="C21">
            <v>3.3</v>
          </cell>
          <cell r="D21">
            <v>20080</v>
          </cell>
          <cell r="E21" t="str">
            <v>AA</v>
          </cell>
          <cell r="F21" t="str">
            <v>Aa3</v>
          </cell>
          <cell r="G21" t="str">
            <v>AA-</v>
          </cell>
          <cell r="H21">
            <v>79</v>
          </cell>
          <cell r="I21">
            <v>91</v>
          </cell>
        </row>
        <row r="22">
          <cell r="B22" t="str">
            <v>ספרד</v>
          </cell>
          <cell r="C22">
            <v>3.4</v>
          </cell>
          <cell r="D22">
            <v>14150</v>
          </cell>
          <cell r="E22" t="str">
            <v>AA+</v>
          </cell>
          <cell r="F22" t="str">
            <v>Aa2</v>
          </cell>
          <cell r="G22" t="str">
            <v>AA+</v>
          </cell>
          <cell r="H22">
            <v>80</v>
          </cell>
          <cell r="I22">
            <v>92</v>
          </cell>
        </row>
        <row r="23">
          <cell r="B23" t="str">
            <v>פורטוגל</v>
          </cell>
          <cell r="C23">
            <v>3.4</v>
          </cell>
          <cell r="D23">
            <v>10580</v>
          </cell>
          <cell r="E23" t="str">
            <v>AA</v>
          </cell>
          <cell r="F23" t="str">
            <v>Aa2</v>
          </cell>
          <cell r="G23" t="str">
            <v>AA</v>
          </cell>
          <cell r="H23">
            <v>76</v>
          </cell>
          <cell r="I23">
            <v>91</v>
          </cell>
        </row>
        <row r="24">
          <cell r="B24" t="str">
            <v>יוון</v>
          </cell>
          <cell r="C24">
            <v>7.8</v>
          </cell>
          <cell r="D24">
            <v>11220</v>
          </cell>
          <cell r="E24" t="str">
            <v>A-</v>
          </cell>
          <cell r="F24" t="str">
            <v>A2</v>
          </cell>
          <cell r="G24" t="str">
            <v>BBB+</v>
          </cell>
          <cell r="H24">
            <v>55</v>
          </cell>
          <cell r="I24">
            <v>80</v>
          </cell>
        </row>
        <row r="25">
          <cell r="B25" t="str">
            <v>שווקים צומחים 4</v>
          </cell>
        </row>
        <row r="27">
          <cell r="B27" t="str">
            <v>הונג קונג</v>
          </cell>
          <cell r="C27">
            <v>6.8</v>
          </cell>
          <cell r="D27">
            <v>25900</v>
          </cell>
          <cell r="E27" t="str">
            <v>A</v>
          </cell>
          <cell r="F27" t="str">
            <v>A3</v>
          </cell>
          <cell r="H27">
            <v>61</v>
          </cell>
          <cell r="I27">
            <v>76</v>
          </cell>
        </row>
        <row r="28">
          <cell r="B28" t="str">
            <v>מאלזיה</v>
          </cell>
          <cell r="C28">
            <v>5</v>
          </cell>
          <cell r="D28">
            <v>3060</v>
          </cell>
          <cell r="E28" t="str">
            <v>BBB-</v>
          </cell>
          <cell r="F28" t="str">
            <v>Baa3</v>
          </cell>
          <cell r="H28">
            <v>59</v>
          </cell>
          <cell r="I28">
            <v>42</v>
          </cell>
        </row>
        <row r="29">
          <cell r="B29" t="str">
            <v>הונגריה</v>
          </cell>
          <cell r="C29">
            <v>20.8</v>
          </cell>
          <cell r="D29">
            <v>4470</v>
          </cell>
          <cell r="E29" t="str">
            <v>BBB</v>
          </cell>
          <cell r="F29" t="str">
            <v>Baa2</v>
          </cell>
          <cell r="H29">
            <v>54</v>
          </cell>
          <cell r="I29">
            <v>55</v>
          </cell>
        </row>
        <row r="30">
          <cell r="B30" t="str">
            <v>דרום קוריאה</v>
          </cell>
          <cell r="C30">
            <v>5.6</v>
          </cell>
          <cell r="D30">
            <v>6020</v>
          </cell>
          <cell r="E30" t="str">
            <v>BB+</v>
          </cell>
          <cell r="F30" t="str">
            <v>Ba1</v>
          </cell>
          <cell r="H30">
            <v>54</v>
          </cell>
          <cell r="I30">
            <v>64</v>
          </cell>
        </row>
        <row r="31">
          <cell r="B31" t="str">
            <v>מכסיקו</v>
          </cell>
          <cell r="C31">
            <v>23.6</v>
          </cell>
          <cell r="D31">
            <v>4220</v>
          </cell>
          <cell r="E31" t="str">
            <v>BB</v>
          </cell>
          <cell r="F31" t="str">
            <v>Ba2</v>
          </cell>
          <cell r="H31">
            <v>45</v>
          </cell>
          <cell r="I31">
            <v>45</v>
          </cell>
        </row>
        <row r="32">
          <cell r="B32" t="str">
            <v>אינדונזיה</v>
          </cell>
          <cell r="C32">
            <v>22.5</v>
          </cell>
          <cell r="D32">
            <v>520</v>
          </cell>
          <cell r="E32" t="str">
            <v>CCC+</v>
          </cell>
          <cell r="F32" t="str">
            <v>B3</v>
          </cell>
          <cell r="H32">
            <v>33</v>
          </cell>
          <cell r="I32">
            <v>27</v>
          </cell>
        </row>
        <row r="33">
          <cell r="B33" t="str">
            <v>להשוואה 5</v>
          </cell>
        </row>
        <row r="35">
          <cell r="B35" t="str">
            <v>שווייץ</v>
          </cell>
          <cell r="C35">
            <v>0.8</v>
          </cell>
          <cell r="D35">
            <v>36120</v>
          </cell>
          <cell r="E35" t="str">
            <v>AAA</v>
          </cell>
          <cell r="F35" t="str">
            <v>Aaa</v>
          </cell>
          <cell r="H35">
            <v>93</v>
          </cell>
          <cell r="I35">
            <v>96</v>
          </cell>
        </row>
        <row r="36">
          <cell r="B36" t="str">
            <v>ארה"ב</v>
          </cell>
          <cell r="C36">
            <v>2.5</v>
          </cell>
          <cell r="D36">
            <v>31180</v>
          </cell>
          <cell r="E36" t="str">
            <v>AAA</v>
          </cell>
          <cell r="F36" t="str">
            <v>Aaa</v>
          </cell>
          <cell r="H36">
            <v>91</v>
          </cell>
          <cell r="I36">
            <v>98</v>
          </cell>
        </row>
        <row r="39">
          <cell r="B39" t="str">
            <v xml:space="preserve"> המקור:</v>
          </cell>
          <cell r="C39" t="str">
            <v>.Standard and Poor's</v>
          </cell>
        </row>
        <row r="40">
          <cell r="B40" t="str">
            <v xml:space="preserve"> לדצמבר. </v>
          </cell>
        </row>
        <row r="41">
          <cell r="B41" t="str">
            <v xml:space="preserve"> לספטמבר. ציון מתוך 100 נקודות; ציון מספרי גבוה = סיכון נמוך.</v>
          </cell>
        </row>
        <row r="42">
          <cell r="B42" t="str">
            <v xml:space="preserve"> ישנם גורמים פיננסיים בעולם שמשייכים את ישראל לקבוצה זאת .</v>
          </cell>
        </row>
        <row r="43">
          <cell r="B43" t="str">
            <v xml:space="preserve"> שתי המדינות בעלות הדירוג הגבוה ביותר (הסיכון הנמוך ביותר).</v>
          </cell>
        </row>
      </sheetData>
      <sheetData sheetId="2"/>
      <sheetData sheetId="3">
        <row r="1">
          <cell r="F1">
            <v>91</v>
          </cell>
        </row>
        <row r="2">
          <cell r="A2" t="str">
            <v>הפיקוח על מטבע חוץ</v>
          </cell>
        </row>
        <row r="3">
          <cell r="A3" t="str">
            <v>נכסים והתחייבויות במט"ח</v>
          </cell>
        </row>
        <row r="5">
          <cell r="A5" t="str">
            <v>לוח  ו'-5: דירוג הסיכון של ישראל בעולם לפי שני ירחונים המדרגים סיכון מדינות, 1985 עד 1999</v>
          </cell>
        </row>
        <row r="6">
          <cell r="A6" t="str">
            <v>(מיקום נמוך - סיכון נמוך; ציון גבוה - סיכון נמוך)</v>
          </cell>
        </row>
        <row r="8">
          <cell r="D8" t="str">
            <v>Euromoney</v>
          </cell>
          <cell r="I8" t="str">
            <v xml:space="preserve">             Institutional Investor</v>
          </cell>
        </row>
        <row r="11">
          <cell r="C11" t="str">
            <v>המיקום בין</v>
          </cell>
          <cell r="G11" t="str">
            <v>המיקום בין</v>
          </cell>
        </row>
        <row r="12">
          <cell r="C12" t="str">
            <v>המדינות</v>
          </cell>
          <cell r="D12" t="str">
            <v>מספר</v>
          </cell>
          <cell r="E12" t="str">
            <v>הציון</v>
          </cell>
          <cell r="G12" t="str">
            <v>המדינות</v>
          </cell>
          <cell r="H12" t="str">
            <v>מספר</v>
          </cell>
          <cell r="I12" t="str">
            <v>הציון</v>
          </cell>
        </row>
        <row r="13">
          <cell r="C13" t="str">
            <v>הנסקרות</v>
          </cell>
          <cell r="D13" t="str">
            <v>המדינות</v>
          </cell>
          <cell r="E13" t="str">
            <v>מתוך 100</v>
          </cell>
          <cell r="G13" t="str">
            <v>הנסקרות</v>
          </cell>
          <cell r="H13" t="str">
            <v>המדינות</v>
          </cell>
          <cell r="I13" t="str">
            <v>מתוך 100</v>
          </cell>
        </row>
        <row r="14">
          <cell r="B14" t="str">
            <v>ספטמבר שנת:</v>
          </cell>
          <cell r="C14" t="str">
            <v>Sovereign ranking</v>
          </cell>
          <cell r="D14" t="str">
            <v>הנסקרות</v>
          </cell>
          <cell r="E14" t="str">
            <v>נקודות</v>
          </cell>
          <cell r="G14" t="str">
            <v>Sovereign ranking</v>
          </cell>
          <cell r="H14" t="str">
            <v>הנסקרות</v>
          </cell>
          <cell r="I14" t="str">
            <v>נקודות</v>
          </cell>
        </row>
        <row r="16">
          <cell r="B16">
            <v>1985</v>
          </cell>
          <cell r="C16">
            <v>61</v>
          </cell>
          <cell r="D16">
            <v>119</v>
          </cell>
          <cell r="E16">
            <v>37</v>
          </cell>
          <cell r="G16">
            <v>64</v>
          </cell>
          <cell r="H16">
            <v>109</v>
          </cell>
          <cell r="I16">
            <v>28</v>
          </cell>
        </row>
        <row r="17">
          <cell r="B17">
            <v>1986</v>
          </cell>
          <cell r="C17">
            <v>60</v>
          </cell>
          <cell r="D17">
            <v>118</v>
          </cell>
          <cell r="E17">
            <v>41</v>
          </cell>
          <cell r="G17">
            <v>61</v>
          </cell>
          <cell r="H17">
            <v>109</v>
          </cell>
          <cell r="I17">
            <v>31</v>
          </cell>
        </row>
        <row r="18">
          <cell r="B18">
            <v>1987</v>
          </cell>
          <cell r="C18">
            <v>42</v>
          </cell>
          <cell r="D18">
            <v>111</v>
          </cell>
          <cell r="E18">
            <v>52</v>
          </cell>
          <cell r="G18">
            <v>55</v>
          </cell>
          <cell r="H18">
            <v>109</v>
          </cell>
          <cell r="I18">
            <v>33</v>
          </cell>
        </row>
        <row r="19">
          <cell r="B19">
            <v>1988</v>
          </cell>
          <cell r="C19">
            <v>38</v>
          </cell>
          <cell r="D19">
            <v>117</v>
          </cell>
          <cell r="E19">
            <v>66</v>
          </cell>
          <cell r="G19">
            <v>50</v>
          </cell>
          <cell r="H19">
            <v>112</v>
          </cell>
          <cell r="I19">
            <v>35</v>
          </cell>
        </row>
        <row r="20">
          <cell r="B20">
            <v>1989</v>
          </cell>
          <cell r="C20">
            <v>49</v>
          </cell>
          <cell r="D20">
            <v>120</v>
          </cell>
          <cell r="E20">
            <v>56</v>
          </cell>
          <cell r="G20">
            <v>50</v>
          </cell>
          <cell r="H20">
            <v>112</v>
          </cell>
          <cell r="I20">
            <v>35</v>
          </cell>
        </row>
        <row r="21">
          <cell r="B21">
            <v>1990</v>
          </cell>
          <cell r="C21">
            <v>61</v>
          </cell>
          <cell r="D21">
            <v>132</v>
          </cell>
          <cell r="E21">
            <v>50</v>
          </cell>
          <cell r="G21">
            <v>48</v>
          </cell>
          <cell r="H21">
            <v>112</v>
          </cell>
          <cell r="I21">
            <v>36</v>
          </cell>
        </row>
        <row r="22">
          <cell r="B22">
            <v>1991</v>
          </cell>
          <cell r="C22">
            <v>38</v>
          </cell>
          <cell r="D22">
            <v>130</v>
          </cell>
          <cell r="E22">
            <v>54</v>
          </cell>
          <cell r="G22">
            <v>51</v>
          </cell>
          <cell r="H22">
            <v>113</v>
          </cell>
          <cell r="I22">
            <v>35</v>
          </cell>
        </row>
        <row r="23">
          <cell r="B23">
            <v>1992</v>
          </cell>
          <cell r="C23">
            <v>32</v>
          </cell>
          <cell r="D23">
            <v>169</v>
          </cell>
          <cell r="E23">
            <v>73</v>
          </cell>
          <cell r="G23">
            <v>52</v>
          </cell>
          <cell r="H23">
            <v>126</v>
          </cell>
          <cell r="I23">
            <v>35</v>
          </cell>
        </row>
        <row r="24">
          <cell r="B24">
            <v>1993</v>
          </cell>
          <cell r="C24">
            <v>29</v>
          </cell>
          <cell r="D24">
            <v>170</v>
          </cell>
          <cell r="E24">
            <v>78</v>
          </cell>
          <cell r="G24">
            <v>46</v>
          </cell>
          <cell r="H24">
            <v>133</v>
          </cell>
          <cell r="I24">
            <v>41</v>
          </cell>
        </row>
        <row r="25">
          <cell r="B25">
            <v>1994</v>
          </cell>
          <cell r="C25">
            <v>33</v>
          </cell>
          <cell r="D25">
            <v>167</v>
          </cell>
          <cell r="E25">
            <v>72</v>
          </cell>
          <cell r="G25">
            <v>43</v>
          </cell>
          <cell r="H25">
            <v>135</v>
          </cell>
          <cell r="I25">
            <v>47</v>
          </cell>
        </row>
        <row r="26">
          <cell r="B26">
            <v>1995</v>
          </cell>
          <cell r="C26">
            <v>31</v>
          </cell>
          <cell r="D26">
            <v>181</v>
          </cell>
          <cell r="E26">
            <v>76</v>
          </cell>
          <cell r="G26">
            <v>42</v>
          </cell>
          <cell r="H26">
            <v>135</v>
          </cell>
          <cell r="I26">
            <v>49</v>
          </cell>
        </row>
        <row r="27">
          <cell r="B27">
            <v>1996</v>
          </cell>
          <cell r="C27">
            <v>32</v>
          </cell>
          <cell r="D27">
            <v>178</v>
          </cell>
          <cell r="E27">
            <v>76</v>
          </cell>
          <cell r="G27">
            <v>40</v>
          </cell>
          <cell r="H27">
            <v>135</v>
          </cell>
          <cell r="I27">
            <v>52</v>
          </cell>
        </row>
        <row r="28">
          <cell r="B28">
            <v>1997</v>
          </cell>
          <cell r="C28">
            <v>33</v>
          </cell>
          <cell r="D28">
            <v>181</v>
          </cell>
          <cell r="E28">
            <v>77</v>
          </cell>
          <cell r="G28">
            <v>40</v>
          </cell>
          <cell r="H28">
            <v>135</v>
          </cell>
          <cell r="I28">
            <v>53</v>
          </cell>
        </row>
        <row r="29">
          <cell r="B29">
            <v>1998</v>
          </cell>
          <cell r="C29">
            <v>31</v>
          </cell>
          <cell r="D29">
            <v>180</v>
          </cell>
          <cell r="E29">
            <v>76</v>
          </cell>
          <cell r="G29">
            <v>41</v>
          </cell>
          <cell r="H29">
            <v>136</v>
          </cell>
          <cell r="I29">
            <v>53</v>
          </cell>
        </row>
        <row r="30">
          <cell r="B30">
            <v>1999</v>
          </cell>
          <cell r="C30">
            <v>31</v>
          </cell>
          <cell r="D30">
            <v>181</v>
          </cell>
          <cell r="E30">
            <v>71</v>
          </cell>
          <cell r="G30">
            <v>39</v>
          </cell>
          <cell r="H30">
            <v>136</v>
          </cell>
          <cell r="I30">
            <v>56</v>
          </cell>
        </row>
        <row r="32">
          <cell r="B32" t="str">
            <v>עיקר הירידה בדירוג בגלל טעות מצד חברת  Euromoney. ראה הערה ללוח זה בסקירה לשנת 1996.</v>
          </cell>
        </row>
      </sheetData>
      <sheetData sheetId="4"/>
      <sheetData sheetId="5">
        <row r="1">
          <cell r="E1">
            <v>20</v>
          </cell>
        </row>
        <row r="7">
          <cell r="B7" t="str">
            <v>מועד הגיוס</v>
          </cell>
        </row>
        <row r="9">
          <cell r="B9" t="str">
            <v>מארס</v>
          </cell>
          <cell r="C9" t="str">
            <v>ספטמבר</v>
          </cell>
          <cell r="D9" t="str">
            <v>מארס</v>
          </cell>
          <cell r="E9" t="str">
            <v>ספטמבר</v>
          </cell>
          <cell r="F9" t="str">
            <v>נובמבר</v>
          </cell>
          <cell r="G9" t="str">
            <v>ספטמבר</v>
          </cell>
          <cell r="H9" t="str">
            <v>ינואר</v>
          </cell>
          <cell r="I9" t="str">
            <v>אוגוסט</v>
          </cell>
          <cell r="J9" t="str">
            <v>ינואר</v>
          </cell>
          <cell r="K9" t="str">
            <v>ספטמבר</v>
          </cell>
          <cell r="L9" t="str">
            <v>ינואר</v>
          </cell>
        </row>
        <row r="10">
          <cell r="A10" t="str">
            <v>אג"ח מסוג coupon - ריבית קבועה</v>
          </cell>
        </row>
        <row r="12">
          <cell r="A12" t="str">
            <v>סך כל ההנפקות (מיליוני דולרים)</v>
          </cell>
          <cell r="B12">
            <v>552</v>
          </cell>
          <cell r="C12">
            <v>572</v>
          </cell>
          <cell r="D12">
            <v>827</v>
          </cell>
          <cell r="E12">
            <v>315</v>
          </cell>
          <cell r="F12">
            <v>296</v>
          </cell>
          <cell r="G12">
            <v>250</v>
          </cell>
          <cell r="H12">
            <v>337.97199999999998</v>
          </cell>
          <cell r="I12">
            <v>533.14400000000001</v>
          </cell>
        </row>
        <row r="13">
          <cell r="A13" t="str">
            <v>תקופות  האשראי (שנים)</v>
          </cell>
          <cell r="B13" t="str">
            <v>3-10</v>
          </cell>
          <cell r="C13" t="str">
            <v>5-10</v>
          </cell>
          <cell r="D13" t="str">
            <v>5-18</v>
          </cell>
          <cell r="E13" t="str">
            <v>5,10</v>
          </cell>
          <cell r="F13" t="str">
            <v>5,7</v>
          </cell>
          <cell r="G13" t="str">
            <v>5,7</v>
          </cell>
          <cell r="H13" t="str">
            <v>5-10</v>
          </cell>
          <cell r="I13" t="str">
            <v>3-8</v>
          </cell>
        </row>
        <row r="14">
          <cell r="A14" t="str">
            <v>תקופות  האשראי הממוצעות (שנים)</v>
          </cell>
          <cell r="B14">
            <v>5.5750000000000002</v>
          </cell>
          <cell r="C14">
            <v>7.4491666666666667</v>
          </cell>
          <cell r="D14">
            <v>13</v>
          </cell>
          <cell r="E14">
            <v>6.7416666666666671</v>
          </cell>
          <cell r="F14">
            <v>6.3641666666666667</v>
          </cell>
          <cell r="G14">
            <v>6.1133333333333333</v>
          </cell>
          <cell r="H14">
            <v>8</v>
          </cell>
          <cell r="I14">
            <v>5</v>
          </cell>
        </row>
        <row r="15">
          <cell r="A15" t="str">
            <v>שיעורי התשואה (אחוזים)</v>
          </cell>
          <cell r="B15" t="str">
            <v>4.5-6.2</v>
          </cell>
          <cell r="C15" t="str">
            <v>4.9-5.7</v>
          </cell>
          <cell r="D15" t="str">
            <v>6.0-7.2</v>
          </cell>
          <cell r="E15" t="str">
            <v>7.1,7.6</v>
          </cell>
          <cell r="F15" t="str">
            <v>7.8,8.0</v>
          </cell>
          <cell r="G15" t="str">
            <v>6.1,6.3</v>
          </cell>
          <cell r="H15" t="str">
            <v>5.5-5.9</v>
          </cell>
          <cell r="I15" t="str">
            <v>6.2-6.8</v>
          </cell>
        </row>
        <row r="16">
          <cell r="A16" t="str">
            <v>שיעורי התשואה  הממוצעים (אחוזים)</v>
          </cell>
          <cell r="B16" t="str">
            <v>5.2</v>
          </cell>
          <cell r="C16" t="str">
            <v>5.3</v>
          </cell>
          <cell r="D16" t="str">
            <v>6.3</v>
          </cell>
          <cell r="E16" t="str">
            <v>7.3</v>
          </cell>
          <cell r="F16" t="str">
            <v>7.9</v>
          </cell>
          <cell r="G16" t="str">
            <v>6.2</v>
          </cell>
          <cell r="H16" t="str">
            <v>5.8</v>
          </cell>
          <cell r="I16" t="str">
            <v>6.5</v>
          </cell>
        </row>
        <row r="18">
          <cell r="A18" t="str">
            <v>איגרת חוב מסוג coupon - ריבית משתנה</v>
          </cell>
        </row>
        <row r="20">
          <cell r="A20" t="str">
            <v>סך כל ההנפקה (מיליוני דולרים)</v>
          </cell>
          <cell r="B20" t="str">
            <v>-</v>
          </cell>
          <cell r="C20" t="str">
            <v>-</v>
          </cell>
          <cell r="D20" t="str">
            <v>-</v>
          </cell>
          <cell r="E20" t="str">
            <v>-</v>
          </cell>
          <cell r="F20">
            <v>150</v>
          </cell>
          <cell r="G20" t="str">
            <v>-</v>
          </cell>
          <cell r="H20" t="str">
            <v>-</v>
          </cell>
          <cell r="I20" t="str">
            <v>-</v>
          </cell>
        </row>
        <row r="21">
          <cell r="A21" t="str">
            <v>תקופת  האשראי (שנים)</v>
          </cell>
          <cell r="B21" t="str">
            <v>-</v>
          </cell>
          <cell r="C21" t="str">
            <v>-</v>
          </cell>
          <cell r="D21" t="str">
            <v>-</v>
          </cell>
          <cell r="E21" t="str">
            <v>-</v>
          </cell>
          <cell r="F21">
            <v>5</v>
          </cell>
          <cell r="G21" t="str">
            <v>-</v>
          </cell>
          <cell r="H21" t="str">
            <v>-</v>
          </cell>
          <cell r="I21" t="str">
            <v>-</v>
          </cell>
        </row>
        <row r="22">
          <cell r="A22" t="str">
            <v>שיעור התשואה (אחוזים)</v>
          </cell>
          <cell r="B22" t="str">
            <v>-</v>
          </cell>
          <cell r="C22" t="str">
            <v>-</v>
          </cell>
          <cell r="D22" t="str">
            <v>-</v>
          </cell>
          <cell r="E22" t="str">
            <v>-</v>
          </cell>
          <cell r="F22" t="str">
            <v>6-Mo. T. Bills</v>
          </cell>
          <cell r="G22" t="str">
            <v>-</v>
          </cell>
          <cell r="H22" t="str">
            <v>-</v>
          </cell>
          <cell r="I22" t="str">
            <v>-</v>
          </cell>
        </row>
        <row r="24">
          <cell r="A24" t="str">
            <v>איגרת חוב מסוג coupon zero</v>
          </cell>
        </row>
        <row r="26">
          <cell r="A26" t="str">
            <v>סך כל ההנפקות (מיליוני דולרים)</v>
          </cell>
          <cell r="B26">
            <v>456</v>
          </cell>
          <cell r="C26">
            <v>436</v>
          </cell>
          <cell r="D26">
            <v>197</v>
          </cell>
          <cell r="E26">
            <v>252</v>
          </cell>
          <cell r="F26">
            <v>308</v>
          </cell>
          <cell r="G26">
            <v>253</v>
          </cell>
          <cell r="H26">
            <v>414.50799999999998</v>
          </cell>
          <cell r="I26">
            <v>471.9</v>
          </cell>
          <cell r="J26">
            <v>752.7</v>
          </cell>
          <cell r="K26">
            <v>502</v>
          </cell>
          <cell r="L26">
            <v>1417</v>
          </cell>
        </row>
        <row r="27">
          <cell r="A27" t="str">
            <v>תקופות  האשראי (שנים)</v>
          </cell>
          <cell r="B27" t="str">
            <v>10.5-30</v>
          </cell>
          <cell r="C27" t="str">
            <v>10.5-30</v>
          </cell>
          <cell r="D27" t="str">
            <v>18-30</v>
          </cell>
          <cell r="E27" t="str">
            <v>10.5-30</v>
          </cell>
          <cell r="F27" t="str">
            <v>10.5-30</v>
          </cell>
          <cell r="G27" t="str">
            <v>10.5-30</v>
          </cell>
          <cell r="H27" t="str">
            <v>10-29.5</v>
          </cell>
          <cell r="I27" t="str">
            <v>10.5-30</v>
          </cell>
          <cell r="J27" t="str">
            <v>3.8-29.9</v>
          </cell>
          <cell r="K27" t="str">
            <v>4.4-29.9</v>
          </cell>
          <cell r="L27" t="str">
            <v>5-30</v>
          </cell>
        </row>
        <row r="28">
          <cell r="A28" t="str">
            <v xml:space="preserve">תקופות  האשראי הממוצעות (שנים) </v>
          </cell>
          <cell r="B28" t="str">
            <v>18</v>
          </cell>
          <cell r="C28" t="str">
            <v>18</v>
          </cell>
          <cell r="D28" t="str">
            <v>23</v>
          </cell>
          <cell r="E28" t="str">
            <v>17</v>
          </cell>
          <cell r="F28" t="str">
            <v>18</v>
          </cell>
          <cell r="G28" t="str">
            <v>18</v>
          </cell>
          <cell r="H28" t="str">
            <v>18</v>
          </cell>
          <cell r="I28" t="str">
            <v>18</v>
          </cell>
          <cell r="J28" t="str">
            <v>12</v>
          </cell>
          <cell r="K28" t="str">
            <v>12</v>
          </cell>
          <cell r="L28" t="str">
            <v>13</v>
          </cell>
        </row>
        <row r="29">
          <cell r="A29" t="str">
            <v>שיעורי התשואה  הממוצעים (אחוזים)</v>
          </cell>
          <cell r="B29" t="str">
            <v>7.5</v>
          </cell>
          <cell r="C29" t="str">
            <v>6.8</v>
          </cell>
          <cell r="D29" t="str">
            <v>7.6</v>
          </cell>
          <cell r="E29" t="str">
            <v>8.3</v>
          </cell>
          <cell r="F29" t="str">
            <v>8.6</v>
          </cell>
          <cell r="G29" t="str">
            <v>7.0</v>
          </cell>
          <cell r="H29">
            <v>6.5</v>
          </cell>
          <cell r="I29" t="str">
            <v>7.3</v>
          </cell>
          <cell r="J29">
            <v>7.1</v>
          </cell>
          <cell r="K29">
            <v>6.86</v>
          </cell>
          <cell r="L29">
            <v>6</v>
          </cell>
        </row>
        <row r="31">
          <cell r="A31" t="str">
            <v>סך הכול</v>
          </cell>
        </row>
        <row r="33">
          <cell r="A33" t="str">
            <v>סך כל ההנפקות (מיליוני דולרים)</v>
          </cell>
          <cell r="B33">
            <v>1008</v>
          </cell>
          <cell r="C33">
            <v>1008</v>
          </cell>
          <cell r="D33">
            <v>1024</v>
          </cell>
          <cell r="E33">
            <v>567</v>
          </cell>
          <cell r="F33">
            <v>754</v>
          </cell>
          <cell r="G33">
            <v>503</v>
          </cell>
          <cell r="H33">
            <v>752.48</v>
          </cell>
          <cell r="I33">
            <v>1005.044</v>
          </cell>
          <cell r="J33">
            <v>752.7</v>
          </cell>
          <cell r="K33">
            <v>502</v>
          </cell>
          <cell r="L33">
            <v>1417</v>
          </cell>
        </row>
        <row r="34">
          <cell r="A34" t="str">
            <v>המח"ם [duration] (שנים)</v>
          </cell>
          <cell r="B34">
            <v>11</v>
          </cell>
          <cell r="C34">
            <v>11</v>
          </cell>
          <cell r="D34">
            <v>11</v>
          </cell>
          <cell r="E34">
            <v>11</v>
          </cell>
          <cell r="F34">
            <v>10</v>
          </cell>
          <cell r="G34">
            <v>11</v>
          </cell>
          <cell r="H34">
            <v>12</v>
          </cell>
          <cell r="I34">
            <v>11</v>
          </cell>
          <cell r="J34">
            <v>11</v>
          </cell>
          <cell r="K34">
            <v>12</v>
          </cell>
          <cell r="L34">
            <v>12</v>
          </cell>
        </row>
        <row r="35">
          <cell r="A35" t="str">
            <v>העלות הממוצעת 1  (אחוזים)</v>
          </cell>
          <cell r="B35">
            <v>7.1</v>
          </cell>
          <cell r="C35">
            <v>6.4</v>
          </cell>
          <cell r="D35">
            <v>7.2</v>
          </cell>
          <cell r="E35">
            <v>8.1</v>
          </cell>
          <cell r="F35">
            <v>8.3000000000000007</v>
          </cell>
          <cell r="G35">
            <v>6.9</v>
          </cell>
          <cell r="H35">
            <v>6.4</v>
          </cell>
          <cell r="I35">
            <v>7.2</v>
          </cell>
          <cell r="J35">
            <v>7.1</v>
          </cell>
          <cell r="K35">
            <v>6.8</v>
          </cell>
          <cell r="L35">
            <v>6</v>
          </cell>
        </row>
        <row r="37">
          <cell r="A37" t="str">
            <v xml:space="preserve">1על מנת להגיע לעלות הממוצעת הכוללת יש להוסיף גם עמלות סיכון בשווה ערך ל- %0.4. </v>
          </cell>
        </row>
        <row r="38">
          <cell r="A38" t="str">
            <v>המקור: משרד האוצר, אגף החשב הכללי ועיבודי בנק ישראל.</v>
          </cell>
        </row>
      </sheetData>
      <sheetData sheetId="6"/>
      <sheetData sheetId="7"/>
      <sheetData sheetId="8"/>
      <sheetData sheetId="9"/>
      <sheetData sheetId="10"/>
      <sheetData sheetId="11">
        <row r="1">
          <cell r="E1">
            <v>93</v>
          </cell>
        </row>
        <row r="2">
          <cell r="A2" t="str">
            <v>הפיקוח על מט"ח</v>
          </cell>
        </row>
        <row r="3">
          <cell r="A3" t="str">
            <v xml:space="preserve"> נכסים והתחייבויות </v>
          </cell>
        </row>
        <row r="6">
          <cell r="A6" t="str">
            <v xml:space="preserve"> לוח ו'-7: שיעורי הריבית והתשואה (אחוזים) בישראל ובמדינות  המשתתפות בסל  המטבעות</v>
          </cell>
        </row>
        <row r="7">
          <cell r="D7" t="str">
            <v>(סופי תקופה)</v>
          </cell>
        </row>
        <row r="9">
          <cell r="C9">
            <v>1994</v>
          </cell>
          <cell r="D9">
            <v>1995</v>
          </cell>
          <cell r="E9">
            <v>1996</v>
          </cell>
          <cell r="F9">
            <v>1997</v>
          </cell>
          <cell r="G9">
            <v>1998</v>
          </cell>
          <cell r="J9">
            <v>1994</v>
          </cell>
          <cell r="K9">
            <v>1995</v>
          </cell>
          <cell r="L9">
            <v>1996</v>
          </cell>
          <cell r="M9">
            <v>1997</v>
          </cell>
        </row>
        <row r="11">
          <cell r="A11" t="str">
            <v>ש"ח</v>
          </cell>
        </row>
        <row r="12">
          <cell r="A12" t="str">
            <v>Overnight</v>
          </cell>
          <cell r="C12">
            <v>17</v>
          </cell>
          <cell r="D12">
            <v>13.7</v>
          </cell>
          <cell r="E12">
            <v>14.7</v>
          </cell>
          <cell r="F12">
            <v>13.4</v>
          </cell>
          <cell r="G12">
            <v>13.5</v>
          </cell>
        </row>
        <row r="13">
          <cell r="A13" t="str">
            <v>Prime</v>
          </cell>
          <cell r="C13">
            <v>18.5</v>
          </cell>
          <cell r="D13">
            <v>15.2</v>
          </cell>
          <cell r="E13">
            <v>16.2</v>
          </cell>
          <cell r="F13">
            <v>14.9</v>
          </cell>
          <cell r="G13">
            <v>15</v>
          </cell>
        </row>
        <row r="14">
          <cell r="A14" t="str">
            <v>T-10*</v>
          </cell>
          <cell r="C14">
            <v>3.7</v>
          </cell>
          <cell r="D14">
            <v>4.2</v>
          </cell>
          <cell r="E14">
            <v>4.4000000000000004</v>
          </cell>
          <cell r="F14">
            <v>4.3</v>
          </cell>
          <cell r="G14">
            <v>5.15</v>
          </cell>
        </row>
        <row r="15">
          <cell r="A15" t="str">
            <v>אינפלציה שנתית</v>
          </cell>
          <cell r="C15">
            <v>12.3</v>
          </cell>
          <cell r="D15">
            <v>8.1035923141186359</v>
          </cell>
          <cell r="E15">
            <v>10.6</v>
          </cell>
          <cell r="F15">
            <v>7</v>
          </cell>
          <cell r="G15">
            <v>8.6</v>
          </cell>
        </row>
        <row r="16">
          <cell r="A16" t="str">
            <v>דולר</v>
          </cell>
        </row>
        <row r="17">
          <cell r="A17" t="str">
            <v>Overnight</v>
          </cell>
          <cell r="C17">
            <v>5.27</v>
          </cell>
          <cell r="D17">
            <v>6.06</v>
          </cell>
          <cell r="E17">
            <v>6.25</v>
          </cell>
          <cell r="F17">
            <v>5.63</v>
          </cell>
          <cell r="G17">
            <v>4.41</v>
          </cell>
          <cell r="J17">
            <v>53.8</v>
          </cell>
          <cell r="K17">
            <v>55.8</v>
          </cell>
          <cell r="L17">
            <v>60.3</v>
          </cell>
          <cell r="M17">
            <v>63</v>
          </cell>
        </row>
        <row r="18">
          <cell r="A18" t="str">
            <v>Prime</v>
          </cell>
          <cell r="C18">
            <v>8.5</v>
          </cell>
          <cell r="D18">
            <v>8.5</v>
          </cell>
          <cell r="E18">
            <v>8.25</v>
          </cell>
          <cell r="F18">
            <v>8.5</v>
          </cell>
          <cell r="G18">
            <v>7.75</v>
          </cell>
          <cell r="J18">
            <v>53.8</v>
          </cell>
          <cell r="K18">
            <v>55.8</v>
          </cell>
          <cell r="L18">
            <v>60.3</v>
          </cell>
          <cell r="M18">
            <v>63</v>
          </cell>
        </row>
        <row r="19">
          <cell r="A19" t="str">
            <v>T-10</v>
          </cell>
          <cell r="C19">
            <v>7.8</v>
          </cell>
          <cell r="D19">
            <v>5.59</v>
          </cell>
          <cell r="E19">
            <v>6.41</v>
          </cell>
          <cell r="F19">
            <v>5.74</v>
          </cell>
          <cell r="G19">
            <v>4.8</v>
          </cell>
          <cell r="J19">
            <v>53.8</v>
          </cell>
          <cell r="K19">
            <v>55.8</v>
          </cell>
          <cell r="L19">
            <v>60.3</v>
          </cell>
          <cell r="M19">
            <v>63</v>
          </cell>
        </row>
        <row r="20">
          <cell r="A20" t="str">
            <v>T-01/07 INDEXED</v>
          </cell>
          <cell r="C20" t="str">
            <v>-</v>
          </cell>
          <cell r="D20" t="str">
            <v>-</v>
          </cell>
          <cell r="E20" t="str">
            <v>-</v>
          </cell>
          <cell r="F20">
            <v>3.71</v>
          </cell>
          <cell r="G20">
            <v>3.8540000000000001</v>
          </cell>
        </row>
        <row r="21">
          <cell r="A21" t="str">
            <v>אינפלציה שנתית</v>
          </cell>
          <cell r="C21">
            <v>2.7</v>
          </cell>
          <cell r="D21">
            <v>2.6</v>
          </cell>
          <cell r="E21">
            <v>3</v>
          </cell>
          <cell r="F21">
            <v>1.7</v>
          </cell>
          <cell r="G21">
            <v>1.6</v>
          </cell>
        </row>
        <row r="22">
          <cell r="A22" t="str">
            <v>מר"ג</v>
          </cell>
        </row>
        <row r="23">
          <cell r="A23" t="str">
            <v>Overnight</v>
          </cell>
          <cell r="C23">
            <v>4.95</v>
          </cell>
          <cell r="D23">
            <v>3.85</v>
          </cell>
          <cell r="E23">
            <v>3.1</v>
          </cell>
          <cell r="F23">
            <v>4.25</v>
          </cell>
          <cell r="G23">
            <v>3.19</v>
          </cell>
          <cell r="J23">
            <v>24.2</v>
          </cell>
          <cell r="K23">
            <v>24.2</v>
          </cell>
          <cell r="L23">
            <v>20.7</v>
          </cell>
          <cell r="M23">
            <v>18.7</v>
          </cell>
        </row>
        <row r="24">
          <cell r="A24" t="str">
            <v>Prime</v>
          </cell>
          <cell r="C24">
            <v>7.5</v>
          </cell>
          <cell r="D24">
            <v>6.25</v>
          </cell>
          <cell r="E24">
            <v>4.5999999999999996</v>
          </cell>
          <cell r="F24">
            <v>5</v>
          </cell>
          <cell r="G24">
            <v>4.5</v>
          </cell>
          <cell r="J24">
            <v>24.2</v>
          </cell>
          <cell r="K24">
            <v>24.2</v>
          </cell>
          <cell r="L24">
            <v>20.7</v>
          </cell>
          <cell r="M24">
            <v>18.7</v>
          </cell>
        </row>
        <row r="25">
          <cell r="A25" t="str">
            <v>T-10</v>
          </cell>
          <cell r="C25">
            <v>7.36</v>
          </cell>
          <cell r="D25">
            <v>5.88</v>
          </cell>
          <cell r="E25">
            <v>5.69</v>
          </cell>
          <cell r="F25">
            <v>5.16</v>
          </cell>
          <cell r="G25">
            <v>3.86</v>
          </cell>
          <cell r="J25">
            <v>24.2</v>
          </cell>
          <cell r="K25">
            <v>24.2</v>
          </cell>
          <cell r="L25">
            <v>20.7</v>
          </cell>
          <cell r="M25">
            <v>18.7</v>
          </cell>
        </row>
        <row r="26">
          <cell r="A26" t="str">
            <v>אינפלציה שנתית</v>
          </cell>
          <cell r="C26">
            <v>2.7</v>
          </cell>
          <cell r="D26">
            <v>1.7</v>
          </cell>
          <cell r="E26">
            <v>1.5</v>
          </cell>
          <cell r="F26">
            <v>1.8</v>
          </cell>
          <cell r="G26">
            <v>1</v>
          </cell>
        </row>
        <row r="27">
          <cell r="A27" t="str">
            <v>ליש"ט</v>
          </cell>
        </row>
        <row r="28">
          <cell r="A28" t="str">
            <v>Overnight</v>
          </cell>
          <cell r="C28">
            <v>6.25</v>
          </cell>
          <cell r="D28">
            <v>5.84</v>
          </cell>
          <cell r="E28">
            <v>4.1900000000000004</v>
          </cell>
          <cell r="F28">
            <v>7.13</v>
          </cell>
          <cell r="G28">
            <v>6.19</v>
          </cell>
          <cell r="J28">
            <v>9.4</v>
          </cell>
          <cell r="K28">
            <v>8.1999999999999993</v>
          </cell>
          <cell r="L28">
            <v>9</v>
          </cell>
          <cell r="M28">
            <v>9.1</v>
          </cell>
        </row>
        <row r="29">
          <cell r="A29" t="str">
            <v>Prime</v>
          </cell>
          <cell r="C29">
            <v>7.25</v>
          </cell>
          <cell r="D29">
            <v>7.5</v>
          </cell>
          <cell r="E29">
            <v>7</v>
          </cell>
          <cell r="F29">
            <v>8.25</v>
          </cell>
          <cell r="G29">
            <v>6.75</v>
          </cell>
          <cell r="J29">
            <v>9.4</v>
          </cell>
          <cell r="K29">
            <v>8.1999999999999993</v>
          </cell>
          <cell r="L29">
            <v>9</v>
          </cell>
          <cell r="M29">
            <v>9.1</v>
          </cell>
        </row>
        <row r="30">
          <cell r="A30" t="str">
            <v>T-10</v>
          </cell>
          <cell r="C30">
            <v>8.48</v>
          </cell>
          <cell r="D30">
            <v>7.45</v>
          </cell>
          <cell r="E30">
            <v>7.51</v>
          </cell>
          <cell r="F30">
            <v>6.2</v>
          </cell>
          <cell r="G30">
            <v>4.42</v>
          </cell>
          <cell r="J30">
            <v>9.4</v>
          </cell>
          <cell r="K30">
            <v>8.1999999999999993</v>
          </cell>
          <cell r="L30">
            <v>9</v>
          </cell>
          <cell r="M30">
            <v>9.1</v>
          </cell>
        </row>
        <row r="31">
          <cell r="A31" t="str">
            <v>T-07/06 INDEXED</v>
          </cell>
          <cell r="C31">
            <v>3.88</v>
          </cell>
          <cell r="D31">
            <v>3.5</v>
          </cell>
          <cell r="E31">
            <v>3.4</v>
          </cell>
          <cell r="F31">
            <v>3.15</v>
          </cell>
          <cell r="G31">
            <v>1.948</v>
          </cell>
        </row>
        <row r="32">
          <cell r="A32" t="str">
            <v>אינפלציה שנתית</v>
          </cell>
          <cell r="C32">
            <v>2.9</v>
          </cell>
          <cell r="D32">
            <v>3.1</v>
          </cell>
          <cell r="E32">
            <v>2.6</v>
          </cell>
          <cell r="F32">
            <v>3.1</v>
          </cell>
          <cell r="G32">
            <v>3</v>
          </cell>
        </row>
        <row r="33">
          <cell r="A33" t="str">
            <v>פר"צ</v>
          </cell>
        </row>
        <row r="34">
          <cell r="A34" t="str">
            <v>Overnight</v>
          </cell>
          <cell r="C34">
            <v>5.3</v>
          </cell>
          <cell r="D34">
            <v>4.63</v>
          </cell>
          <cell r="E34">
            <v>3.38</v>
          </cell>
          <cell r="F34">
            <v>3.38</v>
          </cell>
          <cell r="G34">
            <v>3.06</v>
          </cell>
          <cell r="J34">
            <v>5.7</v>
          </cell>
          <cell r="K34">
            <v>5.8</v>
          </cell>
          <cell r="L34">
            <v>5</v>
          </cell>
          <cell r="M34">
            <v>4.5999999999999996</v>
          </cell>
        </row>
        <row r="35">
          <cell r="A35" t="str">
            <v>Prime</v>
          </cell>
          <cell r="C35">
            <v>7.95</v>
          </cell>
          <cell r="D35">
            <v>7.5</v>
          </cell>
          <cell r="E35">
            <v>6.3</v>
          </cell>
          <cell r="F35">
            <v>6.55</v>
          </cell>
          <cell r="G35">
            <v>6.55</v>
          </cell>
          <cell r="J35">
            <v>5.7</v>
          </cell>
          <cell r="K35">
            <v>5.8</v>
          </cell>
          <cell r="L35">
            <v>5</v>
          </cell>
          <cell r="M35">
            <v>4.5999999999999996</v>
          </cell>
        </row>
        <row r="36">
          <cell r="A36" t="str">
            <v>T-10</v>
          </cell>
          <cell r="C36">
            <v>7.94</v>
          </cell>
          <cell r="D36">
            <v>6.51</v>
          </cell>
          <cell r="E36">
            <v>5.76</v>
          </cell>
          <cell r="F36">
            <v>5.15</v>
          </cell>
          <cell r="G36">
            <v>3.87</v>
          </cell>
          <cell r="J36">
            <v>5.7</v>
          </cell>
          <cell r="K36">
            <v>5.8</v>
          </cell>
          <cell r="L36">
            <v>5</v>
          </cell>
          <cell r="M36">
            <v>4.5999999999999996</v>
          </cell>
        </row>
        <row r="37">
          <cell r="A37" t="str">
            <v>אינפלציה שנתית</v>
          </cell>
          <cell r="C37">
            <v>1.7</v>
          </cell>
          <cell r="D37">
            <v>1.9</v>
          </cell>
          <cell r="E37">
            <v>2</v>
          </cell>
          <cell r="F37">
            <v>1.1000000000000001</v>
          </cell>
          <cell r="G37">
            <v>0.8</v>
          </cell>
        </row>
        <row r="38">
          <cell r="A38" t="str">
            <v>יין יפני</v>
          </cell>
        </row>
        <row r="39">
          <cell r="A39" t="str">
            <v>Overnight</v>
          </cell>
          <cell r="C39">
            <v>2.19</v>
          </cell>
          <cell r="D39">
            <v>0.4</v>
          </cell>
          <cell r="E39">
            <v>0.45</v>
          </cell>
          <cell r="F39">
            <v>0.44</v>
          </cell>
          <cell r="G39">
            <v>0.23</v>
          </cell>
          <cell r="J39">
            <v>6.9</v>
          </cell>
          <cell r="K39">
            <v>6</v>
          </cell>
          <cell r="L39">
            <v>5</v>
          </cell>
          <cell r="M39">
            <v>4.5999999999999996</v>
          </cell>
        </row>
        <row r="40">
          <cell r="A40" t="str">
            <v>Prime</v>
          </cell>
          <cell r="C40">
            <v>3</v>
          </cell>
          <cell r="D40">
            <v>1.63</v>
          </cell>
          <cell r="E40">
            <v>1.63</v>
          </cell>
          <cell r="F40">
            <v>1.63</v>
          </cell>
          <cell r="G40">
            <v>1.5</v>
          </cell>
          <cell r="J40">
            <v>6.9</v>
          </cell>
          <cell r="K40">
            <v>6</v>
          </cell>
          <cell r="L40">
            <v>5</v>
          </cell>
          <cell r="M40">
            <v>4.5999999999999996</v>
          </cell>
        </row>
        <row r="41">
          <cell r="A41" t="str">
            <v>T-10</v>
          </cell>
          <cell r="C41">
            <v>4.58</v>
          </cell>
          <cell r="D41">
            <v>3.06</v>
          </cell>
          <cell r="E41">
            <v>2.75</v>
          </cell>
          <cell r="F41">
            <v>1.91</v>
          </cell>
          <cell r="G41">
            <v>1.92</v>
          </cell>
          <cell r="J41">
            <v>6.9</v>
          </cell>
          <cell r="K41">
            <v>6</v>
          </cell>
          <cell r="L41">
            <v>5</v>
          </cell>
          <cell r="M41">
            <v>4.5999999999999996</v>
          </cell>
        </row>
        <row r="42">
          <cell r="A42" t="str">
            <v>אינפלציה שנתית</v>
          </cell>
          <cell r="C42">
            <v>0.7</v>
          </cell>
          <cell r="D42">
            <v>-0.7</v>
          </cell>
          <cell r="E42">
            <v>0.1</v>
          </cell>
          <cell r="F42">
            <v>0.6</v>
          </cell>
          <cell r="G42">
            <v>0.4</v>
          </cell>
        </row>
        <row r="44">
          <cell r="A44" t="str">
            <v>סל המטבעות</v>
          </cell>
        </row>
        <row r="45">
          <cell r="A45" t="str">
            <v>Overnight</v>
          </cell>
          <cell r="C45">
            <v>5.0738699999999994</v>
          </cell>
          <cell r="D45">
            <v>5.0845999999999991</v>
          </cell>
          <cell r="E45">
            <v>4.97905</v>
          </cell>
          <cell r="F45">
            <v>5.166199999999999</v>
          </cell>
          <cell r="G45">
            <v>4.0894599999999999</v>
          </cell>
        </row>
        <row r="46">
          <cell r="A46" t="str">
            <v>Prime</v>
          </cell>
          <cell r="C46">
            <v>7.7296500000000004</v>
          </cell>
          <cell r="D46">
            <v>7.4032999999999989</v>
          </cell>
          <cell r="E46">
            <v>6.9534499999999992</v>
          </cell>
          <cell r="F46">
            <v>7.4170300000000005</v>
          </cell>
          <cell r="G46">
            <v>6.7085499999999989</v>
          </cell>
        </row>
        <row r="47">
          <cell r="A47" t="str">
            <v>T-10</v>
          </cell>
          <cell r="C47">
            <v>7.5432399999999999</v>
          </cell>
          <cell r="D47">
            <v>5.7142600000000003</v>
          </cell>
          <cell r="E47">
            <v>6.1444599999999987</v>
          </cell>
          <cell r="F47">
            <v>5.4700800000000003</v>
          </cell>
          <cell r="G47">
            <v>4.4143799999999995</v>
          </cell>
        </row>
        <row r="49">
          <cell r="A49" t="str">
            <v>מקור הנתונים:</v>
          </cell>
        </row>
        <row r="50">
          <cell r="A50" t="str">
            <v>סל המטבעות -</v>
          </cell>
          <cell r="B50" t="str">
            <v>;"Economist"</v>
          </cell>
          <cell r="C50" t="str">
            <v>ש"ח -  המחלקה המוניטרית והפיקוח על הבנקים בבנק ישראל ; אינפלציה בישראל -ל.מ.ס.</v>
          </cell>
        </row>
        <row r="51">
          <cell r="A51" t="str">
            <v>*  צמוד מדד.</v>
          </cell>
        </row>
        <row r="52">
          <cell r="F52" t="str">
            <v>c:\avodot\ribolam.xls</v>
          </cell>
        </row>
      </sheetData>
      <sheetData sheetId="12"/>
      <sheetData sheetId="13"/>
      <sheetData sheetId="14"/>
      <sheetData sheetId="15"/>
      <sheetData sheetId="16"/>
      <sheetData sheetId="17">
        <row r="2">
          <cell r="A2" t="str">
            <v>הפיקוח על מט"ח</v>
          </cell>
        </row>
        <row r="3">
          <cell r="A3" t="str">
            <v xml:space="preserve">נכסים והתחייבויות </v>
          </cell>
        </row>
        <row r="5">
          <cell r="A5" t="str">
            <v>לוח ב'-3: גיוס איגרות חוב סחירות בערבות ממשלת ארה"ב, 1993 עד 1998</v>
          </cell>
        </row>
        <row r="8">
          <cell r="B8" t="str">
            <v>מועד הגיוס</v>
          </cell>
        </row>
        <row r="10">
          <cell r="B10" t="str">
            <v>מארס</v>
          </cell>
          <cell r="C10" t="str">
            <v>ספטמבר</v>
          </cell>
          <cell r="D10" t="str">
            <v>מארס</v>
          </cell>
          <cell r="E10" t="str">
            <v>ספטמבר</v>
          </cell>
          <cell r="F10" t="str">
            <v>נובמבר</v>
          </cell>
          <cell r="G10" t="str">
            <v>ספטמבר</v>
          </cell>
          <cell r="H10" t="str">
            <v>ינואר</v>
          </cell>
          <cell r="I10" t="str">
            <v>אוגוסט</v>
          </cell>
          <cell r="J10" t="str">
            <v>ינואר</v>
          </cell>
          <cell r="K10" t="str">
            <v>ספטמבר</v>
          </cell>
          <cell r="L10" t="str">
            <v>ינואר</v>
          </cell>
        </row>
        <row r="11">
          <cell r="A11" t="str">
            <v>אג"ח מסוג coupon - ריבית קבועה</v>
          </cell>
        </row>
        <row r="13">
          <cell r="A13" t="str">
            <v>סך כל ההנפקות (מיליוני דולרים)</v>
          </cell>
          <cell r="B13">
            <v>552</v>
          </cell>
          <cell r="C13">
            <v>572</v>
          </cell>
          <cell r="D13">
            <v>827</v>
          </cell>
          <cell r="E13">
            <v>315</v>
          </cell>
          <cell r="F13">
            <v>296</v>
          </cell>
          <cell r="G13">
            <v>250</v>
          </cell>
          <cell r="H13">
            <v>337.97199999999998</v>
          </cell>
          <cell r="I13">
            <v>533.14400000000001</v>
          </cell>
        </row>
        <row r="14">
          <cell r="A14" t="str">
            <v>תקופות  האשראי (שנים)</v>
          </cell>
          <cell r="B14" t="str">
            <v>3-10</v>
          </cell>
          <cell r="C14" t="str">
            <v>5-10</v>
          </cell>
          <cell r="D14" t="str">
            <v>5-18</v>
          </cell>
          <cell r="E14" t="str">
            <v>5,10</v>
          </cell>
          <cell r="F14" t="str">
            <v>5,7</v>
          </cell>
          <cell r="G14" t="str">
            <v>5,7</v>
          </cell>
          <cell r="H14" t="str">
            <v>5-10</v>
          </cell>
          <cell r="I14" t="str">
            <v>3-8</v>
          </cell>
        </row>
        <row r="15">
          <cell r="A15" t="str">
            <v>תקופות  האשראי הממוצעות (שנים)</v>
          </cell>
          <cell r="B15">
            <v>5.5750000000000002</v>
          </cell>
          <cell r="C15">
            <v>7.4491666666666667</v>
          </cell>
          <cell r="D15">
            <v>7.45</v>
          </cell>
          <cell r="E15">
            <v>6.7416666666666671</v>
          </cell>
          <cell r="F15">
            <v>6.3641666666666667</v>
          </cell>
          <cell r="G15">
            <v>6.1133333333333333</v>
          </cell>
          <cell r="H15">
            <v>8</v>
          </cell>
          <cell r="I15">
            <v>6</v>
          </cell>
        </row>
        <row r="16">
          <cell r="A16" t="str">
            <v>שיעורי התשואה (אחוזים)</v>
          </cell>
          <cell r="B16" t="str">
            <v>4.5-6.2</v>
          </cell>
          <cell r="C16" t="str">
            <v>4.9-5.7</v>
          </cell>
          <cell r="D16" t="str">
            <v>6.0-7.2</v>
          </cell>
          <cell r="E16" t="str">
            <v>7.1,7.6</v>
          </cell>
          <cell r="F16" t="str">
            <v>7.8,8.0</v>
          </cell>
          <cell r="G16" t="str">
            <v>6.1,6.3</v>
          </cell>
          <cell r="H16" t="str">
            <v>5.5-5.9</v>
          </cell>
          <cell r="I16" t="str">
            <v>6.2-6.8</v>
          </cell>
        </row>
        <row r="17">
          <cell r="A17" t="str">
            <v>שיעורי התשואה  הממוצעים (אחוזים)</v>
          </cell>
          <cell r="B17" t="str">
            <v>5.2</v>
          </cell>
          <cell r="C17" t="str">
            <v>5.3</v>
          </cell>
          <cell r="D17" t="str">
            <v>6.3</v>
          </cell>
          <cell r="E17" t="str">
            <v>7.3</v>
          </cell>
          <cell r="F17" t="str">
            <v>7.9</v>
          </cell>
          <cell r="G17" t="str">
            <v>6.2</v>
          </cell>
          <cell r="H17" t="str">
            <v>5.8</v>
          </cell>
          <cell r="I17" t="str">
            <v>6.5</v>
          </cell>
        </row>
        <row r="19">
          <cell r="A19" t="str">
            <v>איגרת חוב מסוג coupon - ריבית משתנה</v>
          </cell>
        </row>
        <row r="21">
          <cell r="A21" t="str">
            <v>סך כל ההנפקה (מיליוני דולרים)</v>
          </cell>
          <cell r="B21" t="str">
            <v>-</v>
          </cell>
          <cell r="C21" t="str">
            <v>-</v>
          </cell>
          <cell r="D21" t="str">
            <v>-</v>
          </cell>
          <cell r="E21" t="str">
            <v>-</v>
          </cell>
          <cell r="F21">
            <v>150</v>
          </cell>
          <cell r="G21" t="str">
            <v>-</v>
          </cell>
          <cell r="H21" t="str">
            <v>-</v>
          </cell>
          <cell r="I21" t="str">
            <v>-</v>
          </cell>
        </row>
        <row r="22">
          <cell r="A22" t="str">
            <v>תקופת  האשראי (שנים)</v>
          </cell>
          <cell r="B22" t="str">
            <v>-</v>
          </cell>
          <cell r="C22" t="str">
            <v>-</v>
          </cell>
          <cell r="D22" t="str">
            <v>-</v>
          </cell>
          <cell r="E22" t="str">
            <v>-</v>
          </cell>
          <cell r="F22">
            <v>5</v>
          </cell>
          <cell r="G22" t="str">
            <v>-</v>
          </cell>
          <cell r="H22" t="str">
            <v>-</v>
          </cell>
          <cell r="I22" t="str">
            <v>-</v>
          </cell>
        </row>
        <row r="23">
          <cell r="A23" t="str">
            <v>שיעור התשואה (אחוזים)</v>
          </cell>
          <cell r="B23" t="str">
            <v>-</v>
          </cell>
          <cell r="C23" t="str">
            <v>-</v>
          </cell>
          <cell r="D23" t="str">
            <v>-</v>
          </cell>
          <cell r="E23" t="str">
            <v>-</v>
          </cell>
          <cell r="F23" t="str">
            <v>6-Mo. T. Bills</v>
          </cell>
          <cell r="G23" t="str">
            <v>-</v>
          </cell>
          <cell r="H23" t="str">
            <v>-</v>
          </cell>
          <cell r="I23" t="str">
            <v>-</v>
          </cell>
        </row>
        <row r="25">
          <cell r="A25" t="str">
            <v>איגרת חוב מסוג coupon zero</v>
          </cell>
        </row>
        <row r="27">
          <cell r="A27" t="str">
            <v>סך כל ההנפקות (מיליוני דולרים)</v>
          </cell>
          <cell r="B27">
            <v>456</v>
          </cell>
          <cell r="C27">
            <v>436</v>
          </cell>
          <cell r="D27">
            <v>197</v>
          </cell>
          <cell r="E27">
            <v>252</v>
          </cell>
          <cell r="F27">
            <v>308</v>
          </cell>
          <cell r="G27">
            <v>253</v>
          </cell>
          <cell r="H27">
            <v>414.50799999999998</v>
          </cell>
          <cell r="I27">
            <v>471.9</v>
          </cell>
          <cell r="J27">
            <v>752.7</v>
          </cell>
          <cell r="K27">
            <v>502</v>
          </cell>
          <cell r="L27">
            <v>1417</v>
          </cell>
        </row>
        <row r="28">
          <cell r="A28" t="str">
            <v>תקופות  האשראי (שנים)</v>
          </cell>
          <cell r="B28" t="str">
            <v>10.5-30</v>
          </cell>
          <cell r="C28" t="str">
            <v>10.5-30</v>
          </cell>
          <cell r="D28" t="str">
            <v>10.5-30</v>
          </cell>
          <cell r="E28" t="str">
            <v>10.5-30</v>
          </cell>
          <cell r="F28" t="str">
            <v>10.5-30</v>
          </cell>
          <cell r="G28" t="str">
            <v>10.5-30</v>
          </cell>
          <cell r="H28" t="str">
            <v>10-29.5</v>
          </cell>
          <cell r="I28" t="str">
            <v>10.5-30</v>
          </cell>
          <cell r="J28" t="str">
            <v>3.8-29.9</v>
          </cell>
          <cell r="K28" t="str">
            <v>4.4-29.9</v>
          </cell>
          <cell r="L28" t="str">
            <v>5-30</v>
          </cell>
        </row>
        <row r="29">
          <cell r="A29" t="str">
            <v>תקופות  האשראי הממוצעות (שנים)</v>
          </cell>
          <cell r="B29">
            <v>20</v>
          </cell>
          <cell r="C29">
            <v>20</v>
          </cell>
          <cell r="D29">
            <v>20</v>
          </cell>
          <cell r="E29">
            <v>20</v>
          </cell>
          <cell r="F29">
            <v>20</v>
          </cell>
          <cell r="G29">
            <v>20</v>
          </cell>
          <cell r="H29">
            <v>20</v>
          </cell>
          <cell r="I29">
            <v>20</v>
          </cell>
          <cell r="J29" t="str">
            <v>16</v>
          </cell>
          <cell r="K29" t="str">
            <v>16</v>
          </cell>
          <cell r="L29" t="str">
            <v>16</v>
          </cell>
        </row>
        <row r="30">
          <cell r="A30" t="str">
            <v>שיעורי התשואה  הממוצעים (אחוזים)</v>
          </cell>
          <cell r="B30" t="str">
            <v>7.5</v>
          </cell>
          <cell r="C30" t="str">
            <v>6.8</v>
          </cell>
          <cell r="D30" t="str">
            <v>7.6</v>
          </cell>
          <cell r="E30" t="str">
            <v>8.3</v>
          </cell>
          <cell r="F30" t="str">
            <v>8.6</v>
          </cell>
          <cell r="G30" t="str">
            <v>7.0</v>
          </cell>
          <cell r="H30">
            <v>6.5</v>
          </cell>
          <cell r="I30" t="str">
            <v>7.3</v>
          </cell>
          <cell r="J30">
            <v>7.1</v>
          </cell>
          <cell r="K30">
            <v>6.86</v>
          </cell>
          <cell r="L30">
            <v>6</v>
          </cell>
        </row>
        <row r="32">
          <cell r="A32" t="str">
            <v>סך הכול</v>
          </cell>
        </row>
        <row r="34">
          <cell r="A34" t="str">
            <v>סך כל ההנפקות (מיליוני דולרים)</v>
          </cell>
          <cell r="B34">
            <v>1008</v>
          </cell>
          <cell r="C34">
            <v>1008</v>
          </cell>
          <cell r="D34">
            <v>1024</v>
          </cell>
          <cell r="E34">
            <v>567</v>
          </cell>
          <cell r="F34">
            <v>754</v>
          </cell>
          <cell r="G34">
            <v>503</v>
          </cell>
          <cell r="H34">
            <v>752.48</v>
          </cell>
          <cell r="I34">
            <v>1005.044</v>
          </cell>
          <cell r="J34">
            <v>752.7</v>
          </cell>
          <cell r="K34">
            <v>502</v>
          </cell>
          <cell r="L34">
            <v>1417</v>
          </cell>
        </row>
        <row r="35">
          <cell r="A35" t="str">
            <v>המח"ם [duration] (שנים)</v>
          </cell>
          <cell r="B35">
            <v>11</v>
          </cell>
          <cell r="C35">
            <v>11</v>
          </cell>
          <cell r="D35">
            <v>11</v>
          </cell>
          <cell r="E35">
            <v>11</v>
          </cell>
          <cell r="F35">
            <v>10</v>
          </cell>
          <cell r="G35">
            <v>11</v>
          </cell>
          <cell r="H35">
            <v>12</v>
          </cell>
          <cell r="I35">
            <v>11</v>
          </cell>
          <cell r="J35">
            <v>11</v>
          </cell>
          <cell r="K35">
            <v>12</v>
          </cell>
          <cell r="L35">
            <v>12</v>
          </cell>
        </row>
        <row r="36">
          <cell r="A36" t="str">
            <v>העלות הממוצעת1  (אחוזים)</v>
          </cell>
          <cell r="B36">
            <v>7.5</v>
          </cell>
          <cell r="C36">
            <v>6.9</v>
          </cell>
          <cell r="D36">
            <v>7.7</v>
          </cell>
          <cell r="E36">
            <v>8.6</v>
          </cell>
          <cell r="F36">
            <v>8.8000000000000007</v>
          </cell>
          <cell r="G36">
            <v>7.3</v>
          </cell>
          <cell r="H36">
            <v>6.8</v>
          </cell>
          <cell r="I36">
            <v>7.6</v>
          </cell>
          <cell r="J36">
            <v>7.45</v>
          </cell>
          <cell r="K36">
            <v>7.2600000000000007</v>
          </cell>
          <cell r="L36">
            <v>6.4</v>
          </cell>
        </row>
        <row r="38">
          <cell r="A38" t="str">
            <v xml:space="preserve">1 נתוני החתמים, הכוללים עמלה והוצאות נוספות, בתוספת עמלת סיכון. </v>
          </cell>
        </row>
        <row r="39">
          <cell r="A39" t="str">
            <v>המקור: משרד האוצר, אגף החשב הכללי ועיבודי בנק ישראל.</v>
          </cell>
        </row>
      </sheetData>
      <sheetData sheetId="18"/>
      <sheetData sheetId="19">
        <row r="1">
          <cell r="A1" t="str">
            <v>לוח 2ב'-2: תנאי החוב הדולרי של הממשלה 1 , 1993 עד 1997</v>
          </cell>
        </row>
        <row r="4">
          <cell r="C4">
            <v>1993</v>
          </cell>
          <cell r="D4">
            <v>1994</v>
          </cell>
          <cell r="E4">
            <v>1995</v>
          </cell>
          <cell r="F4">
            <v>1996</v>
          </cell>
          <cell r="G4">
            <v>1997</v>
          </cell>
        </row>
        <row r="6">
          <cell r="A6" t="str">
            <v>א.</v>
          </cell>
          <cell r="B6" t="str">
            <v>הריבית הממוצעת על הלוואות שהתקבלו במשך השנה</v>
          </cell>
        </row>
        <row r="7">
          <cell r="B7" t="str">
            <v>לזמן בינוני</v>
          </cell>
          <cell r="C7">
            <v>5.2</v>
          </cell>
          <cell r="D7">
            <v>6.5</v>
          </cell>
          <cell r="E7">
            <v>6.1</v>
          </cell>
          <cell r="F7">
            <v>6.3</v>
          </cell>
          <cell r="G7">
            <v>6.4</v>
          </cell>
        </row>
        <row r="8">
          <cell r="B8" t="str">
            <v>לזמן ארוך</v>
          </cell>
          <cell r="C8">
            <v>6.8</v>
          </cell>
          <cell r="D8">
            <v>7.7</v>
          </cell>
          <cell r="E8">
            <v>7.1</v>
          </cell>
          <cell r="F8">
            <v>6.9</v>
          </cell>
          <cell r="G8">
            <v>7</v>
          </cell>
        </row>
        <row r="9">
          <cell r="B9" t="str">
            <v>סך הכול לזמן בינוני ולזמן ארוך</v>
          </cell>
          <cell r="C9">
            <v>6.5</v>
          </cell>
          <cell r="D9">
            <v>7.6</v>
          </cell>
          <cell r="E9">
            <v>7.1</v>
          </cell>
          <cell r="F9">
            <v>6.8</v>
          </cell>
          <cell r="G9">
            <v>6.9</v>
          </cell>
        </row>
        <row r="10">
          <cell r="B10" t="str">
            <v>תקופת אשראי ממוצעת (שנים)</v>
          </cell>
          <cell r="C10">
            <v>11</v>
          </cell>
          <cell r="D10">
            <v>12</v>
          </cell>
          <cell r="E10">
            <v>11</v>
          </cell>
          <cell r="F10">
            <v>11</v>
          </cell>
          <cell r="G10">
            <v>13</v>
          </cell>
        </row>
        <row r="12">
          <cell r="A12" t="str">
            <v>ב.</v>
          </cell>
          <cell r="B12" t="str">
            <v>שיעור התשואה הפנימי על יתרות (סופי השנים) 2</v>
          </cell>
          <cell r="C12">
            <v>7</v>
          </cell>
          <cell r="D12">
            <v>7.1</v>
          </cell>
          <cell r="E12">
            <v>7.1</v>
          </cell>
          <cell r="F12">
            <v>7.1</v>
          </cell>
          <cell r="G12">
            <v>7</v>
          </cell>
        </row>
        <row r="13">
          <cell r="B13" t="str">
            <v>תקופת אשראי ממוצעת [שנים]</v>
          </cell>
          <cell r="C13">
            <v>11.75</v>
          </cell>
          <cell r="D13">
            <v>11.48</v>
          </cell>
          <cell r="E13">
            <v>10.92</v>
          </cell>
          <cell r="F13">
            <v>10.63</v>
          </cell>
          <cell r="G13">
            <v>10.3</v>
          </cell>
        </row>
        <row r="14">
          <cell r="B14" t="str">
            <v>משך חיים ממוצע  - מח"ם [שנים] 3</v>
          </cell>
          <cell r="C14">
            <v>5.9</v>
          </cell>
          <cell r="D14">
            <v>6</v>
          </cell>
          <cell r="E14">
            <v>6.45</v>
          </cell>
          <cell r="F14">
            <v>6.5</v>
          </cell>
          <cell r="G14">
            <v>6.8</v>
          </cell>
        </row>
        <row r="16">
          <cell r="A16" t="str">
            <v>ג.</v>
          </cell>
          <cell r="B16" t="str">
            <v>שיעורי הריביות  הבינלאומיות (ממוצעים שנתיים)</v>
          </cell>
        </row>
        <row r="17">
          <cell r="B17" t="str">
            <v>לייביד  ל-5 שנים</v>
          </cell>
          <cell r="C17">
            <v>5.4</v>
          </cell>
          <cell r="D17">
            <v>7</v>
          </cell>
          <cell r="E17">
            <v>6.7</v>
          </cell>
          <cell r="F17">
            <v>6.4</v>
          </cell>
          <cell r="G17">
            <v>6.5</v>
          </cell>
        </row>
        <row r="18">
          <cell r="B18" t="str">
            <v>T-NOTES ל-10 שנים</v>
          </cell>
          <cell r="C18">
            <v>5.9</v>
          </cell>
          <cell r="D18">
            <v>7.1</v>
          </cell>
          <cell r="E18">
            <v>6.6</v>
          </cell>
          <cell r="F18">
            <v>6.4</v>
          </cell>
          <cell r="G18">
            <v>6.3</v>
          </cell>
        </row>
        <row r="19">
          <cell r="B19" t="str">
            <v>T-NOTES ל-30 שנים</v>
          </cell>
          <cell r="C19">
            <v>6.6</v>
          </cell>
          <cell r="D19">
            <v>7.4</v>
          </cell>
          <cell r="E19">
            <v>6.9</v>
          </cell>
          <cell r="F19">
            <v>6.7</v>
          </cell>
          <cell r="G19">
            <v>6.6</v>
          </cell>
        </row>
        <row r="22">
          <cell r="A22" t="str">
            <v>1 החוב הדולרי מהווה כ- %90 מסך חובות הממשלה.</v>
          </cell>
        </row>
        <row r="23">
          <cell r="A23" t="str">
            <v>2 חושב על פי שיעורי התשואה הפנימי הנגזר מזרם פירעונות הקרן ותשלומי הריבית.</v>
          </cell>
        </row>
        <row r="24">
          <cell r="A24" t="str">
            <v>3  המח"ם מודד את תקופת החוב הממוצעת על פי ערכי פירעונות הקרן ותשלומי הריבית המהוונים לתאריכי היתרות ומשקללם בהתאם לתקופה.</v>
          </cell>
        </row>
      </sheetData>
      <sheetData sheetId="20"/>
      <sheetData sheetId="21">
        <row r="8">
          <cell r="A8" t="str">
            <v>לוח ו'-6 : דירוג הסיכון של ישראל ושל מדינות אחרות לפי מדרגים שונים, 1997</v>
          </cell>
        </row>
        <row r="11">
          <cell r="B11" t="str">
            <v xml:space="preserve">האינפלציה הממוצעת </v>
          </cell>
          <cell r="C11" t="str">
            <v xml:space="preserve">התמ"ג לנפש  </v>
          </cell>
          <cell r="I11" t="str">
            <v>ירחונים</v>
          </cell>
        </row>
        <row r="12">
          <cell r="B12" t="str">
            <v>ב-1987 - 1997 1</v>
          </cell>
          <cell r="C12" t="str">
            <v>ב-19971</v>
          </cell>
          <cell r="E12" t="str">
            <v xml:space="preserve">     S&amp;P2 </v>
          </cell>
          <cell r="G12" t="str">
            <v xml:space="preserve">    Moody's2</v>
          </cell>
          <cell r="I12" t="str">
            <v>Institutional</v>
          </cell>
        </row>
        <row r="13">
          <cell r="B13" t="str">
            <v>(אחוזים)</v>
          </cell>
          <cell r="C13" t="str">
            <v>(דולרים)</v>
          </cell>
          <cell r="D13">
            <v>1996</v>
          </cell>
          <cell r="E13">
            <v>1997</v>
          </cell>
          <cell r="F13">
            <v>1996</v>
          </cell>
          <cell r="G13">
            <v>1997</v>
          </cell>
          <cell r="I13" t="str">
            <v>Investor3</v>
          </cell>
          <cell r="J13" t="str">
            <v xml:space="preserve">Euromoney3 </v>
          </cell>
        </row>
        <row r="14">
          <cell r="A14" t="str">
            <v>ניו-זילנד</v>
          </cell>
          <cell r="B14">
            <v>3.5</v>
          </cell>
          <cell r="C14">
            <v>17284</v>
          </cell>
          <cell r="D14" t="str">
            <v>AA+</v>
          </cell>
          <cell r="E14" t="str">
            <v>AA+</v>
          </cell>
          <cell r="F14" t="str">
            <v>Aa1</v>
          </cell>
          <cell r="G14" t="str">
            <v>Aa1</v>
          </cell>
          <cell r="I14">
            <v>73</v>
          </cell>
          <cell r="J14">
            <v>92</v>
          </cell>
        </row>
        <row r="15">
          <cell r="A15" t="str">
            <v>איטליה</v>
          </cell>
          <cell r="B15">
            <v>4.9000000000000004</v>
          </cell>
          <cell r="C15">
            <v>19913</v>
          </cell>
          <cell r="D15" t="str">
            <v>AA</v>
          </cell>
          <cell r="E15" t="str">
            <v>AA</v>
          </cell>
          <cell r="F15" t="str">
            <v>Aa3</v>
          </cell>
          <cell r="G15" t="str">
            <v>Aa3</v>
          </cell>
          <cell r="I15">
            <v>75</v>
          </cell>
          <cell r="J15">
            <v>87</v>
          </cell>
        </row>
        <row r="16">
          <cell r="A16" t="str">
            <v>אירלנד</v>
          </cell>
          <cell r="B16">
            <v>2.6</v>
          </cell>
          <cell r="C16">
            <v>19083</v>
          </cell>
          <cell r="D16" t="str">
            <v>AA</v>
          </cell>
          <cell r="E16" t="str">
            <v>AA</v>
          </cell>
          <cell r="F16" t="str">
            <v>Aa2</v>
          </cell>
          <cell r="G16" t="str">
            <v>Aa1</v>
          </cell>
          <cell r="I16">
            <v>77</v>
          </cell>
          <cell r="J16">
            <v>94</v>
          </cell>
        </row>
        <row r="17">
          <cell r="A17" t="str">
            <v>ספרד</v>
          </cell>
          <cell r="B17">
            <v>5</v>
          </cell>
          <cell r="C17">
            <v>13164</v>
          </cell>
          <cell r="D17" t="str">
            <v>AA</v>
          </cell>
          <cell r="E17" t="str">
            <v>AA</v>
          </cell>
          <cell r="F17" t="str">
            <v>Aa2</v>
          </cell>
          <cell r="G17" t="str">
            <v>Aa2</v>
          </cell>
          <cell r="I17">
            <v>76</v>
          </cell>
          <cell r="J17">
            <v>91</v>
          </cell>
        </row>
        <row r="18">
          <cell r="A18" t="str">
            <v>פורטוגל</v>
          </cell>
          <cell r="B18">
            <v>7.6</v>
          </cell>
          <cell r="C18">
            <v>10499</v>
          </cell>
          <cell r="D18" t="str">
            <v>AA-</v>
          </cell>
          <cell r="E18" t="str">
            <v>AA-</v>
          </cell>
          <cell r="F18" t="str">
            <v>A1</v>
          </cell>
          <cell r="G18" t="str">
            <v>Aa3</v>
          </cell>
          <cell r="I18">
            <v>71</v>
          </cell>
          <cell r="J18">
            <v>91</v>
          </cell>
        </row>
        <row r="19">
          <cell r="A19" t="str">
            <v>ישראל</v>
          </cell>
          <cell r="B19">
            <v>13.6</v>
          </cell>
          <cell r="C19">
            <v>16434</v>
          </cell>
          <cell r="D19" t="str">
            <v>A-</v>
          </cell>
          <cell r="E19" t="str">
            <v>A-</v>
          </cell>
          <cell r="F19" t="str">
            <v>A3</v>
          </cell>
          <cell r="G19" t="str">
            <v>A3</v>
          </cell>
          <cell r="I19">
            <v>53</v>
          </cell>
          <cell r="J19">
            <v>77</v>
          </cell>
        </row>
        <row r="20">
          <cell r="A20" t="str">
            <v>יוון</v>
          </cell>
          <cell r="B20">
            <v>13.2</v>
          </cell>
          <cell r="C20">
            <v>12364</v>
          </cell>
          <cell r="D20" t="str">
            <v>BBB-</v>
          </cell>
          <cell r="E20" t="str">
            <v>BBB-</v>
          </cell>
          <cell r="F20" t="str">
            <v>Baa1</v>
          </cell>
          <cell r="G20" t="str">
            <v>Baa1</v>
          </cell>
          <cell r="I20">
            <v>53</v>
          </cell>
          <cell r="J20">
            <v>78</v>
          </cell>
        </row>
        <row r="21">
          <cell r="A21" t="str">
            <v>ירדן</v>
          </cell>
          <cell r="B21">
            <v>7.2</v>
          </cell>
          <cell r="C21">
            <v>1748</v>
          </cell>
          <cell r="D21" t="str">
            <v>BB-</v>
          </cell>
          <cell r="E21" t="str">
            <v>BB-</v>
          </cell>
          <cell r="F21" t="str">
            <v>Ba3</v>
          </cell>
          <cell r="G21" t="str">
            <v>Ba3</v>
          </cell>
          <cell r="I21">
            <v>35</v>
          </cell>
          <cell r="J21">
            <v>53</v>
          </cell>
        </row>
        <row r="24">
          <cell r="A24" t="str">
            <v>סינגפור</v>
          </cell>
          <cell r="B24">
            <v>2.4</v>
          </cell>
          <cell r="C24">
            <v>31419</v>
          </cell>
          <cell r="D24" t="str">
            <v>AAA</v>
          </cell>
          <cell r="E24" t="str">
            <v>AAA</v>
          </cell>
          <cell r="F24" t="str">
            <v>Aa2</v>
          </cell>
          <cell r="G24" t="str">
            <v>Aa1</v>
          </cell>
          <cell r="I24">
            <v>84</v>
          </cell>
          <cell r="J24">
            <v>94</v>
          </cell>
        </row>
        <row r="25">
          <cell r="A25" t="str">
            <v>טייואן</v>
          </cell>
          <cell r="B25">
            <v>3.7</v>
          </cell>
          <cell r="C25">
            <v>13804</v>
          </cell>
          <cell r="D25" t="str">
            <v>AA+</v>
          </cell>
          <cell r="E25" t="str">
            <v>AA+</v>
          </cell>
          <cell r="F25" t="str">
            <v>Aa3</v>
          </cell>
          <cell r="G25" t="str">
            <v>Aa3</v>
          </cell>
          <cell r="I25">
            <v>77</v>
          </cell>
          <cell r="J25">
            <v>88</v>
          </cell>
        </row>
        <row r="26">
          <cell r="A26" t="str">
            <v>הונג קונג</v>
          </cell>
          <cell r="B26">
            <v>8.8000000000000007</v>
          </cell>
          <cell r="C26">
            <v>26600</v>
          </cell>
          <cell r="D26" t="str">
            <v>A</v>
          </cell>
          <cell r="E26" t="str">
            <v>A+</v>
          </cell>
          <cell r="F26" t="str">
            <v>A3</v>
          </cell>
          <cell r="G26" t="str">
            <v>A3</v>
          </cell>
          <cell r="I26">
            <v>64</v>
          </cell>
          <cell r="J26">
            <v>86</v>
          </cell>
        </row>
        <row r="27">
          <cell r="A27" t="str">
            <v>מאלזיה</v>
          </cell>
          <cell r="B27">
            <v>3.6</v>
          </cell>
          <cell r="C27">
            <v>4793</v>
          </cell>
          <cell r="D27" t="str">
            <v>A+</v>
          </cell>
          <cell r="E27" t="str">
            <v>A</v>
          </cell>
          <cell r="F27" t="str">
            <v>A1</v>
          </cell>
          <cell r="G27" t="str">
            <v>A2</v>
          </cell>
          <cell r="I27">
            <v>67</v>
          </cell>
          <cell r="J27">
            <v>79</v>
          </cell>
        </row>
        <row r="28">
          <cell r="A28" t="str">
            <v>צ'כיה</v>
          </cell>
          <cell r="B28">
            <v>12.9</v>
          </cell>
          <cell r="C28">
            <v>4228</v>
          </cell>
          <cell r="D28" t="str">
            <v>A</v>
          </cell>
          <cell r="E28" t="str">
            <v>A</v>
          </cell>
          <cell r="F28" t="str">
            <v>Baa1</v>
          </cell>
          <cell r="G28" t="str">
            <v>Baa1</v>
          </cell>
          <cell r="I28">
            <v>63</v>
          </cell>
          <cell r="J28">
            <v>72</v>
          </cell>
        </row>
        <row r="29">
          <cell r="A29" t="str">
            <v>תיילאנד</v>
          </cell>
          <cell r="B29">
            <v>5.2</v>
          </cell>
          <cell r="C29">
            <v>2857</v>
          </cell>
          <cell r="D29" t="str">
            <v>A</v>
          </cell>
          <cell r="E29" t="str">
            <v>BBB</v>
          </cell>
          <cell r="F29" t="str">
            <v>A2</v>
          </cell>
          <cell r="G29" t="str">
            <v>Ba1</v>
          </cell>
          <cell r="I29">
            <v>60</v>
          </cell>
          <cell r="J29">
            <v>67</v>
          </cell>
        </row>
        <row r="30">
          <cell r="A30" t="str">
            <v>אינדונזיה</v>
          </cell>
          <cell r="B30">
            <v>8.1999999999999993</v>
          </cell>
          <cell r="C30">
            <v>1090</v>
          </cell>
          <cell r="D30" t="str">
            <v>BBB</v>
          </cell>
          <cell r="E30" t="str">
            <v>BB+</v>
          </cell>
          <cell r="F30" t="str">
            <v>Baa3</v>
          </cell>
          <cell r="G30" t="str">
            <v>Ba1</v>
          </cell>
          <cell r="I30">
            <v>52</v>
          </cell>
          <cell r="J30">
            <v>69</v>
          </cell>
        </row>
        <row r="31">
          <cell r="A31" t="str">
            <v>הונגריה</v>
          </cell>
          <cell r="B31">
            <v>23</v>
          </cell>
          <cell r="C31">
            <v>4513</v>
          </cell>
          <cell r="D31" t="str">
            <v>BBB</v>
          </cell>
          <cell r="E31" t="str">
            <v>BBB-</v>
          </cell>
          <cell r="F31" t="str">
            <v>Baa3</v>
          </cell>
          <cell r="G31" t="str">
            <v>Baa3</v>
          </cell>
          <cell r="I31">
            <v>50</v>
          </cell>
          <cell r="J31">
            <v>70</v>
          </cell>
        </row>
        <row r="32">
          <cell r="A32" t="str">
            <v>מכסיקו</v>
          </cell>
          <cell r="B32">
            <v>28.5</v>
          </cell>
          <cell r="C32">
            <v>4235</v>
          </cell>
          <cell r="D32" t="str">
            <v>BB</v>
          </cell>
          <cell r="E32" t="str">
            <v>BB</v>
          </cell>
          <cell r="F32" t="str">
            <v>Ba2</v>
          </cell>
          <cell r="G32" t="str">
            <v>Ba2</v>
          </cell>
          <cell r="I32">
            <v>44</v>
          </cell>
          <cell r="J32">
            <v>63</v>
          </cell>
        </row>
        <row r="33">
          <cell r="A33" t="str">
            <v>ברזיל</v>
          </cell>
          <cell r="B33">
            <v>562</v>
          </cell>
          <cell r="C33">
            <v>4742</v>
          </cell>
          <cell r="D33" t="str">
            <v>B+</v>
          </cell>
          <cell r="E33" t="str">
            <v>BB-</v>
          </cell>
          <cell r="F33" t="str">
            <v>B1</v>
          </cell>
          <cell r="G33" t="str">
            <v>B1</v>
          </cell>
          <cell r="I33">
            <v>40</v>
          </cell>
          <cell r="J33">
            <v>57</v>
          </cell>
        </row>
        <row r="34">
          <cell r="A34" t="str">
            <v>דרום קוריאה</v>
          </cell>
          <cell r="B34">
            <v>6.2</v>
          </cell>
          <cell r="C34">
            <v>11103</v>
          </cell>
          <cell r="D34" t="str">
            <v>AA-</v>
          </cell>
          <cell r="E34" t="str">
            <v>B+</v>
          </cell>
          <cell r="F34" t="str">
            <v>A1</v>
          </cell>
          <cell r="G34" t="str">
            <v>Ba1</v>
          </cell>
          <cell r="I34">
            <v>70</v>
          </cell>
          <cell r="J34">
            <v>80</v>
          </cell>
        </row>
        <row r="37">
          <cell r="A37" t="str">
            <v>ארה"ב</v>
          </cell>
          <cell r="B37">
            <v>3.6</v>
          </cell>
          <cell r="C37">
            <v>29827</v>
          </cell>
          <cell r="D37" t="str">
            <v>AAA</v>
          </cell>
          <cell r="E37" t="str">
            <v>AAA</v>
          </cell>
          <cell r="F37" t="str">
            <v>Aaa</v>
          </cell>
          <cell r="G37" t="str">
            <v>Aaa</v>
          </cell>
          <cell r="I37">
            <v>92</v>
          </cell>
          <cell r="J37">
            <v>100</v>
          </cell>
        </row>
        <row r="38">
          <cell r="A38" t="str">
            <v>שווייץ</v>
          </cell>
          <cell r="B38">
            <v>2.8</v>
          </cell>
          <cell r="C38">
            <v>35889</v>
          </cell>
          <cell r="D38" t="str">
            <v>AAA</v>
          </cell>
          <cell r="E38" t="str">
            <v>AAA</v>
          </cell>
          <cell r="F38" t="str">
            <v>Aaa</v>
          </cell>
          <cell r="G38" t="str">
            <v>Aaa</v>
          </cell>
          <cell r="I38">
            <v>92</v>
          </cell>
          <cell r="J38">
            <v>94</v>
          </cell>
        </row>
        <row r="41">
          <cell r="A41" t="str">
            <v>1 המקור:</v>
          </cell>
          <cell r="E41" t="str">
            <v>(האינפלציה בישראל - הלמ"ס).</v>
          </cell>
        </row>
        <row r="42">
          <cell r="A42" t="str">
            <v>2  לדצמבר.</v>
          </cell>
        </row>
        <row r="43">
          <cell r="A43" t="str">
            <v>3 לספטמבר. ציון מתוך 100 נקודות; ציון מספרי גבוה = סיכון נמוך.</v>
          </cell>
        </row>
        <row r="44">
          <cell r="A44" t="str">
            <v>4 יש  המשייכים את ישראל לקבוצה זו .</v>
          </cell>
        </row>
        <row r="45">
          <cell r="A45" t="str">
            <v>5 שתי המדינות בעלות הדירוג הגבוה ביותר (הסיכון הנמוך ביותר).</v>
          </cell>
        </row>
      </sheetData>
      <sheetData sheetId="22"/>
      <sheetData sheetId="23">
        <row r="3">
          <cell r="A3">
            <v>91</v>
          </cell>
        </row>
        <row r="4">
          <cell r="A4" t="str">
            <v>הפיקוח על מט"ח</v>
          </cell>
        </row>
        <row r="5">
          <cell r="A5" t="str">
            <v xml:space="preserve">נכסים והתחייבויות </v>
          </cell>
        </row>
        <row r="7">
          <cell r="A7" t="str">
            <v>לוח ו'-5: דירוג הסיכון של ישראל בעולם לפי שני ירחונים המדרגים סיכון מדינות, 1985 עד 1998</v>
          </cell>
        </row>
        <row r="10">
          <cell r="D10" t="str">
            <v>Euromoney</v>
          </cell>
          <cell r="I10" t="str">
            <v xml:space="preserve">             Institutional Investor</v>
          </cell>
        </row>
        <row r="13">
          <cell r="C13" t="str">
            <v>המיקום בין</v>
          </cell>
          <cell r="G13" t="str">
            <v>המיקום בין</v>
          </cell>
        </row>
        <row r="14">
          <cell r="C14" t="str">
            <v>המדינות</v>
          </cell>
          <cell r="D14" t="str">
            <v>מספר</v>
          </cell>
          <cell r="E14" t="str">
            <v>הציון</v>
          </cell>
          <cell r="G14" t="str">
            <v>המדינות</v>
          </cell>
          <cell r="H14" t="str">
            <v>מספר</v>
          </cell>
          <cell r="I14" t="str">
            <v>הציון</v>
          </cell>
        </row>
        <row r="15">
          <cell r="C15" t="str">
            <v>הנסקרות</v>
          </cell>
          <cell r="D15" t="str">
            <v>המדינות</v>
          </cell>
          <cell r="E15" t="str">
            <v>מתוך 100</v>
          </cell>
          <cell r="G15" t="str">
            <v>הנסקרות</v>
          </cell>
          <cell r="H15" t="str">
            <v>המדינות</v>
          </cell>
          <cell r="I15" t="str">
            <v>מתוך 100</v>
          </cell>
        </row>
        <row r="16">
          <cell r="B16" t="str">
            <v>ספטמבר שנת:</v>
          </cell>
          <cell r="C16" t="str">
            <v>rank</v>
          </cell>
          <cell r="D16" t="str">
            <v>הנסקרות</v>
          </cell>
          <cell r="E16" t="str">
            <v>נקודות</v>
          </cell>
          <cell r="G16" t="str">
            <v>rank</v>
          </cell>
          <cell r="H16" t="str">
            <v>הנסקרות</v>
          </cell>
          <cell r="I16" t="str">
            <v>נקודות</v>
          </cell>
        </row>
        <row r="18">
          <cell r="B18">
            <v>1985</v>
          </cell>
          <cell r="C18">
            <v>61</v>
          </cell>
          <cell r="D18">
            <v>119</v>
          </cell>
          <cell r="E18">
            <v>37</v>
          </cell>
          <cell r="G18">
            <v>64</v>
          </cell>
          <cell r="H18">
            <v>109</v>
          </cell>
          <cell r="I18">
            <v>28</v>
          </cell>
        </row>
        <row r="19">
          <cell r="B19">
            <v>1986</v>
          </cell>
          <cell r="C19">
            <v>60</v>
          </cell>
          <cell r="D19">
            <v>118</v>
          </cell>
          <cell r="E19">
            <v>41</v>
          </cell>
          <cell r="G19">
            <v>61</v>
          </cell>
          <cell r="H19">
            <v>109</v>
          </cell>
          <cell r="I19">
            <v>31</v>
          </cell>
        </row>
        <row r="20">
          <cell r="B20">
            <v>1987</v>
          </cell>
          <cell r="C20">
            <v>42</v>
          </cell>
          <cell r="D20">
            <v>111</v>
          </cell>
          <cell r="E20">
            <v>52</v>
          </cell>
          <cell r="G20">
            <v>55</v>
          </cell>
          <cell r="H20">
            <v>109</v>
          </cell>
          <cell r="I20">
            <v>33</v>
          </cell>
        </row>
        <row r="21">
          <cell r="B21">
            <v>1988</v>
          </cell>
          <cell r="C21">
            <v>38</v>
          </cell>
          <cell r="D21">
            <v>117</v>
          </cell>
          <cell r="E21">
            <v>66</v>
          </cell>
          <cell r="G21">
            <v>50</v>
          </cell>
          <cell r="H21">
            <v>112</v>
          </cell>
          <cell r="I21">
            <v>35</v>
          </cell>
        </row>
        <row r="22">
          <cell r="B22">
            <v>1989</v>
          </cell>
          <cell r="C22">
            <v>49</v>
          </cell>
          <cell r="D22">
            <v>120</v>
          </cell>
          <cell r="E22">
            <v>56</v>
          </cell>
          <cell r="G22">
            <v>50</v>
          </cell>
          <cell r="H22">
            <v>112</v>
          </cell>
          <cell r="I22">
            <v>35</v>
          </cell>
        </row>
        <row r="23">
          <cell r="B23">
            <v>1990</v>
          </cell>
          <cell r="C23">
            <v>61</v>
          </cell>
          <cell r="D23">
            <v>132</v>
          </cell>
          <cell r="E23">
            <v>50</v>
          </cell>
          <cell r="G23">
            <v>48</v>
          </cell>
          <cell r="H23">
            <v>112</v>
          </cell>
          <cell r="I23">
            <v>36</v>
          </cell>
        </row>
        <row r="24">
          <cell r="B24">
            <v>1991</v>
          </cell>
          <cell r="C24">
            <v>38</v>
          </cell>
          <cell r="D24">
            <v>130</v>
          </cell>
          <cell r="E24">
            <v>54</v>
          </cell>
          <cell r="G24">
            <v>51</v>
          </cell>
          <cell r="H24">
            <v>113</v>
          </cell>
          <cell r="I24">
            <v>35</v>
          </cell>
        </row>
        <row r="25">
          <cell r="B25">
            <v>1992</v>
          </cell>
          <cell r="C25">
            <v>32</v>
          </cell>
          <cell r="D25">
            <v>169</v>
          </cell>
          <cell r="E25">
            <v>73</v>
          </cell>
          <cell r="G25">
            <v>52</v>
          </cell>
          <cell r="H25">
            <v>126</v>
          </cell>
          <cell r="I25">
            <v>35</v>
          </cell>
        </row>
        <row r="26">
          <cell r="B26">
            <v>1993</v>
          </cell>
          <cell r="C26">
            <v>29</v>
          </cell>
          <cell r="D26">
            <v>170</v>
          </cell>
          <cell r="E26">
            <v>78</v>
          </cell>
          <cell r="G26">
            <v>46</v>
          </cell>
          <cell r="H26">
            <v>133</v>
          </cell>
          <cell r="I26">
            <v>41</v>
          </cell>
        </row>
        <row r="27">
          <cell r="B27">
            <v>1994</v>
          </cell>
          <cell r="C27">
            <v>33</v>
          </cell>
          <cell r="D27">
            <v>167</v>
          </cell>
          <cell r="E27">
            <v>72</v>
          </cell>
          <cell r="G27">
            <v>43</v>
          </cell>
          <cell r="H27">
            <v>135</v>
          </cell>
          <cell r="I27">
            <v>47</v>
          </cell>
        </row>
        <row r="28">
          <cell r="B28">
            <v>1995</v>
          </cell>
          <cell r="C28">
            <v>31</v>
          </cell>
          <cell r="D28">
            <v>181</v>
          </cell>
          <cell r="E28">
            <v>76</v>
          </cell>
          <cell r="G28">
            <v>42</v>
          </cell>
          <cell r="H28">
            <v>135</v>
          </cell>
          <cell r="I28">
            <v>49</v>
          </cell>
        </row>
        <row r="29">
          <cell r="B29">
            <v>1996</v>
          </cell>
          <cell r="C29">
            <v>32</v>
          </cell>
          <cell r="D29">
            <v>178</v>
          </cell>
          <cell r="E29">
            <v>76</v>
          </cell>
          <cell r="G29">
            <v>40</v>
          </cell>
          <cell r="H29">
            <v>135</v>
          </cell>
          <cell r="I29">
            <v>52</v>
          </cell>
        </row>
        <row r="30">
          <cell r="B30">
            <v>1997</v>
          </cell>
          <cell r="C30">
            <v>33</v>
          </cell>
          <cell r="D30">
            <v>181</v>
          </cell>
          <cell r="E30">
            <v>77</v>
          </cell>
          <cell r="G30">
            <v>40</v>
          </cell>
          <cell r="H30">
            <v>135</v>
          </cell>
          <cell r="I30">
            <v>53</v>
          </cell>
        </row>
        <row r="31">
          <cell r="B31">
            <v>1998</v>
          </cell>
          <cell r="C31">
            <v>29</v>
          </cell>
          <cell r="D31">
            <v>180</v>
          </cell>
          <cell r="E31">
            <v>76</v>
          </cell>
          <cell r="G31">
            <v>41</v>
          </cell>
          <cell r="H31">
            <v>136</v>
          </cell>
          <cell r="I31">
            <v>53</v>
          </cell>
        </row>
        <row r="33">
          <cell r="B33" t="str">
            <v xml:space="preserve">ההרעה בדירוג בחודש ספטמבר 1994 באה למרות השיפור בסעיפים ביצועים כלכליים וסיכון פוליטי לעומת מארס, והיא נובעת מן הציון אפס שניתן הפעם בסעיף Discount on Forfaiting </v>
          </cell>
        </row>
        <row r="34">
          <cell r="B34" t="str">
            <v xml:space="preserve">(ניכיון שטרות שהונפקו על-ידי יבואן ללא פנייה ליצואן), לאחר שבמארס וקודם לכן ניתן ציון הקרוב לציון המרבי בסעיף. במארס  1994 היה משקלו של סעיף זה בציון הכולל של ישראל 4 </v>
          </cell>
        </row>
        <row r="35">
          <cell r="B35" t="str">
            <v>נקודות. בבירור עם החברה נמסר, כי הנתונים על ישראל לא התקבלו במועד בו פורסם הדירוג, ולכן ניתן ציון טכני של אפס בסעיף  Discount on Forfaiting .</v>
          </cell>
        </row>
      </sheetData>
      <sheetData sheetId="24"/>
      <sheetData sheetId="25"/>
      <sheetData sheetId="26"/>
      <sheetData sheetId="27">
        <row r="1">
          <cell r="A1" t="str">
            <v>הפיקוח על מט"ח</v>
          </cell>
        </row>
        <row r="2">
          <cell r="A2" t="str">
            <v>נכסים והתחייבויות במט"ח</v>
          </cell>
        </row>
        <row r="5">
          <cell r="A5" t="str">
            <v>לוח 1ב'-1: הנכסים וההתחייבויות של המשק  כלפי חוץ לארץ</v>
          </cell>
        </row>
        <row r="6">
          <cell r="A6" t="str">
            <v>(יתרות לסופי תקופה, מיליוני דולרים)</v>
          </cell>
        </row>
        <row r="9">
          <cell r="C9" t="str">
            <v>שנים</v>
          </cell>
          <cell r="H9" t="str">
            <v>רביעים</v>
          </cell>
          <cell r="K9" t="str">
            <v>חודשים</v>
          </cell>
          <cell r="N9" t="str">
            <v>השינוי</v>
          </cell>
        </row>
        <row r="10">
          <cell r="C10">
            <v>1993</v>
          </cell>
          <cell r="D10">
            <v>1994</v>
          </cell>
          <cell r="E10">
            <v>1995</v>
          </cell>
          <cell r="F10">
            <v>1996</v>
          </cell>
          <cell r="H10" t="str">
            <v>III/1997</v>
          </cell>
          <cell r="I10" t="str">
            <v>IV/1997</v>
          </cell>
          <cell r="K10">
            <v>11.1997</v>
          </cell>
          <cell r="L10">
            <v>12.1997</v>
          </cell>
          <cell r="N10" t="str">
            <v>מתחילת השנה</v>
          </cell>
          <cell r="O10" t="str">
            <v>בחודש האחרון</v>
          </cell>
        </row>
        <row r="12">
          <cell r="A12" t="str">
            <v>התחייבות המשק לחוץ לארץ</v>
          </cell>
        </row>
        <row r="13">
          <cell r="A13">
            <v>1</v>
          </cell>
          <cell r="B13" t="str">
            <v>הסקטור הציבורי</v>
          </cell>
          <cell r="C13">
            <v>20772</v>
          </cell>
          <cell r="D13">
            <v>23175</v>
          </cell>
          <cell r="E13">
            <v>24113</v>
          </cell>
          <cell r="F13">
            <v>25466</v>
          </cell>
          <cell r="H13">
            <v>26900</v>
          </cell>
          <cell r="I13">
            <v>26355</v>
          </cell>
          <cell r="K13">
            <v>26627</v>
          </cell>
          <cell r="L13">
            <v>26355</v>
          </cell>
          <cell r="N13">
            <v>889</v>
          </cell>
          <cell r="O13">
            <v>-272</v>
          </cell>
        </row>
        <row r="14">
          <cell r="A14">
            <v>2</v>
          </cell>
          <cell r="B14" t="str">
            <v>הסקטור הפרטי הלא-פיננסי</v>
          </cell>
          <cell r="C14">
            <v>4756</v>
          </cell>
          <cell r="D14">
            <v>5110</v>
          </cell>
          <cell r="E14">
            <v>6103</v>
          </cell>
          <cell r="F14">
            <v>6854</v>
          </cell>
          <cell r="H14">
            <v>7346</v>
          </cell>
          <cell r="I14">
            <v>7610</v>
          </cell>
          <cell r="K14">
            <v>7339</v>
          </cell>
          <cell r="L14">
            <v>7610</v>
          </cell>
          <cell r="N14">
            <v>756</v>
          </cell>
          <cell r="O14">
            <v>271</v>
          </cell>
        </row>
        <row r="15">
          <cell r="A15">
            <v>3</v>
          </cell>
          <cell r="B15" t="str">
            <v>התחייבויות מערכת הבנקאות</v>
          </cell>
          <cell r="C15">
            <v>12280</v>
          </cell>
          <cell r="D15">
            <v>13563</v>
          </cell>
          <cell r="E15">
            <v>15014</v>
          </cell>
          <cell r="F15">
            <v>15478</v>
          </cell>
          <cell r="H15">
            <v>16571</v>
          </cell>
          <cell r="I15">
            <v>17218</v>
          </cell>
          <cell r="K15">
            <v>16955</v>
          </cell>
          <cell r="L15">
            <v>17218</v>
          </cell>
          <cell r="N15">
            <v>1740</v>
          </cell>
          <cell r="O15">
            <v>263</v>
          </cell>
        </row>
        <row r="16">
          <cell r="A16">
            <v>4</v>
          </cell>
          <cell r="B16" t="str">
            <v xml:space="preserve">סך כל התחייבות המשק </v>
          </cell>
        </row>
        <row r="17">
          <cell r="B17" t="str">
            <v>לחו"ל ברוטו (1+2+3)</v>
          </cell>
          <cell r="C17">
            <v>37808</v>
          </cell>
          <cell r="D17">
            <v>41848</v>
          </cell>
          <cell r="E17">
            <v>45230</v>
          </cell>
          <cell r="F17">
            <v>47798</v>
          </cell>
          <cell r="H17">
            <v>50817</v>
          </cell>
          <cell r="I17">
            <v>51183</v>
          </cell>
          <cell r="K17">
            <v>50921</v>
          </cell>
          <cell r="L17">
            <v>51183</v>
          </cell>
          <cell r="N17">
            <v>3385</v>
          </cell>
          <cell r="O17">
            <v>262</v>
          </cell>
        </row>
        <row r="19">
          <cell r="A19" t="str">
            <v>נכסי המשק בחוץ לארץ</v>
          </cell>
        </row>
        <row r="20">
          <cell r="A20">
            <v>5</v>
          </cell>
          <cell r="B20" t="str">
            <v>נכסי בנק ישראל</v>
          </cell>
          <cell r="C20">
            <v>6384</v>
          </cell>
          <cell r="D20">
            <v>6795</v>
          </cell>
          <cell r="E20">
            <v>8158</v>
          </cell>
          <cell r="F20">
            <v>11420</v>
          </cell>
          <cell r="H20">
            <v>18973</v>
          </cell>
          <cell r="I20">
            <v>20071</v>
          </cell>
          <cell r="K20">
            <v>19180</v>
          </cell>
          <cell r="L20">
            <v>20071</v>
          </cell>
          <cell r="N20">
            <v>8651</v>
          </cell>
          <cell r="O20">
            <v>891</v>
          </cell>
        </row>
        <row r="21">
          <cell r="A21">
            <v>6</v>
          </cell>
          <cell r="B21" t="str">
            <v>נכסי הממשלה</v>
          </cell>
          <cell r="C21">
            <v>587</v>
          </cell>
          <cell r="D21">
            <v>379</v>
          </cell>
          <cell r="E21">
            <v>298</v>
          </cell>
          <cell r="F21">
            <v>259</v>
          </cell>
          <cell r="H21">
            <v>251</v>
          </cell>
          <cell r="I21">
            <v>250</v>
          </cell>
          <cell r="K21">
            <v>311</v>
          </cell>
          <cell r="L21">
            <v>250</v>
          </cell>
          <cell r="N21">
            <v>-9</v>
          </cell>
          <cell r="O21">
            <v>-61</v>
          </cell>
        </row>
        <row r="22">
          <cell r="A22">
            <v>7</v>
          </cell>
          <cell r="B22" t="str">
            <v xml:space="preserve">נכסי הסקטור הפרטי הלא-פיננסי 1 </v>
          </cell>
          <cell r="C22">
            <v>2801</v>
          </cell>
          <cell r="D22">
            <v>3020</v>
          </cell>
          <cell r="E22">
            <v>2578</v>
          </cell>
          <cell r="F22">
            <v>1413</v>
          </cell>
          <cell r="H22">
            <v>251</v>
          </cell>
          <cell r="I22">
            <v>205</v>
          </cell>
          <cell r="K22">
            <v>236</v>
          </cell>
          <cell r="L22">
            <v>205</v>
          </cell>
          <cell r="N22">
            <v>-1208</v>
          </cell>
          <cell r="O22">
            <v>-31</v>
          </cell>
        </row>
        <row r="23">
          <cell r="A23">
            <v>8</v>
          </cell>
          <cell r="B23" t="str">
            <v>נכסי מערכת הבנקאות</v>
          </cell>
          <cell r="C23">
            <v>10458</v>
          </cell>
          <cell r="D23">
            <v>13126</v>
          </cell>
          <cell r="E23">
            <v>13562</v>
          </cell>
          <cell r="F23">
            <v>14411</v>
          </cell>
          <cell r="H23">
            <v>10684</v>
          </cell>
          <cell r="I23">
            <v>12143</v>
          </cell>
          <cell r="K23">
            <v>11404</v>
          </cell>
          <cell r="L23">
            <v>12143</v>
          </cell>
          <cell r="N23">
            <v>-2268</v>
          </cell>
          <cell r="O23">
            <v>739</v>
          </cell>
        </row>
        <row r="24">
          <cell r="A24">
            <v>9</v>
          </cell>
          <cell r="B24" t="str">
            <v>סך כל נכסי המשק</v>
          </cell>
        </row>
        <row r="25">
          <cell r="B25" t="str">
            <v>בחו"ל (5+6+7+8)</v>
          </cell>
          <cell r="C25">
            <v>20230</v>
          </cell>
          <cell r="D25">
            <v>23320</v>
          </cell>
          <cell r="E25">
            <v>24596</v>
          </cell>
          <cell r="F25">
            <v>27503</v>
          </cell>
          <cell r="H25">
            <v>30159</v>
          </cell>
          <cell r="I25">
            <v>32669</v>
          </cell>
          <cell r="K25">
            <v>31131</v>
          </cell>
          <cell r="L25">
            <v>32669</v>
          </cell>
          <cell r="N25">
            <v>5166</v>
          </cell>
          <cell r="O25">
            <v>1538</v>
          </cell>
        </row>
        <row r="27">
          <cell r="A27" t="str">
            <v>התפלגות ההתחייבויות נטו</v>
          </cell>
        </row>
        <row r="28">
          <cell r="A28">
            <v>10</v>
          </cell>
          <cell r="B28" t="str">
            <v>הסקטור הציבורי (1-5-6)</v>
          </cell>
          <cell r="C28">
            <v>13801</v>
          </cell>
          <cell r="D28">
            <v>16001</v>
          </cell>
          <cell r="E28">
            <v>15657</v>
          </cell>
          <cell r="F28">
            <v>13787</v>
          </cell>
          <cell r="H28">
            <v>7676</v>
          </cell>
          <cell r="I28">
            <v>6034</v>
          </cell>
          <cell r="K28">
            <v>7136</v>
          </cell>
          <cell r="L28">
            <v>6034</v>
          </cell>
          <cell r="N28">
            <v>-7753</v>
          </cell>
          <cell r="O28">
            <v>-1102</v>
          </cell>
        </row>
        <row r="29">
          <cell r="A29">
            <v>11</v>
          </cell>
          <cell r="B29" t="str">
            <v>הסקטור הפרטי  (2-7)</v>
          </cell>
          <cell r="C29">
            <v>1955</v>
          </cell>
          <cell r="D29">
            <v>2090</v>
          </cell>
          <cell r="E29">
            <v>3525</v>
          </cell>
          <cell r="F29">
            <v>5441</v>
          </cell>
          <cell r="H29">
            <v>7095</v>
          </cell>
          <cell r="I29">
            <v>7405</v>
          </cell>
          <cell r="K29">
            <v>7103</v>
          </cell>
          <cell r="L29">
            <v>7405</v>
          </cell>
          <cell r="N29">
            <v>1964</v>
          </cell>
          <cell r="O29">
            <v>302</v>
          </cell>
        </row>
        <row r="30">
          <cell r="A30">
            <v>12</v>
          </cell>
          <cell r="B30" t="str">
            <v>מערכת הבנקאות (3-8)</v>
          </cell>
          <cell r="C30">
            <v>1822</v>
          </cell>
          <cell r="D30">
            <v>437</v>
          </cell>
          <cell r="E30">
            <v>1452</v>
          </cell>
          <cell r="F30">
            <v>1067</v>
          </cell>
          <cell r="H30">
            <v>5887</v>
          </cell>
          <cell r="I30">
            <v>5075</v>
          </cell>
          <cell r="K30">
            <v>5551</v>
          </cell>
          <cell r="L30">
            <v>5075</v>
          </cell>
          <cell r="N30">
            <v>4008</v>
          </cell>
          <cell r="O30">
            <v>-476</v>
          </cell>
        </row>
        <row r="32">
          <cell r="A32">
            <v>13</v>
          </cell>
          <cell r="B32" t="str">
            <v>סך כל התחייבויות המשק</v>
          </cell>
        </row>
        <row r="33">
          <cell r="B33" t="str">
            <v>לחו"ל נטו (4-9)</v>
          </cell>
          <cell r="C33">
            <v>17578</v>
          </cell>
          <cell r="D33">
            <v>18528</v>
          </cell>
          <cell r="E33">
            <v>20634</v>
          </cell>
          <cell r="F33">
            <v>20295</v>
          </cell>
          <cell r="H33">
            <v>20658</v>
          </cell>
          <cell r="I33">
            <v>18514</v>
          </cell>
          <cell r="K33">
            <v>19790</v>
          </cell>
          <cell r="L33">
            <v>18514</v>
          </cell>
          <cell r="N33">
            <v>-1781</v>
          </cell>
          <cell r="O33">
            <v>-1276</v>
          </cell>
        </row>
        <row r="35">
          <cell r="A35">
            <v>14</v>
          </cell>
          <cell r="B35" t="str">
            <v>יחס החוב ברוטו לתמ"ג 2</v>
          </cell>
          <cell r="C35">
            <v>0.56000000000000005</v>
          </cell>
          <cell r="D35">
            <v>0.54</v>
          </cell>
          <cell r="E35">
            <v>0.51</v>
          </cell>
          <cell r="F35">
            <v>0.48</v>
          </cell>
        </row>
        <row r="36">
          <cell r="A36">
            <v>15</v>
          </cell>
          <cell r="B36" t="str">
            <v xml:space="preserve">יחס החוב נטו לתמ"ג </v>
          </cell>
          <cell r="C36">
            <v>0.28000000000000003</v>
          </cell>
          <cell r="D36">
            <v>0.25</v>
          </cell>
          <cell r="E36">
            <v>0.23</v>
          </cell>
          <cell r="F36">
            <v>0.22</v>
          </cell>
        </row>
        <row r="39">
          <cell r="A39">
            <v>1</v>
          </cell>
          <cell r="B39" t="str">
            <v>אשראי ספקים שנתנו יצואנים ישראליים ללקוחותיהם בחו"ל.</v>
          </cell>
        </row>
        <row r="40">
          <cell r="A40">
            <v>2</v>
          </cell>
          <cell r="B40" t="str">
            <v>לצורך חישוב היחס הומר הממוצע השנתי של החוב החיצוני לשקלים על פי הממוצע השנתי של שער החליפין, וחולק לתמ"ג.</v>
          </cell>
        </row>
      </sheetData>
      <sheetData sheetId="28"/>
      <sheetData sheetId="29">
        <row r="1">
          <cell r="A1" t="str">
            <v>הפיקוח על מט"ח</v>
          </cell>
        </row>
        <row r="2">
          <cell r="A2" t="str">
            <v>נכסים והתחייבויות במט"ח</v>
          </cell>
        </row>
        <row r="5">
          <cell r="A5" t="str">
            <v>לוח 1ב'-3:  התפלגות התחייבויות המשק לחוץ לארץ  לפי תקופת החוב המקורית</v>
          </cell>
        </row>
        <row r="6">
          <cell r="A6" t="str">
            <v>(סופי תקופה, מיליוני דולרים)</v>
          </cell>
        </row>
        <row r="9">
          <cell r="C9" t="str">
            <v>דצמבר 1996</v>
          </cell>
          <cell r="H9" t="str">
            <v>דצמבר 1997</v>
          </cell>
        </row>
        <row r="10">
          <cell r="C10" t="str">
            <v>קצר</v>
          </cell>
          <cell r="D10" t="str">
            <v>בינוני</v>
          </cell>
          <cell r="E10" t="str">
            <v>ארוך</v>
          </cell>
          <cell r="F10" t="str">
            <v>סה"כ</v>
          </cell>
          <cell r="H10" t="str">
            <v>קצר</v>
          </cell>
          <cell r="I10" t="str">
            <v>בינוני</v>
          </cell>
          <cell r="J10" t="str">
            <v>ארוך</v>
          </cell>
          <cell r="K10" t="str">
            <v>סה"כ</v>
          </cell>
        </row>
        <row r="12">
          <cell r="A12">
            <v>1</v>
          </cell>
          <cell r="B12" t="str">
            <v>הסקטור הציבורי</v>
          </cell>
          <cell r="C12">
            <v>62</v>
          </cell>
          <cell r="D12">
            <v>2982</v>
          </cell>
          <cell r="E12">
            <v>22422</v>
          </cell>
          <cell r="F12">
            <v>25466</v>
          </cell>
          <cell r="H12">
            <v>47</v>
          </cell>
          <cell r="I12">
            <v>2607</v>
          </cell>
          <cell r="J12">
            <v>23701</v>
          </cell>
          <cell r="K12">
            <v>26355</v>
          </cell>
        </row>
        <row r="14">
          <cell r="B14" t="str">
            <v>ממשלת ארה"ב</v>
          </cell>
          <cell r="E14">
            <v>2937</v>
          </cell>
          <cell r="F14">
            <v>2937</v>
          </cell>
          <cell r="J14">
            <v>2746</v>
          </cell>
          <cell r="K14">
            <v>2746</v>
          </cell>
        </row>
        <row r="15">
          <cell r="B15" t="str">
            <v>ממשלות זרות אחרות</v>
          </cell>
        </row>
        <row r="16">
          <cell r="B16" t="str">
            <v>ומוסדות בינלאומיים</v>
          </cell>
          <cell r="D16">
            <v>34</v>
          </cell>
          <cell r="E16">
            <v>1961</v>
          </cell>
          <cell r="F16">
            <v>1995</v>
          </cell>
          <cell r="J16">
            <v>1448</v>
          </cell>
          <cell r="K16">
            <v>1448</v>
          </cell>
        </row>
        <row r="17">
          <cell r="B17" t="str">
            <v xml:space="preserve">איגרות חוב סחירות </v>
          </cell>
          <cell r="C17">
            <v>28</v>
          </cell>
          <cell r="D17">
            <v>1696</v>
          </cell>
          <cell r="E17">
            <v>10246</v>
          </cell>
          <cell r="F17">
            <v>11970</v>
          </cell>
          <cell r="H17">
            <v>47</v>
          </cell>
          <cell r="I17">
            <v>1920</v>
          </cell>
          <cell r="J17">
            <v>11487</v>
          </cell>
          <cell r="K17">
            <v>13454</v>
          </cell>
        </row>
        <row r="18">
          <cell r="B18" t="str">
            <v>בונדס</v>
          </cell>
          <cell r="D18">
            <v>9</v>
          </cell>
          <cell r="E18">
            <v>5290</v>
          </cell>
          <cell r="F18">
            <v>5299</v>
          </cell>
          <cell r="I18">
            <v>10</v>
          </cell>
          <cell r="J18">
            <v>5941</v>
          </cell>
          <cell r="K18">
            <v>5951</v>
          </cell>
        </row>
        <row r="19">
          <cell r="B19" t="str">
            <v>שטרות</v>
          </cell>
          <cell r="D19">
            <v>785</v>
          </cell>
          <cell r="E19">
            <v>1590</v>
          </cell>
          <cell r="F19">
            <v>2375</v>
          </cell>
          <cell r="I19">
            <v>417</v>
          </cell>
          <cell r="J19">
            <v>1674</v>
          </cell>
          <cell r="K19">
            <v>2091</v>
          </cell>
        </row>
        <row r="20">
          <cell r="B20" t="str">
            <v>מבנקים זרים</v>
          </cell>
          <cell r="C20">
            <v>1</v>
          </cell>
          <cell r="D20">
            <v>350</v>
          </cell>
          <cell r="E20">
            <v>389</v>
          </cell>
          <cell r="F20">
            <v>740</v>
          </cell>
          <cell r="I20">
            <v>150</v>
          </cell>
          <cell r="J20">
            <v>368</v>
          </cell>
          <cell r="K20">
            <v>518</v>
          </cell>
        </row>
        <row r="21">
          <cell r="B21" t="str">
            <v>משלוחות ומחברות בת של</v>
          </cell>
        </row>
        <row r="22">
          <cell r="B22" t="str">
            <v>בנקים ישראליים בחו"ל</v>
          </cell>
          <cell r="C22">
            <v>33</v>
          </cell>
          <cell r="D22">
            <v>108</v>
          </cell>
          <cell r="E22">
            <v>9</v>
          </cell>
          <cell r="F22">
            <v>150</v>
          </cell>
          <cell r="I22">
            <v>110</v>
          </cell>
          <cell r="J22">
            <v>37</v>
          </cell>
          <cell r="K22">
            <v>147</v>
          </cell>
        </row>
        <row r="24">
          <cell r="A24">
            <v>2</v>
          </cell>
          <cell r="B24" t="str">
            <v>הסקטור הפרטי</v>
          </cell>
        </row>
        <row r="25">
          <cell r="B25" t="str">
            <v>הלא-פיננסי</v>
          </cell>
          <cell r="C25">
            <v>1854</v>
          </cell>
          <cell r="D25">
            <v>2044</v>
          </cell>
          <cell r="E25">
            <v>2956</v>
          </cell>
          <cell r="F25">
            <v>6854</v>
          </cell>
          <cell r="H25">
            <v>1714</v>
          </cell>
          <cell r="I25">
            <v>1902</v>
          </cell>
          <cell r="J25">
            <v>3994</v>
          </cell>
          <cell r="K25">
            <v>7610</v>
          </cell>
        </row>
        <row r="27">
          <cell r="B27" t="str">
            <v>מבנקים זרים</v>
          </cell>
          <cell r="C27">
            <v>121</v>
          </cell>
          <cell r="D27">
            <v>1004</v>
          </cell>
          <cell r="E27">
            <v>1414</v>
          </cell>
          <cell r="F27">
            <v>2539</v>
          </cell>
          <cell r="H27">
            <v>44</v>
          </cell>
          <cell r="I27">
            <v>968</v>
          </cell>
          <cell r="J27">
            <v>1828</v>
          </cell>
          <cell r="K27">
            <v>2840</v>
          </cell>
        </row>
        <row r="28">
          <cell r="B28" t="str">
            <v>משלוחות ומחברות בת של</v>
          </cell>
        </row>
        <row r="29">
          <cell r="B29" t="str">
            <v>בנקים ישראליים בחו"ל</v>
          </cell>
          <cell r="C29">
            <v>34</v>
          </cell>
          <cell r="D29">
            <v>316</v>
          </cell>
          <cell r="E29">
            <v>305</v>
          </cell>
          <cell r="F29">
            <v>655</v>
          </cell>
          <cell r="H29">
            <v>24</v>
          </cell>
          <cell r="I29">
            <v>277</v>
          </cell>
          <cell r="J29">
            <v>276</v>
          </cell>
          <cell r="K29">
            <v>577</v>
          </cell>
        </row>
        <row r="30">
          <cell r="B30" t="str">
            <v>מספקים</v>
          </cell>
          <cell r="C30">
            <v>1414</v>
          </cell>
          <cell r="F30">
            <v>1414</v>
          </cell>
          <cell r="H30">
            <v>1467</v>
          </cell>
          <cell r="K30">
            <v>1467</v>
          </cell>
        </row>
        <row r="31">
          <cell r="B31" t="str">
            <v>איגרות חוב</v>
          </cell>
          <cell r="D31">
            <v>21</v>
          </cell>
          <cell r="E31">
            <v>600</v>
          </cell>
          <cell r="F31">
            <v>621</v>
          </cell>
          <cell r="I31">
            <v>14</v>
          </cell>
          <cell r="J31">
            <v>1279</v>
          </cell>
          <cell r="K31">
            <v>1293</v>
          </cell>
        </row>
        <row r="32">
          <cell r="B32" t="str">
            <v>הלוואות בעלים</v>
          </cell>
          <cell r="C32">
            <v>152</v>
          </cell>
          <cell r="D32">
            <v>371</v>
          </cell>
          <cell r="E32">
            <v>217</v>
          </cell>
          <cell r="F32">
            <v>740</v>
          </cell>
          <cell r="H32">
            <v>71</v>
          </cell>
          <cell r="I32">
            <v>315</v>
          </cell>
          <cell r="J32">
            <v>207</v>
          </cell>
          <cell r="K32">
            <v>593</v>
          </cell>
        </row>
        <row r="33">
          <cell r="B33" t="str">
            <v>חברות זרות</v>
          </cell>
          <cell r="C33">
            <v>100</v>
          </cell>
          <cell r="D33">
            <v>221</v>
          </cell>
          <cell r="E33">
            <v>316</v>
          </cell>
          <cell r="F33">
            <v>637</v>
          </cell>
          <cell r="H33">
            <v>79</v>
          </cell>
          <cell r="I33">
            <v>224</v>
          </cell>
          <cell r="J33">
            <v>291</v>
          </cell>
          <cell r="K33">
            <v>594</v>
          </cell>
        </row>
        <row r="34">
          <cell r="B34" t="str">
            <v>מאחרים</v>
          </cell>
          <cell r="C34">
            <v>33</v>
          </cell>
          <cell r="D34">
            <v>111</v>
          </cell>
          <cell r="E34">
            <v>104</v>
          </cell>
          <cell r="F34">
            <v>248</v>
          </cell>
          <cell r="H34">
            <v>29</v>
          </cell>
          <cell r="I34">
            <v>104</v>
          </cell>
          <cell r="J34">
            <v>113</v>
          </cell>
          <cell r="K34">
            <v>246</v>
          </cell>
        </row>
        <row r="36">
          <cell r="A36">
            <v>3</v>
          </cell>
          <cell r="B36" t="str">
            <v>התחייבויות נטו</v>
          </cell>
        </row>
        <row r="37">
          <cell r="B37" t="str">
            <v>של מערכת הבנקאות</v>
          </cell>
          <cell r="C37">
            <v>1067</v>
          </cell>
          <cell r="F37">
            <v>1067</v>
          </cell>
          <cell r="H37">
            <v>5075</v>
          </cell>
          <cell r="K37">
            <v>5075</v>
          </cell>
        </row>
        <row r="39">
          <cell r="A39">
            <v>4</v>
          </cell>
          <cell r="B39" t="str">
            <v xml:space="preserve">סך כל התחייבויות </v>
          </cell>
        </row>
        <row r="40">
          <cell r="B40" t="str">
            <v>המשק לחו"ל (1+2+3)</v>
          </cell>
          <cell r="C40">
            <v>2983</v>
          </cell>
          <cell r="D40">
            <v>5026</v>
          </cell>
          <cell r="E40">
            <v>25378</v>
          </cell>
          <cell r="F40">
            <v>33387</v>
          </cell>
          <cell r="H40">
            <v>6836</v>
          </cell>
          <cell r="I40">
            <v>4509</v>
          </cell>
          <cell r="J40">
            <v>27695</v>
          </cell>
          <cell r="K40">
            <v>39040</v>
          </cell>
        </row>
      </sheetData>
      <sheetData sheetId="30">
        <row r="1">
          <cell r="A1" t="str">
            <v>הפיקוח על מט"ח</v>
          </cell>
        </row>
      </sheetData>
      <sheetData sheetId="31">
        <row r="1">
          <cell r="A1" t="str">
            <v>הפיקוח על מט"ח</v>
          </cell>
        </row>
      </sheetData>
      <sheetData sheetId="32"/>
      <sheetData sheetId="33">
        <row r="5">
          <cell r="A5" t="str">
            <v xml:space="preserve">לוח 1ב'-7:  תחזית פירעונות הקרן של האשראי הישיר מחוץ לארץ  </v>
          </cell>
        </row>
        <row r="6">
          <cell r="A6" t="str">
            <v>(מיליוני דולרים)</v>
          </cell>
        </row>
        <row r="9">
          <cell r="C9" t="str">
            <v>יתרת</v>
          </cell>
          <cell r="E9" t="str">
            <v>תחזית הפירעונות</v>
          </cell>
        </row>
        <row r="10">
          <cell r="C10" t="str">
            <v>החוב</v>
          </cell>
          <cell r="E10" t="str">
            <v>עד</v>
          </cell>
          <cell r="F10" t="str">
            <v>מעל חודש</v>
          </cell>
          <cell r="G10" t="str">
            <v>מעל 3 חודשים</v>
          </cell>
          <cell r="H10" t="str">
            <v>סה"כ</v>
          </cell>
          <cell r="I10" t="str">
            <v>מעל שנה</v>
          </cell>
          <cell r="J10" t="str">
            <v xml:space="preserve">מעל </v>
          </cell>
        </row>
        <row r="11">
          <cell r="C11" t="str">
            <v>31.12.97</v>
          </cell>
          <cell r="E11" t="str">
            <v>חודש</v>
          </cell>
          <cell r="F11" t="str">
            <v>עד 3 חודשים</v>
          </cell>
          <cell r="G11" t="str">
            <v>עד שנה</v>
          </cell>
          <cell r="H11" t="str">
            <v>עד שנה</v>
          </cell>
          <cell r="I11" t="str">
            <v>עד שנתיים</v>
          </cell>
          <cell r="J11" t="str">
            <v>שנתיים</v>
          </cell>
        </row>
        <row r="13">
          <cell r="A13">
            <v>1</v>
          </cell>
          <cell r="B13" t="str">
            <v>הסקטור הציבורי</v>
          </cell>
          <cell r="C13">
            <v>26355</v>
          </cell>
          <cell r="E13">
            <v>110</v>
          </cell>
          <cell r="F13">
            <v>306</v>
          </cell>
          <cell r="G13">
            <v>1431</v>
          </cell>
          <cell r="H13">
            <v>1847</v>
          </cell>
          <cell r="I13">
            <v>1709</v>
          </cell>
          <cell r="J13">
            <v>22799</v>
          </cell>
        </row>
        <row r="15">
          <cell r="B15" t="str">
            <v>ממשלת ארה"ב</v>
          </cell>
          <cell r="C15">
            <v>2746</v>
          </cell>
          <cell r="E15">
            <v>12</v>
          </cell>
          <cell r="F15">
            <v>25</v>
          </cell>
          <cell r="G15">
            <v>154</v>
          </cell>
          <cell r="H15">
            <v>191</v>
          </cell>
          <cell r="I15">
            <v>192</v>
          </cell>
          <cell r="J15">
            <v>2363</v>
          </cell>
        </row>
        <row r="16">
          <cell r="B16" t="str">
            <v>ממשלות זרות אחרות</v>
          </cell>
        </row>
        <row r="17">
          <cell r="B17" t="str">
            <v>ומוסדות בינלאומיים</v>
          </cell>
          <cell r="C17">
            <v>1448</v>
          </cell>
          <cell r="G17">
            <v>84</v>
          </cell>
          <cell r="H17">
            <v>84</v>
          </cell>
          <cell r="I17">
            <v>132</v>
          </cell>
          <cell r="J17">
            <v>1232</v>
          </cell>
        </row>
        <row r="18">
          <cell r="B18" t="str">
            <v xml:space="preserve">איגרות חוב סחירות </v>
          </cell>
          <cell r="C18">
            <v>13454</v>
          </cell>
          <cell r="F18">
            <v>180</v>
          </cell>
          <cell r="G18">
            <v>451</v>
          </cell>
          <cell r="H18">
            <v>631</v>
          </cell>
          <cell r="I18">
            <v>992</v>
          </cell>
          <cell r="J18">
            <v>11831</v>
          </cell>
        </row>
        <row r="19">
          <cell r="B19" t="str">
            <v>מזה: ערבויות</v>
          </cell>
          <cell r="C19">
            <v>8474</v>
          </cell>
          <cell r="E19">
            <v>0</v>
          </cell>
          <cell r="F19">
            <v>180</v>
          </cell>
          <cell r="G19">
            <v>172</v>
          </cell>
          <cell r="H19">
            <v>352</v>
          </cell>
          <cell r="I19">
            <v>716</v>
          </cell>
          <cell r="J19">
            <v>7406</v>
          </cell>
        </row>
        <row r="20">
          <cell r="B20" t="str">
            <v>בונדס</v>
          </cell>
          <cell r="C20">
            <v>5951</v>
          </cell>
          <cell r="E20">
            <v>12</v>
          </cell>
          <cell r="F20">
            <v>15</v>
          </cell>
          <cell r="G20">
            <v>152</v>
          </cell>
          <cell r="H20">
            <v>179</v>
          </cell>
          <cell r="I20">
            <v>201</v>
          </cell>
          <cell r="J20">
            <v>5571</v>
          </cell>
        </row>
        <row r="21">
          <cell r="B21" t="str">
            <v>שטרות</v>
          </cell>
          <cell r="C21">
            <v>2091</v>
          </cell>
          <cell r="E21">
            <v>57</v>
          </cell>
          <cell r="F21">
            <v>69</v>
          </cell>
          <cell r="G21">
            <v>529</v>
          </cell>
          <cell r="H21">
            <v>655</v>
          </cell>
          <cell r="I21">
            <v>65</v>
          </cell>
          <cell r="J21">
            <v>1371</v>
          </cell>
        </row>
        <row r="22">
          <cell r="B22" t="str">
            <v>מבנקים זרים</v>
          </cell>
          <cell r="C22">
            <v>518</v>
          </cell>
          <cell r="E22">
            <v>29</v>
          </cell>
          <cell r="F22">
            <v>9</v>
          </cell>
          <cell r="G22">
            <v>48</v>
          </cell>
          <cell r="H22">
            <v>86</v>
          </cell>
          <cell r="I22">
            <v>102</v>
          </cell>
          <cell r="J22">
            <v>330</v>
          </cell>
        </row>
        <row r="23">
          <cell r="B23" t="str">
            <v>משלוחות ומחברות בת של</v>
          </cell>
        </row>
        <row r="24">
          <cell r="B24" t="str">
            <v>בנקים ישראליים בחו"ל</v>
          </cell>
          <cell r="C24">
            <v>147</v>
          </cell>
          <cell r="F24">
            <v>8</v>
          </cell>
          <cell r="G24">
            <v>13</v>
          </cell>
          <cell r="H24">
            <v>21</v>
          </cell>
          <cell r="I24">
            <v>25</v>
          </cell>
          <cell r="J24">
            <v>101</v>
          </cell>
        </row>
        <row r="26">
          <cell r="A26">
            <v>2</v>
          </cell>
          <cell r="B26" t="str">
            <v>הסקטור הפרטי</v>
          </cell>
        </row>
        <row r="27">
          <cell r="B27" t="str">
            <v>הלא-פיננסי</v>
          </cell>
          <cell r="C27">
            <v>7610</v>
          </cell>
          <cell r="E27">
            <v>835.5</v>
          </cell>
          <cell r="F27">
            <v>930.5</v>
          </cell>
          <cell r="G27">
            <v>848</v>
          </cell>
          <cell r="H27">
            <v>2614</v>
          </cell>
          <cell r="I27">
            <v>773</v>
          </cell>
          <cell r="J27">
            <v>4223</v>
          </cell>
        </row>
        <row r="29">
          <cell r="B29" t="str">
            <v>מבנקים זרים</v>
          </cell>
          <cell r="C29">
            <v>2840</v>
          </cell>
          <cell r="E29">
            <v>39</v>
          </cell>
          <cell r="F29">
            <v>98</v>
          </cell>
          <cell r="G29">
            <v>330</v>
          </cell>
          <cell r="H29">
            <v>467</v>
          </cell>
          <cell r="I29">
            <v>452</v>
          </cell>
          <cell r="J29">
            <v>1921</v>
          </cell>
        </row>
        <row r="30">
          <cell r="B30" t="str">
            <v>משלוחות ומחברות בת של</v>
          </cell>
        </row>
        <row r="31">
          <cell r="B31" t="str">
            <v>בנקים ישראליים בחו"ל</v>
          </cell>
          <cell r="C31">
            <v>577</v>
          </cell>
          <cell r="E31">
            <v>2</v>
          </cell>
          <cell r="F31">
            <v>29</v>
          </cell>
          <cell r="G31">
            <v>136</v>
          </cell>
          <cell r="H31">
            <v>167</v>
          </cell>
          <cell r="I31">
            <v>114</v>
          </cell>
          <cell r="J31">
            <v>296</v>
          </cell>
        </row>
        <row r="32">
          <cell r="B32" t="str">
            <v>מספקים</v>
          </cell>
          <cell r="C32">
            <v>1467</v>
          </cell>
          <cell r="E32">
            <v>733.5</v>
          </cell>
          <cell r="F32">
            <v>733.5</v>
          </cell>
          <cell r="H32">
            <v>1467</v>
          </cell>
        </row>
        <row r="33">
          <cell r="B33" t="str">
            <v>איגרות חוב</v>
          </cell>
          <cell r="C33">
            <v>1293</v>
          </cell>
          <cell r="J33">
            <v>1293</v>
          </cell>
        </row>
        <row r="34">
          <cell r="B34" t="str">
            <v>הלוואות בעלים</v>
          </cell>
          <cell r="C34">
            <v>592</v>
          </cell>
          <cell r="E34">
            <v>33</v>
          </cell>
          <cell r="F34">
            <v>19</v>
          </cell>
          <cell r="G34">
            <v>205</v>
          </cell>
          <cell r="H34">
            <v>257</v>
          </cell>
          <cell r="I34">
            <v>81</v>
          </cell>
          <cell r="J34">
            <v>254</v>
          </cell>
        </row>
        <row r="35">
          <cell r="B35" t="str">
            <v>חברות זרות</v>
          </cell>
          <cell r="C35">
            <v>595</v>
          </cell>
          <cell r="E35">
            <v>18</v>
          </cell>
          <cell r="F35">
            <v>35</v>
          </cell>
          <cell r="G35">
            <v>129</v>
          </cell>
          <cell r="H35">
            <v>182</v>
          </cell>
          <cell r="I35">
            <v>86</v>
          </cell>
          <cell r="J35">
            <v>327</v>
          </cell>
        </row>
        <row r="36">
          <cell r="B36" t="str">
            <v>מאחרים</v>
          </cell>
          <cell r="C36">
            <v>246</v>
          </cell>
          <cell r="E36">
            <v>10</v>
          </cell>
          <cell r="F36">
            <v>16</v>
          </cell>
          <cell r="G36">
            <v>48</v>
          </cell>
          <cell r="H36">
            <v>74</v>
          </cell>
          <cell r="I36">
            <v>40</v>
          </cell>
          <cell r="J36">
            <v>132</v>
          </cell>
        </row>
        <row r="38">
          <cell r="A38">
            <v>3</v>
          </cell>
          <cell r="B38" t="str">
            <v xml:space="preserve">סך כל האשראי הישיר </v>
          </cell>
        </row>
        <row r="39">
          <cell r="B39" t="str">
            <v>מחו"ל (1+2)</v>
          </cell>
          <cell r="C39">
            <v>33965</v>
          </cell>
          <cell r="E39">
            <v>945.5</v>
          </cell>
          <cell r="F39">
            <v>1236.5</v>
          </cell>
          <cell r="G39">
            <v>2279</v>
          </cell>
          <cell r="H39">
            <v>4461</v>
          </cell>
          <cell r="I39">
            <v>2482</v>
          </cell>
          <cell r="J39">
            <v>27022</v>
          </cell>
        </row>
      </sheetData>
      <sheetData sheetId="34">
        <row r="2">
          <cell r="A2" t="str">
            <v>הפיקוח על מט"ח</v>
          </cell>
        </row>
        <row r="3">
          <cell r="A3" t="str">
            <v xml:space="preserve">נכסים והתחייבויות </v>
          </cell>
        </row>
        <row r="5">
          <cell r="A5" t="str">
            <v>לוח ב'-2:  אשראי ישיר מחו"ל לממשלה</v>
          </cell>
        </row>
        <row r="6">
          <cell r="A6" t="str">
            <v>(מיליוני דולרים)</v>
          </cell>
        </row>
        <row r="8">
          <cell r="C8" t="str">
            <v>שנים</v>
          </cell>
          <cell r="J8" t="str">
            <v>רביעים</v>
          </cell>
          <cell r="O8" t="str">
            <v>חודשים</v>
          </cell>
          <cell r="U8" t="str">
            <v>תקופה</v>
          </cell>
        </row>
        <row r="9">
          <cell r="C9">
            <v>1996</v>
          </cell>
          <cell r="D9">
            <v>1997</v>
          </cell>
          <cell r="E9">
            <v>1998</v>
          </cell>
          <cell r="J9" t="str">
            <v>IV/1998</v>
          </cell>
          <cell r="K9" t="str">
            <v>I/1999</v>
          </cell>
          <cell r="L9" t="str">
            <v>II/1999</v>
          </cell>
          <cell r="M9" t="str">
            <v>III/1999</v>
          </cell>
          <cell r="O9">
            <v>6.1999000000000004</v>
          </cell>
          <cell r="P9">
            <v>7.1999000000000004</v>
          </cell>
          <cell r="Q9">
            <v>8.1998999999999995</v>
          </cell>
          <cell r="R9">
            <v>9.1998999999999995</v>
          </cell>
          <cell r="S9">
            <v>10.1999</v>
          </cell>
          <cell r="U9" t="str">
            <v>ממוצעת</v>
          </cell>
        </row>
        <row r="11">
          <cell r="A11" t="str">
            <v>א.</v>
          </cell>
          <cell r="B11" t="str">
            <v>תקבולים</v>
          </cell>
        </row>
        <row r="12">
          <cell r="B12" t="str">
            <v>אג"ח סחירות (ערבויות)</v>
          </cell>
          <cell r="C12">
            <v>1757</v>
          </cell>
          <cell r="D12">
            <v>1255</v>
          </cell>
          <cell r="E12">
            <v>1417</v>
          </cell>
          <cell r="U12" t="str">
            <v>20 שנה</v>
          </cell>
        </row>
        <row r="13">
          <cell r="B13" t="str">
            <v>אג"ח סחירות (ללא ערבות)</v>
          </cell>
          <cell r="C13">
            <v>200</v>
          </cell>
          <cell r="D13">
            <v>168</v>
          </cell>
          <cell r="E13">
            <v>250</v>
          </cell>
          <cell r="J13">
            <v>250</v>
          </cell>
          <cell r="L13">
            <v>414</v>
          </cell>
          <cell r="O13">
            <v>414</v>
          </cell>
          <cell r="S13">
            <v>168</v>
          </cell>
          <cell r="U13" t="str">
            <v>5-30 שנים</v>
          </cell>
        </row>
        <row r="14">
          <cell r="B14" t="str">
            <v>ממשלת גרמניה (ערך  דולרי)</v>
          </cell>
          <cell r="C14">
            <v>58</v>
          </cell>
          <cell r="E14">
            <v>28</v>
          </cell>
          <cell r="U14" t="str">
            <v>20 שנה</v>
          </cell>
        </row>
        <row r="15">
          <cell r="B15" t="str">
            <v>בונדס - איגרות (נתוני שווק)</v>
          </cell>
          <cell r="C15">
            <v>598</v>
          </cell>
          <cell r="D15">
            <v>868</v>
          </cell>
          <cell r="E15">
            <v>614.40000000000009</v>
          </cell>
          <cell r="J15">
            <v>36.4</v>
          </cell>
          <cell r="K15">
            <v>186</v>
          </cell>
          <cell r="L15">
            <v>80</v>
          </cell>
          <cell r="M15">
            <v>108</v>
          </cell>
          <cell r="O15">
            <v>27</v>
          </cell>
          <cell r="P15">
            <v>47</v>
          </cell>
          <cell r="Q15">
            <v>36</v>
          </cell>
          <cell r="R15">
            <v>25</v>
          </cell>
          <cell r="S15">
            <v>30</v>
          </cell>
          <cell r="U15" t="str">
            <v>12 שנה</v>
          </cell>
        </row>
        <row r="16">
          <cell r="B16" t="str">
            <v>בונדס - שטרות (נתוני שווק)</v>
          </cell>
          <cell r="C16">
            <v>326</v>
          </cell>
          <cell r="D16">
            <v>111</v>
          </cell>
          <cell r="E16">
            <v>263.3</v>
          </cell>
          <cell r="J16">
            <v>80.2</v>
          </cell>
          <cell r="K16">
            <v>66</v>
          </cell>
          <cell r="L16">
            <v>42</v>
          </cell>
          <cell r="M16">
            <v>70</v>
          </cell>
          <cell r="O16">
            <v>20</v>
          </cell>
          <cell r="P16">
            <v>19</v>
          </cell>
          <cell r="Q16">
            <v>6</v>
          </cell>
          <cell r="R16">
            <v>45</v>
          </cell>
          <cell r="S16">
            <v>30</v>
          </cell>
          <cell r="U16" t="str">
            <v>6 שנים</v>
          </cell>
        </row>
        <row r="17">
          <cell r="B17" t="str">
            <v>בנקים זרים</v>
          </cell>
          <cell r="C17">
            <v>275</v>
          </cell>
          <cell r="D17">
            <v>59</v>
          </cell>
          <cell r="E17">
            <v>5</v>
          </cell>
          <cell r="J17">
            <v>5</v>
          </cell>
          <cell r="U17" t="str">
            <v xml:space="preserve">2.5-6 שנים  </v>
          </cell>
        </row>
        <row r="19">
          <cell r="A19" t="str">
            <v>ב.</v>
          </cell>
          <cell r="B19" t="str">
            <v>עלויות</v>
          </cell>
        </row>
        <row r="20">
          <cell r="B20" t="str">
            <v>אג"ח סחירות (ערבויות) 1</v>
          </cell>
          <cell r="C20">
            <v>6.9</v>
          </cell>
          <cell r="D20">
            <v>7</v>
          </cell>
          <cell r="E20">
            <v>6.1</v>
          </cell>
        </row>
        <row r="21">
          <cell r="B21" t="str">
            <v>אג"ח סחירות (ללא ערבות)</v>
          </cell>
          <cell r="C21">
            <v>6.375</v>
          </cell>
          <cell r="D21">
            <v>3</v>
          </cell>
          <cell r="E21">
            <v>7.25</v>
          </cell>
          <cell r="J21">
            <v>7.25</v>
          </cell>
          <cell r="L21">
            <v>4.75</v>
          </cell>
          <cell r="O21">
            <v>4.75</v>
          </cell>
          <cell r="S21">
            <v>6.875</v>
          </cell>
        </row>
        <row r="22">
          <cell r="B22" t="str">
            <v>ממשלת גרמניה</v>
          </cell>
          <cell r="C22">
            <v>2</v>
          </cell>
          <cell r="E22">
            <v>2</v>
          </cell>
        </row>
        <row r="23">
          <cell r="B23" t="str">
            <v>בונדס - איגרות 2</v>
          </cell>
        </row>
        <row r="24">
          <cell r="B24" t="str">
            <v>בונדס - שטרות 3</v>
          </cell>
        </row>
        <row r="25">
          <cell r="B25" t="str">
            <v>בנקים זרים</v>
          </cell>
          <cell r="C25" t="str">
            <v>L+.3</v>
          </cell>
          <cell r="D25">
            <v>3</v>
          </cell>
          <cell r="E25">
            <v>1.69</v>
          </cell>
          <cell r="J25">
            <v>1.69</v>
          </cell>
        </row>
        <row r="27">
          <cell r="A27" t="str">
            <v>ג.</v>
          </cell>
          <cell r="B27" t="str">
            <v>שיעורי ריבית בינלאומיים (ממוצע)</v>
          </cell>
        </row>
        <row r="28">
          <cell r="B28" t="str">
            <v>PRIME של ארה"ב</v>
          </cell>
          <cell r="C28">
            <v>8.3000000000000007</v>
          </cell>
          <cell r="D28">
            <v>8.4</v>
          </cell>
          <cell r="E28">
            <v>8.4</v>
          </cell>
          <cell r="J28">
            <v>7.9</v>
          </cell>
          <cell r="K28">
            <v>7.75</v>
          </cell>
          <cell r="L28">
            <v>7.75</v>
          </cell>
          <cell r="M28">
            <v>8.1</v>
          </cell>
          <cell r="O28">
            <v>7.8</v>
          </cell>
          <cell r="P28">
            <v>8</v>
          </cell>
          <cell r="Q28">
            <v>8</v>
          </cell>
          <cell r="R28">
            <v>8.3000000000000007</v>
          </cell>
          <cell r="S28">
            <v>8.3000000000000007</v>
          </cell>
        </row>
        <row r="29">
          <cell r="B29" t="str">
            <v>ליביד - חצי שנה</v>
          </cell>
          <cell r="C29">
            <v>5.5</v>
          </cell>
          <cell r="D29">
            <v>5.7</v>
          </cell>
          <cell r="E29">
            <v>5.4</v>
          </cell>
          <cell r="J29">
            <v>5</v>
          </cell>
          <cell r="K29">
            <v>4.9000000000000004</v>
          </cell>
          <cell r="L29">
            <v>5.0999999999999996</v>
          </cell>
          <cell r="M29">
            <v>5.7</v>
          </cell>
          <cell r="O29">
            <v>5.2</v>
          </cell>
          <cell r="P29">
            <v>5.5</v>
          </cell>
          <cell r="Q29">
            <v>5.7</v>
          </cell>
          <cell r="R29">
            <v>5.8</v>
          </cell>
          <cell r="S29">
            <v>6</v>
          </cell>
        </row>
        <row r="30">
          <cell r="B30" t="str">
            <v>ליביד -  3 שנים</v>
          </cell>
          <cell r="C30">
            <v>6.2</v>
          </cell>
          <cell r="D30">
            <v>6.4</v>
          </cell>
          <cell r="E30">
            <v>5.6</v>
          </cell>
          <cell r="J30">
            <v>5</v>
          </cell>
          <cell r="K30" t="str">
            <v>-</v>
          </cell>
          <cell r="L30" t="str">
            <v>-</v>
          </cell>
          <cell r="M30" t="str">
            <v>-</v>
          </cell>
          <cell r="O30" t="str">
            <v>-</v>
          </cell>
          <cell r="P30" t="str">
            <v>-</v>
          </cell>
          <cell r="Q30" t="str">
            <v>-</v>
          </cell>
          <cell r="R30" t="str">
            <v>-</v>
          </cell>
        </row>
        <row r="31">
          <cell r="B31" t="str">
            <v>ליביד -  5 שנים</v>
          </cell>
          <cell r="C31">
            <v>6.4</v>
          </cell>
          <cell r="D31">
            <v>6.5</v>
          </cell>
          <cell r="E31">
            <v>5.7</v>
          </cell>
          <cell r="J31">
            <v>5.0999999999999996</v>
          </cell>
          <cell r="K31" t="str">
            <v>-</v>
          </cell>
          <cell r="L31" t="str">
            <v>-</v>
          </cell>
          <cell r="M31" t="str">
            <v>-</v>
          </cell>
          <cell r="O31" t="str">
            <v>-</v>
          </cell>
          <cell r="P31" t="str">
            <v>-</v>
          </cell>
          <cell r="Q31" t="str">
            <v>-</v>
          </cell>
          <cell r="R31" t="str">
            <v>-</v>
          </cell>
        </row>
        <row r="32">
          <cell r="B32" t="str">
            <v>NOTES ל- 10 שנים</v>
          </cell>
          <cell r="C32">
            <v>6.4</v>
          </cell>
          <cell r="D32">
            <v>6.4</v>
          </cell>
          <cell r="E32">
            <v>5.3</v>
          </cell>
          <cell r="J32">
            <v>4.7</v>
          </cell>
          <cell r="K32">
            <v>4.9800000000000004</v>
          </cell>
          <cell r="L32">
            <v>5.5</v>
          </cell>
          <cell r="M32">
            <v>5.9</v>
          </cell>
          <cell r="O32">
            <v>5.9</v>
          </cell>
          <cell r="P32">
            <v>5.79</v>
          </cell>
          <cell r="Q32">
            <v>5.94</v>
          </cell>
          <cell r="R32">
            <v>5.9</v>
          </cell>
          <cell r="S32">
            <v>6.1</v>
          </cell>
        </row>
        <row r="33">
          <cell r="B33" t="str">
            <v>BONDS ל- 30 שנים</v>
          </cell>
          <cell r="C33">
            <v>6.7</v>
          </cell>
          <cell r="D33">
            <v>6.6</v>
          </cell>
          <cell r="E33">
            <v>5.6</v>
          </cell>
          <cell r="J33">
            <v>5.0999999999999996</v>
          </cell>
          <cell r="K33">
            <v>5.37</v>
          </cell>
          <cell r="L33">
            <v>5.8</v>
          </cell>
          <cell r="M33">
            <v>6</v>
          </cell>
          <cell r="O33">
            <v>6</v>
          </cell>
          <cell r="P33">
            <v>5.98</v>
          </cell>
          <cell r="Q33">
            <v>6.07</v>
          </cell>
          <cell r="R33">
            <v>6.1</v>
          </cell>
          <cell r="S33">
            <v>6.3</v>
          </cell>
        </row>
        <row r="35">
          <cell r="A35" t="str">
            <v>1</v>
          </cell>
          <cell r="B35" t="str">
            <v xml:space="preserve"> כדי להגיע לעלות הממוצעת הכוללת יש להוסיף גם עמלות סיכון בשווה ערך ל-%0.4. </v>
          </cell>
        </row>
        <row r="36">
          <cell r="A36" t="str">
            <v>2</v>
          </cell>
          <cell r="B36" t="str">
            <v>מורכב בעיקר מבונדס בריביות קבועות שונות של:  %4, %6-8 , ומריבית משתנה השווה לממוצע שבין ה-PRIME ל- %5.</v>
          </cell>
        </row>
        <row r="37">
          <cell r="A37" t="str">
            <v>3</v>
          </cell>
          <cell r="B37" t="str">
            <v>רוב האיגרות נמכרו על בסיס ה-PRIME: מינואר 1994 - PRIME פחות %0.75; מפברואר 1996 - PRIME פחות %1.25; מיולי 1996 - PRIME פחות %1.5 ; מדצמבר 1996 - PRIME פחות %1.75.</v>
          </cell>
        </row>
        <row r="38">
          <cell r="B38" t="str">
            <v>חלק מהאיגרות נמכרו על בסיס הליבור: מתחילת 1995 - ליבור + %1; מפברואר 1996 - ליבור + %0.8; מיולי 1996 - ליבור +%0.5 ; מדצמבר 1996 - ליבור  +%0.4.</v>
          </cell>
        </row>
        <row r="39">
          <cell r="A39" t="str">
            <v>*</v>
          </cell>
          <cell r="B39" t="str">
            <v>הנפקת "סמוראי" ע"ס 20 מיליארדי יין ל-10 שנים.</v>
          </cell>
        </row>
      </sheetData>
      <sheetData sheetId="35"/>
      <sheetData sheetId="36">
        <row r="2">
          <cell r="A2" t="str">
            <v>הפיקוח על מט"ח</v>
          </cell>
        </row>
        <row r="3">
          <cell r="A3" t="str">
            <v>נכסים והתחייבויות במט"ח</v>
          </cell>
        </row>
        <row r="5">
          <cell r="A5" t="str">
            <v>לוח ב'-2:    תקבולי אשראי ישיר מחו"ל לתושבי ישראל - לטווח (לפדיון) הקצר והבינוני - ועלותם (התוספת המשוקללת מעל לליבור)</v>
          </cell>
        </row>
        <row r="6">
          <cell r="A6" t="str">
            <v>(מיליוני דולרים)</v>
          </cell>
        </row>
        <row r="8">
          <cell r="C8" t="str">
            <v>שנים</v>
          </cell>
          <cell r="G8" t="str">
            <v>רביעים</v>
          </cell>
          <cell r="L8" t="str">
            <v>חודשים</v>
          </cell>
        </row>
        <row r="9">
          <cell r="C9">
            <v>1994</v>
          </cell>
          <cell r="D9">
            <v>1995</v>
          </cell>
          <cell r="E9">
            <v>1996</v>
          </cell>
          <cell r="G9" t="str">
            <v>IV/1996</v>
          </cell>
          <cell r="H9" t="str">
            <v>I/1997</v>
          </cell>
          <cell r="I9" t="str">
            <v>II/1997</v>
          </cell>
          <cell r="J9" t="str">
            <v>III/1997</v>
          </cell>
          <cell r="L9">
            <v>7.1997</v>
          </cell>
          <cell r="M9">
            <v>8.1997</v>
          </cell>
          <cell r="N9">
            <v>9.1997</v>
          </cell>
          <cell r="O9">
            <v>10.1997</v>
          </cell>
        </row>
        <row r="11">
          <cell r="A11" t="str">
            <v>א.</v>
          </cell>
          <cell r="B11" t="str">
            <v>תקבולים</v>
          </cell>
        </row>
        <row r="12">
          <cell r="A12">
            <v>1</v>
          </cell>
          <cell r="B12" t="str">
            <v>סה"כ</v>
          </cell>
          <cell r="C12">
            <v>1081</v>
          </cell>
          <cell r="D12">
            <v>1235</v>
          </cell>
          <cell r="E12">
            <v>1650</v>
          </cell>
          <cell r="G12">
            <v>590</v>
          </cell>
          <cell r="H12">
            <v>205</v>
          </cell>
          <cell r="I12">
            <v>180</v>
          </cell>
          <cell r="J12">
            <v>194</v>
          </cell>
          <cell r="L12">
            <v>97</v>
          </cell>
          <cell r="M12">
            <v>44</v>
          </cell>
          <cell r="N12">
            <v>53</v>
          </cell>
          <cell r="O12">
            <v>93</v>
          </cell>
        </row>
        <row r="14">
          <cell r="A14">
            <v>2</v>
          </cell>
          <cell r="B14" t="str">
            <v>מיון לפי מקורות</v>
          </cell>
        </row>
        <row r="15">
          <cell r="B15" t="str">
            <v xml:space="preserve">    מבנקים זרים</v>
          </cell>
          <cell r="C15">
            <v>332</v>
          </cell>
          <cell r="D15">
            <v>337</v>
          </cell>
          <cell r="E15">
            <v>761</v>
          </cell>
          <cell r="G15">
            <v>218</v>
          </cell>
          <cell r="H15">
            <v>67</v>
          </cell>
          <cell r="I15">
            <v>22</v>
          </cell>
          <cell r="J15">
            <v>20</v>
          </cell>
          <cell r="L15">
            <v>12</v>
          </cell>
          <cell r="M15">
            <v>6</v>
          </cell>
          <cell r="N15">
            <v>2</v>
          </cell>
          <cell r="O15">
            <v>75</v>
          </cell>
        </row>
        <row r="16">
          <cell r="B16" t="str">
            <v xml:space="preserve">    משלוחות</v>
          </cell>
          <cell r="C16">
            <v>283</v>
          </cell>
          <cell r="D16">
            <v>375</v>
          </cell>
          <cell r="E16">
            <v>220</v>
          </cell>
          <cell r="G16">
            <v>130</v>
          </cell>
          <cell r="H16">
            <v>30</v>
          </cell>
          <cell r="I16">
            <v>38</v>
          </cell>
          <cell r="O16">
            <v>2</v>
          </cell>
        </row>
        <row r="17">
          <cell r="B17" t="str">
            <v xml:space="preserve">    איגרות חוב</v>
          </cell>
        </row>
        <row r="18">
          <cell r="B18" t="str">
            <v xml:space="preserve">    הלוואות בעלים</v>
          </cell>
          <cell r="C18">
            <v>225</v>
          </cell>
          <cell r="D18">
            <v>238</v>
          </cell>
          <cell r="E18">
            <v>308</v>
          </cell>
          <cell r="G18">
            <v>140</v>
          </cell>
          <cell r="H18">
            <v>38</v>
          </cell>
          <cell r="I18">
            <v>38</v>
          </cell>
          <cell r="J18">
            <v>85</v>
          </cell>
          <cell r="L18">
            <v>63</v>
          </cell>
          <cell r="M18">
            <v>11</v>
          </cell>
          <cell r="N18">
            <v>11</v>
          </cell>
          <cell r="O18">
            <v>6</v>
          </cell>
        </row>
        <row r="19">
          <cell r="B19" t="str">
            <v xml:space="preserve">    חברות זרות</v>
          </cell>
          <cell r="C19">
            <v>150</v>
          </cell>
          <cell r="D19">
            <v>203</v>
          </cell>
          <cell r="E19">
            <v>280</v>
          </cell>
          <cell r="G19">
            <v>77</v>
          </cell>
          <cell r="H19">
            <v>55</v>
          </cell>
          <cell r="I19">
            <v>66</v>
          </cell>
          <cell r="J19">
            <v>51</v>
          </cell>
          <cell r="L19">
            <v>15</v>
          </cell>
          <cell r="M19">
            <v>19</v>
          </cell>
          <cell r="N19">
            <v>17</v>
          </cell>
          <cell r="O19">
            <v>7</v>
          </cell>
        </row>
        <row r="20">
          <cell r="B20" t="str">
            <v xml:space="preserve">    מאחרים</v>
          </cell>
          <cell r="C20">
            <v>91</v>
          </cell>
          <cell r="D20">
            <v>82</v>
          </cell>
          <cell r="E20">
            <v>81</v>
          </cell>
          <cell r="G20">
            <v>25</v>
          </cell>
          <cell r="H20">
            <v>15</v>
          </cell>
          <cell r="I20">
            <v>16</v>
          </cell>
          <cell r="J20">
            <v>38</v>
          </cell>
          <cell r="L20">
            <v>7</v>
          </cell>
          <cell r="M20">
            <v>8</v>
          </cell>
          <cell r="N20">
            <v>23</v>
          </cell>
          <cell r="O20">
            <v>3</v>
          </cell>
        </row>
        <row r="22">
          <cell r="A22">
            <v>3</v>
          </cell>
          <cell r="B22" t="str">
            <v>מיון לפי סוג ריבית</v>
          </cell>
        </row>
        <row r="23">
          <cell r="B23" t="str">
            <v xml:space="preserve">    ריבית קבועה</v>
          </cell>
          <cell r="C23">
            <v>230</v>
          </cell>
          <cell r="D23">
            <v>283</v>
          </cell>
          <cell r="E23">
            <v>330</v>
          </cell>
          <cell r="G23">
            <v>88</v>
          </cell>
          <cell r="H23">
            <v>88</v>
          </cell>
          <cell r="I23">
            <v>49</v>
          </cell>
          <cell r="J23">
            <v>36</v>
          </cell>
          <cell r="L23">
            <v>14</v>
          </cell>
          <cell r="M23">
            <v>16</v>
          </cell>
          <cell r="N23">
            <v>6</v>
          </cell>
          <cell r="O23">
            <v>3</v>
          </cell>
        </row>
        <row r="24">
          <cell r="B24" t="str">
            <v xml:space="preserve">    ריבית על בסיס ליבור</v>
          </cell>
          <cell r="C24">
            <v>754</v>
          </cell>
          <cell r="D24">
            <v>812</v>
          </cell>
          <cell r="E24">
            <v>1100</v>
          </cell>
          <cell r="G24">
            <v>392</v>
          </cell>
          <cell r="H24">
            <v>83</v>
          </cell>
          <cell r="I24">
            <v>95</v>
          </cell>
          <cell r="J24">
            <v>111</v>
          </cell>
          <cell r="L24">
            <v>73</v>
          </cell>
          <cell r="M24">
            <v>20</v>
          </cell>
          <cell r="N24">
            <v>18</v>
          </cell>
          <cell r="O24">
            <v>82</v>
          </cell>
        </row>
        <row r="25">
          <cell r="B25" t="str">
            <v xml:space="preserve">    ללא ריבית</v>
          </cell>
          <cell r="C25">
            <v>97</v>
          </cell>
          <cell r="D25">
            <v>140</v>
          </cell>
          <cell r="E25">
            <v>220</v>
          </cell>
          <cell r="G25">
            <v>110</v>
          </cell>
          <cell r="H25">
            <v>34</v>
          </cell>
          <cell r="I25">
            <v>36</v>
          </cell>
          <cell r="J25">
            <v>45</v>
          </cell>
          <cell r="L25">
            <v>8</v>
          </cell>
          <cell r="M25">
            <v>9</v>
          </cell>
          <cell r="N25">
            <v>28</v>
          </cell>
          <cell r="O25">
            <v>7</v>
          </cell>
        </row>
        <row r="27">
          <cell r="A27" t="str">
            <v>ב.</v>
          </cell>
          <cell r="B27" t="str">
            <v>עלויות</v>
          </cell>
        </row>
        <row r="28">
          <cell r="A28">
            <v>1</v>
          </cell>
          <cell r="B28" t="str">
            <v>סה"כ</v>
          </cell>
          <cell r="C28">
            <v>0.41</v>
          </cell>
          <cell r="D28">
            <v>0.2</v>
          </cell>
          <cell r="E28">
            <v>0</v>
          </cell>
          <cell r="G28">
            <v>-0.5</v>
          </cell>
          <cell r="H28">
            <v>-0.3</v>
          </cell>
          <cell r="I28">
            <v>-0.5</v>
          </cell>
          <cell r="J28">
            <v>-0.4</v>
          </cell>
          <cell r="L28">
            <v>0.6</v>
          </cell>
          <cell r="M28">
            <v>-0.2</v>
          </cell>
          <cell r="N28">
            <v>-2.1</v>
          </cell>
          <cell r="O28">
            <v>-0.3</v>
          </cell>
        </row>
        <row r="30">
          <cell r="A30">
            <v>2</v>
          </cell>
          <cell r="B30" t="str">
            <v>מיון לפי מקורות</v>
          </cell>
        </row>
        <row r="31">
          <cell r="B31" t="str">
            <v xml:space="preserve">    מבנקים זרים</v>
          </cell>
          <cell r="C31">
            <v>0.76</v>
          </cell>
          <cell r="D31">
            <v>0.7</v>
          </cell>
          <cell r="E31">
            <v>0.5</v>
          </cell>
          <cell r="G31">
            <v>0.4</v>
          </cell>
          <cell r="H31">
            <v>0.4</v>
          </cell>
          <cell r="I31">
            <v>1.7</v>
          </cell>
          <cell r="J31">
            <v>1</v>
          </cell>
          <cell r="L31">
            <v>1</v>
          </cell>
          <cell r="M31">
            <v>1.1000000000000001</v>
          </cell>
          <cell r="N31">
            <v>0.3</v>
          </cell>
        </row>
        <row r="32">
          <cell r="B32" t="str">
            <v xml:space="preserve">    משלוחות</v>
          </cell>
          <cell r="C32">
            <v>0.84</v>
          </cell>
          <cell r="D32">
            <v>0.83</v>
          </cell>
          <cell r="E32">
            <v>0.9</v>
          </cell>
          <cell r="G32">
            <v>0.9</v>
          </cell>
          <cell r="H32">
            <v>0.3</v>
          </cell>
          <cell r="I32">
            <v>0.2</v>
          </cell>
          <cell r="O32">
            <v>-6.3</v>
          </cell>
        </row>
        <row r="33">
          <cell r="B33" t="str">
            <v xml:space="preserve">    איגרות חוב</v>
          </cell>
        </row>
        <row r="34">
          <cell r="B34" t="str">
            <v xml:space="preserve">    הלוואות בעלים</v>
          </cell>
          <cell r="C34">
            <v>0.21</v>
          </cell>
          <cell r="D34">
            <v>-0.92</v>
          </cell>
          <cell r="E34">
            <v>-1.9</v>
          </cell>
          <cell r="G34">
            <v>-3.2</v>
          </cell>
          <cell r="H34">
            <v>-1.4</v>
          </cell>
          <cell r="I34">
            <v>-1.6</v>
          </cell>
          <cell r="J34">
            <v>0.3</v>
          </cell>
          <cell r="L34">
            <v>0.9</v>
          </cell>
          <cell r="M34">
            <v>-0.6</v>
          </cell>
          <cell r="N34">
            <v>-2.2999999999999998</v>
          </cell>
          <cell r="O34">
            <v>-2.2000000000000002</v>
          </cell>
        </row>
        <row r="35">
          <cell r="B35" t="str">
            <v xml:space="preserve">    חברות זרות</v>
          </cell>
          <cell r="C35">
            <v>-0.4</v>
          </cell>
          <cell r="D35">
            <v>-0.06</v>
          </cell>
          <cell r="E35">
            <v>0.3</v>
          </cell>
          <cell r="G35">
            <v>0.6</v>
          </cell>
          <cell r="H35">
            <v>-0.2</v>
          </cell>
          <cell r="I35">
            <v>-0.5</v>
          </cell>
          <cell r="J35">
            <v>0.2</v>
          </cell>
          <cell r="L35">
            <v>0.2</v>
          </cell>
          <cell r="M35">
            <v>0.2</v>
          </cell>
          <cell r="N35">
            <v>0.2</v>
          </cell>
          <cell r="O35">
            <v>-0.9</v>
          </cell>
        </row>
        <row r="36">
          <cell r="B36" t="str">
            <v xml:space="preserve">    מאחרים</v>
          </cell>
          <cell r="C36">
            <v>-0.4</v>
          </cell>
          <cell r="D36">
            <v>-1</v>
          </cell>
          <cell r="E36">
            <v>-1.3</v>
          </cell>
          <cell r="G36">
            <v>-0.6</v>
          </cell>
          <cell r="H36">
            <v>-1.8</v>
          </cell>
          <cell r="I36">
            <v>-1.7</v>
          </cell>
          <cell r="J36">
            <v>-3.2</v>
          </cell>
          <cell r="L36">
            <v>-2.1</v>
          </cell>
          <cell r="M36">
            <v>-1.4</v>
          </cell>
          <cell r="N36">
            <v>-4.0999999999999996</v>
          </cell>
          <cell r="O36">
            <v>-2.1</v>
          </cell>
        </row>
        <row r="38">
          <cell r="A38">
            <v>3</v>
          </cell>
          <cell r="B38" t="str">
            <v>מיון לפי סוג ריבית</v>
          </cell>
        </row>
        <row r="39">
          <cell r="B39" t="str">
            <v xml:space="preserve">    ריבית קבועה</v>
          </cell>
          <cell r="C39">
            <v>0.6</v>
          </cell>
          <cell r="D39">
            <v>0.4</v>
          </cell>
          <cell r="E39">
            <v>0.7</v>
          </cell>
          <cell r="G39">
            <v>0.8</v>
          </cell>
          <cell r="H39">
            <v>0.4</v>
          </cell>
          <cell r="I39">
            <v>0.4</v>
          </cell>
          <cell r="J39">
            <v>1</v>
          </cell>
          <cell r="L39">
            <v>0.9</v>
          </cell>
          <cell r="M39">
            <v>0.7</v>
          </cell>
          <cell r="N39">
            <v>1.9</v>
          </cell>
          <cell r="O39">
            <v>0</v>
          </cell>
        </row>
        <row r="40">
          <cell r="B40" t="str">
            <v xml:space="preserve">    ריבית על בסיס ליבור</v>
          </cell>
          <cell r="C40">
            <v>1.1000000000000001</v>
          </cell>
          <cell r="D40">
            <v>1.1000000000000001</v>
          </cell>
          <cell r="E40">
            <v>0.9</v>
          </cell>
          <cell r="G40">
            <v>0.8</v>
          </cell>
          <cell r="H40">
            <v>1.2</v>
          </cell>
          <cell r="I40">
            <v>1.2</v>
          </cell>
          <cell r="J40">
            <v>1.3</v>
          </cell>
          <cell r="L40">
            <v>1.2</v>
          </cell>
          <cell r="M40">
            <v>1.5</v>
          </cell>
          <cell r="N40">
            <v>1.7</v>
          </cell>
          <cell r="O40">
            <v>0.1</v>
          </cell>
        </row>
        <row r="41">
          <cell r="B41" t="str">
            <v xml:space="preserve">    ללא ריבית</v>
          </cell>
          <cell r="C41">
            <v>-5.9</v>
          </cell>
          <cell r="D41">
            <v>-6.1</v>
          </cell>
          <cell r="E41">
            <v>-5.8</v>
          </cell>
          <cell r="G41">
            <v>-5.7</v>
          </cell>
          <cell r="H41">
            <v>-5.9</v>
          </cell>
          <cell r="I41">
            <v>-6.2</v>
          </cell>
          <cell r="J41">
            <v>-6</v>
          </cell>
          <cell r="L41">
            <v>-6.3</v>
          </cell>
          <cell r="M41">
            <v>-5.9</v>
          </cell>
          <cell r="N41">
            <v>-6.1</v>
          </cell>
          <cell r="O41">
            <v>-6.4</v>
          </cell>
        </row>
        <row r="43">
          <cell r="B43" t="str">
            <v>הערה : כולל חידוש הלוואות.</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XLCUBEDDEFS@@"/>
      <sheetName val="תרשים1"/>
      <sheetName val="גיליון1"/>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1 תזרים"/>
      <sheetName val="Macro1"/>
      <sheetName val="גיליון1"/>
      <sheetName val="יתרות"/>
      <sheetName val="תזרים מסכם"/>
      <sheetName val="יתרות מסכם"/>
      <sheetName val="שינוי בחשיפה רבעוני מפ&quot;ן"/>
      <sheetName val="גיליון12"/>
      <sheetName val="גיליון13"/>
      <sheetName val="גיליון14"/>
      <sheetName val="שינוי בחשיפה"/>
    </sheetNames>
    <sheetDataSet>
      <sheetData sheetId="0"/>
      <sheetData sheetId="1">
        <row r="56">
          <cell r="A56" t="str">
            <v>Recover</v>
          </cell>
        </row>
      </sheetData>
      <sheetData sheetId="2"/>
      <sheetData sheetId="3"/>
      <sheetData sheetId="4"/>
      <sheetData sheetId="5"/>
      <sheetData sheetId="6" refreshError="1"/>
      <sheetData sheetId="7"/>
      <sheetData sheetId="8"/>
      <sheetData sheetId="9"/>
      <sheetData sheetId="10">
        <row r="1">
          <cell r="V1" t="str">
            <v>אחרים</v>
          </cell>
        </row>
      </sheetData>
    </sheetDataSet>
  </externalBook>
</externalLink>
</file>

<file path=xl/tables/table1.xml><?xml version="1.0" encoding="utf-8"?>
<table xmlns="http://schemas.openxmlformats.org/spreadsheetml/2006/main" id="1" name="טבלה1" displayName="טבלה1" ref="A1:D62" totalsRowShown="0" headerRowDxfId="118" dataDxfId="116" headerRowBorderDxfId="117" tableBorderDxfId="115" totalsRowBorderDxfId="114">
  <autoFilter ref="A1:D62">
    <filterColumn colId="0" hiddenButton="1"/>
    <filterColumn colId="1" hiddenButton="1"/>
    <filterColumn colId="2" hiddenButton="1"/>
    <filterColumn colId="3" hiddenButton="1"/>
  </autoFilter>
  <tableColumns count="4">
    <tableColumn id="1" name="Year " dataDxfId="113"/>
    <tableColumn id="2" name="Month " dataDxfId="112"/>
    <tableColumn id="3" name="Shekel/dollar" dataDxfId="111" dataCellStyle="Normal 6 2"/>
    <tableColumn id="4" name="Nominal effective exchange rate" dataDxfId="110" dataCellStyle="Normal 6 2"/>
  </tableColumns>
  <tableStyleInfo name="TableStyleLight18" showFirstColumn="0" showLastColumn="0" showRowStripes="1" showColumnStripes="0"/>
</table>
</file>

<file path=xl/tables/table10.xml><?xml version="1.0" encoding="utf-8"?>
<table xmlns="http://schemas.openxmlformats.org/spreadsheetml/2006/main" id="10" name="טבלה10" displayName="טבלה10" ref="A1:F14" totalsRowShown="0" headerRowDxfId="37" dataDxfId="35" headerRowBorderDxfId="36" tableBorderDxfId="34" totalsRowBorderDxfId="33" dataCellStyle="Normal 6">
  <autoFilter ref="A1:F14">
    <filterColumn colId="0" hiddenButton="1"/>
    <filterColumn colId="1" hiddenButton="1"/>
    <filterColumn colId="2" hiddenButton="1"/>
    <filterColumn colId="3" hiddenButton="1"/>
    <filterColumn colId="4" hiddenButton="1"/>
    <filterColumn colId="5" hiddenButton="1"/>
  </autoFilter>
  <tableColumns count="6">
    <tableColumn id="6" name="Year" dataDxfId="32" dataCellStyle="Normal 6"/>
    <tableColumn id="1" name="Month" dataDxfId="31"/>
    <tableColumn id="2" name="Import and export companies" dataDxfId="30" dataCellStyle="Normal 6"/>
    <tableColumn id="3" name="Major import companies" dataDxfId="29" dataCellStyle="Normal 6"/>
    <tableColumn id="4" name="Major export companies" dataDxfId="28" dataCellStyle="Normal 6"/>
    <tableColumn id="5" name="Total business sector" dataDxfId="27" dataCellStyle="Normal 6"/>
  </tableColumns>
  <tableStyleInfo name="TableStyleMedium4" showFirstColumn="0" showLastColumn="0" showRowStripes="1" showColumnStripes="0"/>
</table>
</file>

<file path=xl/tables/table11.xml><?xml version="1.0" encoding="utf-8"?>
<table xmlns="http://schemas.openxmlformats.org/spreadsheetml/2006/main" id="11" name="טבלה11" displayName="טבלה11" ref="A1:D133" totalsRowShown="0" headerRowDxfId="26" dataDxfId="24" headerRowBorderDxfId="25" tableBorderDxfId="23" totalsRowBorderDxfId="22">
  <autoFilter ref="A1:D133">
    <filterColumn colId="0" hiddenButton="1"/>
    <filterColumn colId="1" hiddenButton="1"/>
    <filterColumn colId="2" hiddenButton="1"/>
    <filterColumn colId="3" hiddenButton="1"/>
  </autoFilter>
  <tableColumns count="4">
    <tableColumn id="1" name="Date" dataDxfId="21"/>
    <tableColumn id="2" name="Capital and debt instruments" dataDxfId="20" dataCellStyle="Comma"/>
    <tableColumn id="3" name="Derivative instruments" dataDxfId="19" dataCellStyle="Comma"/>
    <tableColumn id="4" name="Total exposure to foreign exchange" dataDxfId="18" dataCellStyle="Comma">
      <calculatedColumnFormula>C2+B2</calculatedColumnFormula>
    </tableColumn>
  </tableColumns>
  <tableStyleInfo name="TableStyleMedium4" showFirstColumn="0" showLastColumn="0" showRowStripes="1" showColumnStripes="0"/>
</table>
</file>

<file path=xl/tables/table12.xml><?xml version="1.0" encoding="utf-8"?>
<table xmlns="http://schemas.openxmlformats.org/spreadsheetml/2006/main" id="12" name="טבלה12" displayName="טבלה12" ref="A1:B8" totalsRowShown="0" headerRowDxfId="17" headerRowBorderDxfId="16" tableBorderDxfId="15" totalsRowBorderDxfId="14">
  <autoFilter ref="A1:B8">
    <filterColumn colId="0" hiddenButton="1"/>
    <filterColumn colId="1" hiddenButton="1"/>
  </autoFilter>
  <tableColumns count="2">
    <tableColumn id="1" name="Industry" dataDxfId="13"/>
    <tableColumn id="2" name="Net" dataDxfId="12"/>
  </tableColumns>
  <tableStyleInfo name="TableStyleMedium4" showFirstColumn="0" showLastColumn="0" showRowStripes="1" showColumnStripes="0"/>
</table>
</file>

<file path=xl/tables/table13.xml><?xml version="1.0" encoding="utf-8"?>
<table xmlns="http://schemas.openxmlformats.org/spreadsheetml/2006/main" id="13" name="טבלה13" displayName="טבלה13" ref="A1:B7" totalsRowShown="0" headerRowDxfId="11" headerRowBorderDxfId="10" tableBorderDxfId="9" totalsRowBorderDxfId="8">
  <autoFilter ref="A1:B7">
    <filterColumn colId="0" hiddenButton="1"/>
    <filterColumn colId="1" hiddenButton="1"/>
  </autoFilter>
  <tableColumns count="2">
    <tableColumn id="1" name="Year" dataDxfId="7"/>
    <tableColumn id="2" name="Part of the business sector" dataDxfId="6"/>
  </tableColumns>
  <tableStyleInfo name="TableStyleMedium4" showFirstColumn="0" showLastColumn="0" showRowStripes="1" showColumnStripes="0"/>
</table>
</file>

<file path=xl/tables/table14.xml><?xml version="1.0" encoding="utf-8"?>
<table xmlns="http://schemas.openxmlformats.org/spreadsheetml/2006/main" id="14" name="טבלה14" displayName="טבלה14" ref="A1:B40" totalsRowShown="0" headerRowDxfId="5" headerRowBorderDxfId="4" tableBorderDxfId="3" totalsRowBorderDxfId="2">
  <autoFilter ref="A1:B40">
    <filterColumn colId="0" hiddenButton="1"/>
    <filterColumn colId="1" hiddenButton="1"/>
  </autoFilter>
  <tableColumns count="2">
    <tableColumn id="1" name="Part of the business sector" dataDxfId="1"/>
    <tableColumn id="2" name="Country" dataDxfId="0"/>
  </tableColumns>
  <tableStyleInfo name="TableStyleMedium4" showFirstColumn="0" showLastColumn="0" showRowStripes="1" showColumnStripes="0"/>
</table>
</file>

<file path=xl/tables/table2.xml><?xml version="1.0" encoding="utf-8"?>
<table xmlns="http://schemas.openxmlformats.org/spreadsheetml/2006/main" id="2" name="טבלה2" displayName="טבלה2" ref="A1:B12" totalsRowShown="0" headerRowDxfId="109" headerRowBorderDxfId="108" tableBorderDxfId="107">
  <autoFilter ref="A1:B12">
    <filterColumn colId="0" hiddenButton="1"/>
    <filterColumn colId="1" hiddenButton="1"/>
  </autoFilter>
  <tableColumns count="2">
    <tableColumn id="1" name="Country (Currency)" dataDxfId="106"/>
    <tableColumn id="2" name="Contribution to appreciation" dataDxfId="105"/>
  </tableColumns>
  <tableStyleInfo name="TableStyleMedium4" showFirstColumn="0" showLastColumn="0" showRowStripes="1" showColumnStripes="0"/>
</table>
</file>

<file path=xl/tables/table3.xml><?xml version="1.0" encoding="utf-8"?>
<table xmlns="http://schemas.openxmlformats.org/spreadsheetml/2006/main" id="3" name="טבלה3" displayName="טבלה3" ref="A1:D20" totalsRowShown="0" headerRowDxfId="104" dataDxfId="102" headerRowBorderDxfId="103" tableBorderDxfId="101" totalsRowBorderDxfId="100">
  <autoFilter ref="A1:D20">
    <filterColumn colId="0" hiddenButton="1"/>
    <filterColumn colId="1" hiddenButton="1"/>
    <filterColumn colId="2" hiddenButton="1"/>
    <filterColumn colId="3" hiddenButton="1"/>
  </autoFilter>
  <tableColumns count="4">
    <tableColumn id="1" name="Country" dataDxfId="99"/>
    <tableColumn id="2" name="Columm1" dataDxfId="98"/>
    <tableColumn id="3" name="Columm2" dataDxfId="97"/>
    <tableColumn id="4" name="Columm3" dataDxfId="96"/>
  </tableColumns>
  <tableStyleInfo name="TableStyleMedium4" showFirstColumn="0" showLastColumn="0" showRowStripes="1" showColumnStripes="0"/>
</table>
</file>

<file path=xl/tables/table4.xml><?xml version="1.0" encoding="utf-8"?>
<table xmlns="http://schemas.openxmlformats.org/spreadsheetml/2006/main" id="4" name="טבלה4" displayName="טבלה4" ref="A1:E61" totalsRowShown="0" headerRowDxfId="95" headerRowBorderDxfId="94" tableBorderDxfId="93" totalsRowBorderDxfId="92">
  <autoFilter ref="A1:E61">
    <filterColumn colId="0" hiddenButton="1"/>
    <filterColumn colId="1" hiddenButton="1"/>
    <filterColumn colId="2" hiddenButton="1"/>
    <filterColumn colId="3" hiddenButton="1"/>
    <filterColumn colId="4" hiddenButton="1"/>
  </autoFilter>
  <tableColumns count="5">
    <tableColumn id="1" name="Year" dataDxfId="91"/>
    <tableColumn id="2" name="Month" dataDxfId="90"/>
    <tableColumn id="3" name="Emerging markets average" dataDxfId="89" dataCellStyle="Normal 3 2"/>
    <tableColumn id="4" name="Advanced economies average" dataDxfId="88" dataCellStyle="Normal 3 2"/>
    <tableColumn id="5" name="Implied volatility in Israel" dataDxfId="87" dataCellStyle="Normal 3 2"/>
  </tableColumns>
  <tableStyleInfo name="TableStyleMedium4" showFirstColumn="0" showLastColumn="0" showRowStripes="1" showColumnStripes="0"/>
</table>
</file>

<file path=xl/tables/table5.xml><?xml version="1.0" encoding="utf-8"?>
<table xmlns="http://schemas.openxmlformats.org/spreadsheetml/2006/main" id="5" name="טבלה5" displayName="טבלה5" ref="A1:G14" totalsRowShown="0" headerRowDxfId="86" dataDxfId="84" headerRowBorderDxfId="85" tableBorderDxfId="83">
  <autoFilter ref="A1:G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Year" dataDxfId="82"/>
    <tableColumn id="1" name="Month" dataDxfId="81"/>
    <tableColumn id="2" name="Institutional investors" dataDxfId="80"/>
    <tableColumn id="3" name="Nonresidents" dataDxfId="79"/>
    <tableColumn id="4" name="Bank of Israel" dataDxfId="78"/>
    <tableColumn id="5" name="Business sector" dataDxfId="77"/>
    <tableColumn id="6" name="Other financial sector" dataDxfId="76" dataCellStyle="Normal_D10"/>
  </tableColumns>
  <tableStyleInfo name="TableStyleMedium4" showFirstColumn="0" showLastColumn="0" showRowStripes="1" showColumnStripes="0"/>
</table>
</file>

<file path=xl/tables/table6.xml><?xml version="1.0" encoding="utf-8"?>
<table xmlns="http://schemas.openxmlformats.org/spreadsheetml/2006/main" id="6" name="טבלה6" displayName="טבלה6" ref="A1:E6" totalsRowShown="0" headerRowDxfId="75" headerRowBorderDxfId="74" tableBorderDxfId="73">
  <autoFilter ref="A1:E6">
    <filterColumn colId="0" hiddenButton="1"/>
    <filterColumn colId="1" hiddenButton="1"/>
    <filterColumn colId="2" hiddenButton="1"/>
    <filterColumn colId="3" hiddenButton="1"/>
    <filterColumn colId="4" hiddenButton="1"/>
  </autoFilter>
  <tableColumns count="5">
    <tableColumn id="1" name="sector" dataDxfId="72" dataCellStyle="Comma"/>
    <tableColumn id="2" name="2018" dataDxfId="71"/>
    <tableColumn id="3" name="עמודת+עזר1" dataDxfId="70"/>
    <tableColumn id="4" name="עמודת+עזר2" dataDxfId="69"/>
    <tableColumn id="5" name="2019" dataDxfId="68"/>
  </tableColumns>
  <tableStyleInfo name="TableStyleMedium4" showFirstColumn="0" showLastColumn="0" showRowStripes="1" showColumnStripes="0"/>
</table>
</file>

<file path=xl/tables/table7.xml><?xml version="1.0" encoding="utf-8"?>
<table xmlns="http://schemas.openxmlformats.org/spreadsheetml/2006/main" id="7" name="טבלה7" displayName="טבלה7" ref="A1:E25" totalsRowShown="0" headerRowDxfId="67" dataDxfId="65" headerRowBorderDxfId="66" tableBorderDxfId="64" totalsRowBorderDxfId="63">
  <autoFilter ref="A1:E25">
    <filterColumn colId="0" hiddenButton="1"/>
    <filterColumn colId="1" hiddenButton="1"/>
    <filterColumn colId="2" hiddenButton="1"/>
    <filterColumn colId="3" hiddenButton="1"/>
    <filterColumn colId="4" hiddenButton="1"/>
  </autoFilter>
  <tableColumns count="5">
    <tableColumn id="1" name="Year" dataDxfId="62"/>
    <tableColumn id="2" name="Month" dataDxfId="61" dataCellStyle="Normal_חשיפה_תושבי_חוץ_רביעים4 2010(2)"/>
    <tableColumn id="3" name="Total exposure to the shekel" dataDxfId="60" dataCellStyle="Normal_חשיפה_תושבי_חוץ_רביעים4 2010(2)"/>
    <tableColumn id="4" name="Balance-sheet assets" dataDxfId="59" dataCellStyle="Normal_חשיפה_תושבי_חוץ_רביעים4 2010(2)"/>
    <tableColumn id="5" name="Off-balance-sheet liabilities" dataDxfId="58" dataCellStyle="Normal_חשיפה_תושבי_חוץ_רביעים4 2010(2)"/>
  </tableColumns>
  <tableStyleInfo name="TableStyleMedium4" showFirstColumn="0" showLastColumn="0" showRowStripes="1" showColumnStripes="0"/>
</table>
</file>

<file path=xl/tables/table8.xml><?xml version="1.0" encoding="utf-8"?>
<table xmlns="http://schemas.openxmlformats.org/spreadsheetml/2006/main" id="8" name="טבלה8" displayName="טבלה8" ref="A1:E14" totalsRowShown="0" headerRowDxfId="57" headerRowBorderDxfId="56" tableBorderDxfId="55" totalsRowBorderDxfId="54">
  <autoFilter ref="A1:E14">
    <filterColumn colId="0" hiddenButton="1"/>
    <filterColumn colId="1" hiddenButton="1"/>
    <filterColumn colId="2" hiddenButton="1"/>
    <filterColumn colId="3" hiddenButton="1"/>
    <filterColumn colId="4" hiddenButton="1"/>
  </autoFilter>
  <tableColumns count="5">
    <tableColumn id="5" name="Year " dataDxfId="53"/>
    <tableColumn id="1" name="Month" dataDxfId="52"/>
    <tableColumn id="2" name="Net debt asset and capital asset transactions in foreign exchange" dataDxfId="51"/>
    <tableColumn id="3" name="Net transactions in shekel/forex derivative instruments" dataDxfId="50"/>
    <tableColumn id="4" name="Total foreign exchange transactions (including derivatives)" dataDxfId="49" dataCellStyle="Comma"/>
  </tableColumns>
  <tableStyleInfo name="TableStyleMedium4" showFirstColumn="0" showLastColumn="0" showRowStripes="1" showColumnStripes="0"/>
</table>
</file>

<file path=xl/tables/table9.xml><?xml version="1.0" encoding="utf-8"?>
<table xmlns="http://schemas.openxmlformats.org/spreadsheetml/2006/main" id="9" name="טבלה9" displayName="טבלה9" ref="A1:F6" totalsRowShown="0" headerRowDxfId="48" dataDxfId="46" headerRowBorderDxfId="47" tableBorderDxfId="45" totalsRowBorderDxfId="44" dataCellStyle="Percent">
  <autoFilter ref="A1:F6">
    <filterColumn colId="0" hiddenButton="1"/>
    <filterColumn colId="1" hiddenButton="1"/>
    <filterColumn colId="2" hiddenButton="1"/>
    <filterColumn colId="3" hiddenButton="1"/>
    <filterColumn colId="4" hiddenButton="1"/>
    <filterColumn colId="5" hiddenButton="1"/>
  </autoFilter>
  <tableColumns count="6">
    <tableColumn id="1" name="Financial institutions" dataDxfId="43"/>
    <tableColumn id="2" name="2015" dataDxfId="42" dataCellStyle="Percent"/>
    <tableColumn id="3" name="2016" dataDxfId="41" dataCellStyle="Percent"/>
    <tableColumn id="4" name="2017" dataDxfId="40" dataCellStyle="Percent"/>
    <tableColumn id="5" name="2018" dataDxfId="39" dataCellStyle="Percent"/>
    <tableColumn id="6" name="2019" dataDxfId="38" dataCellStyle="Percent"/>
  </tableColumns>
  <tableStyleInfo name="TableStyleMedium4" showFirstColumn="0" showLastColumn="0" showRowStripes="1" showColumnStripes="0"/>
</table>
</file>

<file path=xl/theme/theme1.xml><?xml version="1.0" encoding="utf-8"?>
<a:theme xmlns:a="http://schemas.openxmlformats.org/drawingml/2006/main" name="ערכת נושא Office">
  <a:themeElements>
    <a:clrScheme name="צבעים למבט סטטיסטי">
      <a:dk1>
        <a:sysClr val="windowText" lastClr="000000"/>
      </a:dk1>
      <a:lt1>
        <a:sysClr val="window" lastClr="FFFFFF"/>
      </a:lt1>
      <a:dk2>
        <a:srgbClr val="1F497D"/>
      </a:dk2>
      <a:lt2>
        <a:srgbClr val="EEECE1"/>
      </a:lt2>
      <a:accent1>
        <a:srgbClr val="CC1C25"/>
      </a:accent1>
      <a:accent2>
        <a:srgbClr val="74BD5B"/>
      </a:accent2>
      <a:accent3>
        <a:srgbClr val="0093CB"/>
      </a:accent3>
      <a:accent4>
        <a:srgbClr val="9871AF"/>
      </a:accent4>
      <a:accent5>
        <a:srgbClr val="EF6000"/>
      </a:accent5>
      <a:accent6>
        <a:srgbClr val="09C2C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I11"/>
  <sheetViews>
    <sheetView zoomScale="120" zoomScaleNormal="120" workbookViewId="0">
      <selection activeCell="K9" sqref="K9"/>
    </sheetView>
  </sheetViews>
  <sheetFormatPr defaultRowHeight="14.25"/>
  <cols>
    <col min="1" max="1" width="21.875" bestFit="1" customWidth="1"/>
  </cols>
  <sheetData>
    <row r="1" spans="1:9" ht="15">
      <c r="A1" s="139" t="s">
        <v>75</v>
      </c>
    </row>
    <row r="2" spans="1:9" ht="15">
      <c r="I2" s="56"/>
    </row>
    <row r="4" spans="1:9" ht="15">
      <c r="G4" s="64"/>
    </row>
    <row r="10" spans="1:9" ht="15">
      <c r="G10" s="6"/>
    </row>
    <row r="11" spans="1:9" ht="15">
      <c r="G11" s="6"/>
    </row>
  </sheetData>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dimension ref="A1:K16"/>
  <sheetViews>
    <sheetView zoomScale="120" zoomScaleNormal="120" workbookViewId="0">
      <selection activeCell="J12" sqref="J12"/>
    </sheetView>
  </sheetViews>
  <sheetFormatPr defaultRowHeight="14.25"/>
  <sheetData>
    <row r="1" spans="1:11" ht="15">
      <c r="A1" s="139" t="s">
        <v>126</v>
      </c>
      <c r="B1" s="67"/>
      <c r="C1" s="67"/>
      <c r="D1" s="67"/>
      <c r="E1" s="67"/>
      <c r="F1" s="67"/>
      <c r="G1" s="67"/>
    </row>
    <row r="2" spans="1:11" ht="15">
      <c r="A2" s="91" t="s">
        <v>127</v>
      </c>
      <c r="B2" s="67"/>
      <c r="C2" s="67"/>
      <c r="D2" s="67"/>
      <c r="E2" s="67"/>
      <c r="F2" s="67"/>
      <c r="G2" s="67"/>
      <c r="I2" s="56"/>
    </row>
    <row r="16" spans="1:11">
      <c r="K16" s="49"/>
    </row>
  </sheetData>
  <pageMargins left="0.7" right="0.7" top="0.75" bottom="0.75" header="0.3" footer="0.3"/>
  <pageSetup paperSize="9"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dimension ref="A1:G43"/>
  <sheetViews>
    <sheetView zoomScaleNormal="100" workbookViewId="0">
      <selection activeCell="L41" sqref="L41"/>
    </sheetView>
  </sheetViews>
  <sheetFormatPr defaultRowHeight="14.25"/>
  <cols>
    <col min="1" max="1" width="9" style="52"/>
    <col min="3" max="3" width="21.5" bestFit="1" customWidth="1"/>
    <col min="4" max="4" width="14" bestFit="1" customWidth="1"/>
    <col min="5" max="5" width="14.125" bestFit="1" customWidth="1"/>
    <col min="6" max="6" width="16.375" bestFit="1" customWidth="1"/>
    <col min="7" max="7" width="21.375" bestFit="1" customWidth="1"/>
  </cols>
  <sheetData>
    <row r="1" spans="1:7">
      <c r="A1" s="92" t="s">
        <v>114</v>
      </c>
      <c r="B1" s="68" t="s">
        <v>115</v>
      </c>
      <c r="C1" s="68" t="s">
        <v>125</v>
      </c>
      <c r="D1" s="68" t="s">
        <v>124</v>
      </c>
      <c r="E1" s="68" t="s">
        <v>121</v>
      </c>
      <c r="F1" s="68" t="s">
        <v>123</v>
      </c>
      <c r="G1" s="68" t="s">
        <v>122</v>
      </c>
    </row>
    <row r="2" spans="1:7">
      <c r="A2" s="93">
        <v>2019</v>
      </c>
      <c r="B2" s="94"/>
      <c r="C2" s="82">
        <v>0</v>
      </c>
      <c r="D2" s="82">
        <v>0</v>
      </c>
      <c r="E2" s="82">
        <v>0</v>
      </c>
      <c r="F2" s="83">
        <v>0</v>
      </c>
      <c r="G2" s="95">
        <v>0</v>
      </c>
    </row>
    <row r="3" spans="1:7">
      <c r="A3" s="82"/>
      <c r="B3" s="96">
        <v>1</v>
      </c>
      <c r="C3" s="82">
        <v>-1.6285927979000003</v>
      </c>
      <c r="D3" s="82">
        <v>-1.2588320160000002</v>
      </c>
      <c r="E3" s="82">
        <v>3.1991234299999997E-2</v>
      </c>
      <c r="F3" s="83">
        <v>2.7013633251</v>
      </c>
      <c r="G3" s="95">
        <v>-0.60788803449999995</v>
      </c>
    </row>
    <row r="4" spans="1:7">
      <c r="A4" s="97"/>
      <c r="B4" s="96">
        <v>2</v>
      </c>
      <c r="C4" s="82">
        <v>-2.4837405521000004</v>
      </c>
      <c r="D4" s="82">
        <v>-1.36775406</v>
      </c>
      <c r="E4" s="82">
        <v>3.1991234299999997E-2</v>
      </c>
      <c r="F4" s="83">
        <v>4.3606567635000015</v>
      </c>
      <c r="G4" s="95">
        <v>-0.7090996787999998</v>
      </c>
    </row>
    <row r="5" spans="1:7">
      <c r="A5" s="97"/>
      <c r="B5" s="96">
        <v>3</v>
      </c>
      <c r="C5" s="82">
        <v>-2.6685981322000001</v>
      </c>
      <c r="D5" s="82">
        <v>-2.0699938411999996</v>
      </c>
      <c r="E5" s="82">
        <v>9.9698163800000003E-2</v>
      </c>
      <c r="F5" s="83">
        <v>5.4615675559999985</v>
      </c>
      <c r="G5" s="95">
        <v>-1.2833487290000001</v>
      </c>
    </row>
    <row r="6" spans="1:7">
      <c r="A6" s="97"/>
      <c r="B6" s="96">
        <v>4</v>
      </c>
      <c r="C6" s="82">
        <v>-3.0291131816000001</v>
      </c>
      <c r="D6" s="82">
        <v>-2.803915246899999</v>
      </c>
      <c r="E6" s="82">
        <v>0.18729136390000004</v>
      </c>
      <c r="F6" s="83">
        <v>6.701154933349998</v>
      </c>
      <c r="G6" s="95">
        <v>-1.6933049537000002</v>
      </c>
    </row>
    <row r="7" spans="1:7">
      <c r="A7" s="97"/>
      <c r="B7" s="96">
        <v>5</v>
      </c>
      <c r="C7" s="82">
        <v>-3.1121009937000008</v>
      </c>
      <c r="D7" s="82">
        <v>-2.8512474746999996</v>
      </c>
      <c r="E7" s="82">
        <v>0.22727860310000003</v>
      </c>
      <c r="F7" s="83">
        <v>6.903957413149997</v>
      </c>
      <c r="G7" s="95">
        <v>-1.6260085747000002</v>
      </c>
    </row>
    <row r="8" spans="1:7">
      <c r="A8" s="82"/>
      <c r="B8" s="96">
        <v>6</v>
      </c>
      <c r="C8" s="82">
        <v>-3.4822072280000009</v>
      </c>
      <c r="D8" s="82">
        <v>-2.4976729489999987</v>
      </c>
      <c r="E8" s="82">
        <v>0.23127755870000002</v>
      </c>
      <c r="F8" s="83">
        <v>7.402549120499998</v>
      </c>
      <c r="G8" s="95">
        <v>-1.8837062378999998</v>
      </c>
    </row>
    <row r="9" spans="1:7">
      <c r="A9" s="97"/>
      <c r="B9" s="96">
        <v>7</v>
      </c>
      <c r="C9" s="82">
        <v>-3.9678150252000011</v>
      </c>
      <c r="D9" s="82">
        <v>-5.0689436486999986</v>
      </c>
      <c r="E9" s="82">
        <v>0.23127755870000002</v>
      </c>
      <c r="F9" s="83">
        <v>10.082888488899995</v>
      </c>
      <c r="G9" s="95">
        <v>-1.715208655600001</v>
      </c>
    </row>
    <row r="10" spans="1:7">
      <c r="A10" s="97"/>
      <c r="B10" s="96">
        <v>8</v>
      </c>
      <c r="C10" s="82">
        <v>-3.9559633831000025</v>
      </c>
      <c r="D10" s="82">
        <v>-5.7553421797000004</v>
      </c>
      <c r="E10" s="82">
        <v>0.23327720709999999</v>
      </c>
      <c r="F10" s="83">
        <v>10.111236074949996</v>
      </c>
      <c r="G10" s="95">
        <v>-0.83613580270000065</v>
      </c>
    </row>
    <row r="11" spans="1:7">
      <c r="A11" s="97"/>
      <c r="B11" s="96">
        <v>9</v>
      </c>
      <c r="C11" s="82">
        <v>-4.4616210588000023</v>
      </c>
      <c r="D11" s="82">
        <v>-5.7316912464999961</v>
      </c>
      <c r="E11" s="82">
        <v>0.24527322630000001</v>
      </c>
      <c r="F11" s="83">
        <v>10.979674627749995</v>
      </c>
      <c r="G11" s="95">
        <v>-0.7122211240000007</v>
      </c>
    </row>
    <row r="12" spans="1:7">
      <c r="A12" s="97"/>
      <c r="B12" s="96">
        <v>10</v>
      </c>
      <c r="C12" s="82">
        <v>-4.4434088419000028</v>
      </c>
      <c r="D12" s="82">
        <v>-5.9008078963999973</v>
      </c>
      <c r="E12" s="82">
        <v>0.54224684200000006</v>
      </c>
      <c r="F12" s="83">
        <v>10.698973760799998</v>
      </c>
      <c r="G12" s="95">
        <v>-0.20133353800000073</v>
      </c>
    </row>
    <row r="13" spans="1:7">
      <c r="A13" s="97"/>
      <c r="B13" s="96">
        <v>11</v>
      </c>
      <c r="C13" s="82">
        <v>-5.1819904286000025</v>
      </c>
      <c r="D13" s="82">
        <v>-7.6085861894999987</v>
      </c>
      <c r="E13" s="82">
        <v>2.2513766959000003</v>
      </c>
      <c r="F13" s="83">
        <v>11.964271426699998</v>
      </c>
      <c r="G13" s="95">
        <v>-0.41691320370000073</v>
      </c>
    </row>
    <row r="14" spans="1:7">
      <c r="A14" s="98"/>
      <c r="B14" s="96">
        <v>12</v>
      </c>
      <c r="C14" s="82">
        <v>-7.4234864437000043</v>
      </c>
      <c r="D14" s="82">
        <v>-6.0733216380999986</v>
      </c>
      <c r="E14" s="82">
        <v>4.7900536694999998</v>
      </c>
      <c r="F14" s="83">
        <v>11.854786265349999</v>
      </c>
      <c r="G14" s="95">
        <v>-1.4857108753000008</v>
      </c>
    </row>
    <row r="19" spans="2:2">
      <c r="B19" s="58"/>
    </row>
    <row r="20" spans="2:2">
      <c r="B20" s="58"/>
    </row>
    <row r="21" spans="2:2">
      <c r="B21" s="58"/>
    </row>
    <row r="22" spans="2:2">
      <c r="B22" s="58"/>
    </row>
    <row r="23" spans="2:2">
      <c r="B23" s="58"/>
    </row>
    <row r="24" spans="2:2">
      <c r="B24" s="58"/>
    </row>
    <row r="25" spans="2:2">
      <c r="B25" s="58"/>
    </row>
    <row r="26" spans="2:2">
      <c r="B26" s="58"/>
    </row>
    <row r="27" spans="2:2">
      <c r="B27" s="58"/>
    </row>
    <row r="28" spans="2:2">
      <c r="B28" s="58"/>
    </row>
    <row r="29" spans="2:2">
      <c r="B29" s="58"/>
    </row>
    <row r="30" spans="2:2">
      <c r="B30" s="58"/>
    </row>
    <row r="31" spans="2:2">
      <c r="B31" s="58"/>
    </row>
    <row r="32" spans="2:2">
      <c r="B32" s="58"/>
    </row>
    <row r="33" spans="2:2">
      <c r="B33" s="58"/>
    </row>
    <row r="34" spans="2:2">
      <c r="B34" s="58"/>
    </row>
    <row r="35" spans="2:2">
      <c r="B35" s="58"/>
    </row>
    <row r="36" spans="2:2">
      <c r="B36" s="58"/>
    </row>
    <row r="37" spans="2:2">
      <c r="B37" s="58"/>
    </row>
    <row r="38" spans="2:2">
      <c r="B38" s="58"/>
    </row>
    <row r="39" spans="2:2">
      <c r="B39" s="58"/>
    </row>
    <row r="40" spans="2:2">
      <c r="B40" s="58"/>
    </row>
    <row r="41" spans="2:2">
      <c r="B41" s="58"/>
    </row>
    <row r="42" spans="2:2">
      <c r="B42" s="58"/>
    </row>
    <row r="43" spans="2:2">
      <c r="B43" s="58"/>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dimension ref="A1:E6"/>
  <sheetViews>
    <sheetView zoomScale="120" zoomScaleNormal="120" workbookViewId="0">
      <selection activeCell="N10" sqref="N10"/>
    </sheetView>
  </sheetViews>
  <sheetFormatPr defaultRowHeight="14.25"/>
  <cols>
    <col min="1" max="1" width="11.25" style="52" customWidth="1"/>
    <col min="2" max="2" width="13.75" style="52" customWidth="1"/>
    <col min="3" max="16384" width="9" style="52"/>
  </cols>
  <sheetData>
    <row r="1" spans="1:5" ht="15">
      <c r="A1" s="139" t="s">
        <v>129</v>
      </c>
      <c r="B1" s="63"/>
      <c r="C1" s="63"/>
      <c r="D1" s="63"/>
      <c r="E1" s="63"/>
    </row>
    <row r="2" spans="1:5">
      <c r="A2" s="67" t="s">
        <v>127</v>
      </c>
      <c r="B2" s="63"/>
      <c r="C2" s="63"/>
      <c r="D2" s="63"/>
      <c r="E2" s="63"/>
    </row>
    <row r="3" spans="1:5">
      <c r="A3" s="50"/>
    </row>
    <row r="4" spans="1:5">
      <c r="A4" s="50"/>
    </row>
    <row r="5" spans="1:5">
      <c r="A5" s="50"/>
    </row>
    <row r="6" spans="1:5">
      <c r="A6" s="50"/>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dimension ref="A1:I6"/>
  <sheetViews>
    <sheetView zoomScaleNormal="100" workbookViewId="0">
      <selection activeCell="A2" sqref="A2:A6"/>
    </sheetView>
  </sheetViews>
  <sheetFormatPr defaultRowHeight="14.25"/>
  <cols>
    <col min="1" max="1" width="15.25" style="52" bestFit="1" customWidth="1"/>
    <col min="2" max="2" width="9" style="52"/>
    <col min="3" max="4" width="11.375" style="52" hidden="1" customWidth="1"/>
    <col min="5" max="5" width="11.25" style="52" customWidth="1"/>
    <col min="6" max="6" width="13.75" style="52" customWidth="1"/>
    <col min="7" max="16384" width="9" style="52"/>
  </cols>
  <sheetData>
    <row r="1" spans="1:9">
      <c r="A1" s="68" t="s">
        <v>128</v>
      </c>
      <c r="B1" s="68" t="s">
        <v>63</v>
      </c>
      <c r="C1" s="68" t="s">
        <v>69</v>
      </c>
      <c r="D1" s="68" t="s">
        <v>70</v>
      </c>
      <c r="E1" s="68" t="s">
        <v>67</v>
      </c>
    </row>
    <row r="2" spans="1:9" ht="28.5">
      <c r="A2" s="178" t="s">
        <v>125</v>
      </c>
      <c r="B2" s="99">
        <v>10.7</v>
      </c>
      <c r="C2" s="100">
        <v>19</v>
      </c>
      <c r="D2" s="100">
        <v>7.4</v>
      </c>
      <c r="E2" s="101">
        <v>-7</v>
      </c>
      <c r="G2" s="27"/>
      <c r="H2" s="27"/>
    </row>
    <row r="3" spans="1:9" ht="29.25" customHeight="1">
      <c r="A3" s="179" t="s">
        <v>122</v>
      </c>
      <c r="B3" s="99">
        <v>2.8</v>
      </c>
      <c r="C3" s="100">
        <v>33</v>
      </c>
      <c r="D3" s="100">
        <v>1.5</v>
      </c>
      <c r="E3" s="101">
        <v>-1.5</v>
      </c>
      <c r="G3" s="27"/>
      <c r="H3" s="27"/>
    </row>
    <row r="4" spans="1:9">
      <c r="A4" s="178" t="s">
        <v>121</v>
      </c>
      <c r="B4" s="99">
        <v>2.98</v>
      </c>
      <c r="C4" s="100">
        <v>34</v>
      </c>
      <c r="D4" s="100">
        <v>4.8</v>
      </c>
      <c r="E4" s="101">
        <v>5</v>
      </c>
      <c r="G4" s="27"/>
      <c r="H4" s="27"/>
    </row>
    <row r="5" spans="1:9">
      <c r="A5" s="178" t="s">
        <v>124</v>
      </c>
      <c r="B5" s="99">
        <v>-9.8000000000000007</v>
      </c>
      <c r="C5" s="100">
        <v>31</v>
      </c>
      <c r="D5" s="100">
        <v>6.1</v>
      </c>
      <c r="E5" s="101">
        <v>-6</v>
      </c>
      <c r="G5" s="27"/>
      <c r="H5" s="27"/>
      <c r="I5" s="24"/>
    </row>
    <row r="6" spans="1:9">
      <c r="A6" s="180" t="s">
        <v>123</v>
      </c>
      <c r="B6" s="99">
        <v>-1.98</v>
      </c>
      <c r="C6" s="100">
        <v>36.979999999999997</v>
      </c>
      <c r="D6" s="100">
        <v>11.9</v>
      </c>
      <c r="E6" s="101">
        <v>12</v>
      </c>
      <c r="G6" s="27"/>
      <c r="H6" s="27"/>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F21"/>
  <sheetViews>
    <sheetView zoomScale="120" zoomScaleNormal="120" workbookViewId="0">
      <selection activeCell="H8" sqref="H8"/>
    </sheetView>
  </sheetViews>
  <sheetFormatPr defaultRowHeight="14.25"/>
  <cols>
    <col min="1" max="1" width="11.25" style="52" customWidth="1"/>
    <col min="2" max="2" width="13.75" style="52" customWidth="1"/>
    <col min="3" max="16384" width="9" style="52"/>
  </cols>
  <sheetData>
    <row r="1" spans="1:6" ht="15">
      <c r="A1" s="139" t="s">
        <v>133</v>
      </c>
      <c r="B1" s="63"/>
      <c r="C1" s="63"/>
      <c r="D1" s="63"/>
      <c r="E1" s="63"/>
      <c r="F1" s="63"/>
    </row>
    <row r="2" spans="1:6">
      <c r="A2" s="67" t="s">
        <v>127</v>
      </c>
      <c r="B2" s="63"/>
      <c r="C2" s="63"/>
      <c r="D2" s="63"/>
      <c r="E2" s="63"/>
      <c r="F2" s="63"/>
    </row>
    <row r="3" spans="1:6">
      <c r="A3" s="50"/>
    </row>
    <row r="4" spans="1:6">
      <c r="A4" s="50"/>
    </row>
    <row r="5" spans="1:6">
      <c r="A5" s="50"/>
    </row>
    <row r="6" spans="1:6">
      <c r="A6" s="50"/>
    </row>
    <row r="21" spans="3:3">
      <c r="C21" s="52" t="s">
        <v>134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dimension ref="A1:X38"/>
  <sheetViews>
    <sheetView zoomScaleNormal="100" workbookViewId="0">
      <selection activeCell="D27" sqref="D27"/>
    </sheetView>
  </sheetViews>
  <sheetFormatPr defaultRowHeight="14.25"/>
  <cols>
    <col min="1" max="2" width="9" style="52"/>
    <col min="3" max="3" width="27.75" style="52" bestFit="1" customWidth="1"/>
    <col min="4" max="4" width="21.25" style="52" bestFit="1" customWidth="1"/>
    <col min="5" max="5" width="26.625" style="52" bestFit="1" customWidth="1"/>
    <col min="6" max="6" width="13.75" style="52" customWidth="1"/>
    <col min="7" max="16384" width="9" style="52"/>
  </cols>
  <sheetData>
    <row r="1" spans="1:8">
      <c r="A1" s="68" t="s">
        <v>114</v>
      </c>
      <c r="B1" s="68" t="s">
        <v>115</v>
      </c>
      <c r="C1" s="68" t="s">
        <v>130</v>
      </c>
      <c r="D1" s="68" t="s">
        <v>132</v>
      </c>
      <c r="E1" s="68" t="s">
        <v>131</v>
      </c>
    </row>
    <row r="2" spans="1:8">
      <c r="A2" s="81">
        <v>2018</v>
      </c>
      <c r="B2" s="102">
        <v>1</v>
      </c>
      <c r="C2" s="103">
        <v>31.508117311674635</v>
      </c>
      <c r="D2" s="103">
        <v>41.572864347797477</v>
      </c>
      <c r="E2" s="104">
        <v>-10.064747036122842</v>
      </c>
      <c r="G2" s="60"/>
    </row>
    <row r="3" spans="1:8">
      <c r="A3" s="81"/>
      <c r="B3" s="102">
        <v>2</v>
      </c>
      <c r="C3" s="103">
        <v>28.368802880452495</v>
      </c>
      <c r="D3" s="103">
        <v>41.462469809801931</v>
      </c>
      <c r="E3" s="104">
        <v>-13.093666929349435</v>
      </c>
      <c r="G3" s="60"/>
      <c r="H3" s="59"/>
    </row>
    <row r="4" spans="1:8">
      <c r="A4" s="81"/>
      <c r="B4" s="102">
        <v>3</v>
      </c>
      <c r="C4" s="103">
        <v>25.239646681414488</v>
      </c>
      <c r="D4" s="103">
        <v>40.00616764716537</v>
      </c>
      <c r="E4" s="104">
        <v>-14.766520965750882</v>
      </c>
      <c r="G4" s="60"/>
      <c r="H4" s="59"/>
    </row>
    <row r="5" spans="1:8">
      <c r="A5" s="81"/>
      <c r="B5" s="102">
        <v>4</v>
      </c>
      <c r="C5" s="103">
        <v>22.777619564747503</v>
      </c>
      <c r="D5" s="103">
        <v>39.433534964217742</v>
      </c>
      <c r="E5" s="104">
        <v>-16.655915399470238</v>
      </c>
      <c r="G5" s="60"/>
      <c r="H5" s="59"/>
    </row>
    <row r="6" spans="1:8">
      <c r="A6" s="81"/>
      <c r="B6" s="102">
        <v>5</v>
      </c>
      <c r="C6" s="103">
        <v>25.22634313459233</v>
      </c>
      <c r="D6" s="103">
        <v>42.024646855076291</v>
      </c>
      <c r="E6" s="104">
        <v>-16.798303720483961</v>
      </c>
      <c r="G6" s="60"/>
      <c r="H6" s="59"/>
    </row>
    <row r="7" spans="1:8">
      <c r="A7" s="81"/>
      <c r="B7" s="102">
        <v>6</v>
      </c>
      <c r="C7" s="103">
        <v>24.195800595041526</v>
      </c>
      <c r="D7" s="103">
        <v>44.650032154287778</v>
      </c>
      <c r="E7" s="104">
        <v>-20.454231559246253</v>
      </c>
      <c r="G7" s="60"/>
      <c r="H7" s="59"/>
    </row>
    <row r="8" spans="1:8">
      <c r="A8" s="81"/>
      <c r="B8" s="102">
        <v>7</v>
      </c>
      <c r="C8" s="103">
        <v>26.976205240747635</v>
      </c>
      <c r="D8" s="103">
        <v>47.388203079104983</v>
      </c>
      <c r="E8" s="104">
        <v>-20.411997838357347</v>
      </c>
      <c r="G8" s="60"/>
      <c r="H8" s="59"/>
    </row>
    <row r="9" spans="1:8">
      <c r="A9" s="81"/>
      <c r="B9" s="102">
        <v>8</v>
      </c>
      <c r="C9" s="103">
        <v>30.861614599666471</v>
      </c>
      <c r="D9" s="103">
        <v>50.22926692417645</v>
      </c>
      <c r="E9" s="104">
        <v>-19.367652324509979</v>
      </c>
      <c r="G9" s="60"/>
      <c r="H9" s="59"/>
    </row>
    <row r="10" spans="1:8">
      <c r="A10" s="81"/>
      <c r="B10" s="102">
        <v>9</v>
      </c>
      <c r="C10" s="103">
        <v>33.075293126250671</v>
      </c>
      <c r="D10" s="103">
        <v>50.905549429812659</v>
      </c>
      <c r="E10" s="104">
        <v>-17.830256303561988</v>
      </c>
      <c r="G10" s="60"/>
      <c r="H10" s="59"/>
    </row>
    <row r="11" spans="1:8">
      <c r="A11" s="81"/>
      <c r="B11" s="102">
        <v>10</v>
      </c>
      <c r="C11" s="103">
        <v>35.567177066161094</v>
      </c>
      <c r="D11" s="103">
        <v>53.771635721098299</v>
      </c>
      <c r="E11" s="104">
        <v>-18.204458654937206</v>
      </c>
      <c r="G11" s="60"/>
      <c r="H11" s="59"/>
    </row>
    <row r="12" spans="1:8">
      <c r="A12" s="81"/>
      <c r="B12" s="102">
        <v>11</v>
      </c>
      <c r="C12" s="103">
        <v>25.813337031904055</v>
      </c>
      <c r="D12" s="103">
        <v>44.764840695037165</v>
      </c>
      <c r="E12" s="104">
        <v>-18.95150366313311</v>
      </c>
      <c r="G12" s="60"/>
      <c r="H12" s="59"/>
    </row>
    <row r="13" spans="1:8">
      <c r="A13" s="81"/>
      <c r="B13" s="102">
        <v>12</v>
      </c>
      <c r="C13" s="103">
        <v>18.063415669179726</v>
      </c>
      <c r="D13" s="103">
        <v>39.85277444964472</v>
      </c>
      <c r="E13" s="104">
        <v>-21.789358780464994</v>
      </c>
      <c r="G13" s="60"/>
      <c r="H13" s="59"/>
    </row>
    <row r="14" spans="1:8">
      <c r="A14" s="81">
        <v>2019</v>
      </c>
      <c r="B14" s="102">
        <v>1</v>
      </c>
      <c r="C14" s="103">
        <v>22.893973309108841</v>
      </c>
      <c r="D14" s="103">
        <v>43.326985834866406</v>
      </c>
      <c r="E14" s="104">
        <v>-20.433012525757565</v>
      </c>
      <c r="G14" s="60"/>
      <c r="H14" s="59"/>
    </row>
    <row r="15" spans="1:8">
      <c r="A15" s="81"/>
      <c r="B15" s="102">
        <v>2</v>
      </c>
      <c r="C15" s="103">
        <v>22.876750552153631</v>
      </c>
      <c r="D15" s="103">
        <v>42.145400209117703</v>
      </c>
      <c r="E15" s="104">
        <v>-19.268649656964072</v>
      </c>
      <c r="G15" s="60"/>
      <c r="H15" s="59"/>
    </row>
    <row r="16" spans="1:8">
      <c r="A16" s="81"/>
      <c r="B16" s="102">
        <v>3</v>
      </c>
      <c r="C16" s="103">
        <v>22.445652690795296</v>
      </c>
      <c r="D16" s="103">
        <v>40.838661227389679</v>
      </c>
      <c r="E16" s="104">
        <v>-18.393008536594383</v>
      </c>
      <c r="G16" s="60"/>
      <c r="H16" s="59"/>
    </row>
    <row r="17" spans="1:8">
      <c r="A17" s="81"/>
      <c r="B17" s="102">
        <v>4</v>
      </c>
      <c r="C17" s="103">
        <v>23.779327232493312</v>
      </c>
      <c r="D17" s="103">
        <v>41.63840739998767</v>
      </c>
      <c r="E17" s="104">
        <v>-17.859080167494358</v>
      </c>
      <c r="G17" s="60"/>
      <c r="H17" s="59"/>
    </row>
    <row r="18" spans="1:8">
      <c r="A18" s="81"/>
      <c r="B18" s="102">
        <v>5</v>
      </c>
      <c r="C18" s="103">
        <v>22.460974549149004</v>
      </c>
      <c r="D18" s="103">
        <v>38.802167960224132</v>
      </c>
      <c r="E18" s="104">
        <v>-16.341193411075128</v>
      </c>
      <c r="G18" s="60"/>
      <c r="H18" s="59"/>
    </row>
    <row r="19" spans="1:8">
      <c r="A19" s="81"/>
      <c r="B19" s="102">
        <v>6</v>
      </c>
      <c r="C19" s="103">
        <v>22.340304916647199</v>
      </c>
      <c r="D19" s="103">
        <v>40.066643320692968</v>
      </c>
      <c r="E19" s="104">
        <v>-17.726338404045769</v>
      </c>
      <c r="G19" s="60"/>
      <c r="H19" s="59"/>
    </row>
    <row r="20" spans="1:8">
      <c r="A20" s="81"/>
      <c r="B20" s="102">
        <v>7</v>
      </c>
      <c r="C20" s="103">
        <v>25.880021529808328</v>
      </c>
      <c r="D20" s="103">
        <v>41.748387907536085</v>
      </c>
      <c r="E20" s="104">
        <v>-15.868366377727757</v>
      </c>
      <c r="G20" s="60"/>
      <c r="H20" s="59"/>
    </row>
    <row r="21" spans="1:8">
      <c r="A21" s="81"/>
      <c r="B21" s="102">
        <v>8</v>
      </c>
      <c r="C21" s="103">
        <v>25.708489640287276</v>
      </c>
      <c r="D21" s="103">
        <v>42.935070408736841</v>
      </c>
      <c r="E21" s="104">
        <v>-17.226580768449566</v>
      </c>
      <c r="G21" s="60"/>
      <c r="H21" s="59"/>
    </row>
    <row r="22" spans="1:8">
      <c r="A22" s="81"/>
      <c r="B22" s="102">
        <v>9</v>
      </c>
      <c r="C22" s="103">
        <v>27.439725946652143</v>
      </c>
      <c r="D22" s="103">
        <v>44.533198553017861</v>
      </c>
      <c r="E22" s="104">
        <v>-17.093472606365719</v>
      </c>
      <c r="G22" s="60"/>
      <c r="H22" s="59"/>
    </row>
    <row r="23" spans="1:8">
      <c r="A23" s="81"/>
      <c r="B23" s="102">
        <v>10</v>
      </c>
      <c r="C23" s="103">
        <v>27.08275850937493</v>
      </c>
      <c r="D23" s="103">
        <v>46.324532627093134</v>
      </c>
      <c r="E23" s="104">
        <v>-19.241774117718204</v>
      </c>
      <c r="G23" s="60"/>
      <c r="H23" s="59"/>
    </row>
    <row r="24" spans="1:8">
      <c r="A24" s="81"/>
      <c r="B24" s="102">
        <v>11</v>
      </c>
      <c r="C24" s="103">
        <v>30.080826291266568</v>
      </c>
      <c r="D24" s="103">
        <v>49.015433921501597</v>
      </c>
      <c r="E24" s="104">
        <v>-18.934607630235028</v>
      </c>
      <c r="G24" s="60"/>
      <c r="H24" s="59"/>
    </row>
    <row r="25" spans="1:8">
      <c r="A25" s="84"/>
      <c r="B25" s="105">
        <v>12</v>
      </c>
      <c r="C25" s="106">
        <v>26.358771250202473</v>
      </c>
      <c r="D25" s="106">
        <v>48.188672608178507</v>
      </c>
      <c r="E25" s="107">
        <v>-21.829901357976034</v>
      </c>
      <c r="G25" s="60"/>
      <c r="H25" s="59"/>
    </row>
    <row r="27" spans="1:8">
      <c r="D27" s="60"/>
    </row>
    <row r="38" spans="1:24">
      <c r="A38" s="61"/>
      <c r="B38" s="61"/>
      <c r="C38" s="61"/>
      <c r="D38" s="61"/>
      <c r="E38" s="61"/>
      <c r="F38" s="61"/>
      <c r="G38" s="61"/>
      <c r="H38" s="61"/>
      <c r="I38" s="61"/>
      <c r="J38" s="61"/>
      <c r="K38" s="61"/>
      <c r="L38" s="61"/>
      <c r="M38" s="61"/>
      <c r="N38" s="61"/>
      <c r="O38" s="61"/>
      <c r="P38" s="61"/>
      <c r="Q38" s="61"/>
      <c r="R38" s="61"/>
      <c r="S38" s="61"/>
      <c r="T38" s="61"/>
      <c r="U38" s="61"/>
      <c r="V38" s="61"/>
      <c r="W38" s="61"/>
      <c r="X38" s="61"/>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A1:M19"/>
  <sheetViews>
    <sheetView zoomScale="120" zoomScaleNormal="120" workbookViewId="0">
      <selection activeCell="H14" sqref="H14"/>
    </sheetView>
  </sheetViews>
  <sheetFormatPr defaultRowHeight="14.25"/>
  <sheetData>
    <row r="1" spans="1:5" ht="15">
      <c r="A1" s="139" t="s">
        <v>138</v>
      </c>
      <c r="B1" s="63"/>
      <c r="C1" s="63"/>
      <c r="D1" s="63"/>
      <c r="E1" s="63"/>
    </row>
    <row r="2" spans="1:5">
      <c r="A2" s="67" t="s">
        <v>127</v>
      </c>
      <c r="B2" s="63"/>
      <c r="C2" s="63"/>
      <c r="D2" s="63"/>
      <c r="E2" s="63"/>
    </row>
    <row r="19" spans="13:13" ht="15">
      <c r="M19" s="56"/>
    </row>
  </sheetData>
  <pageMargins left="0.7" right="0.7" top="0.75" bottom="0.75" header="0.3" footer="0.3"/>
  <pageSetup paperSize="9" orientation="portrait"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dimension ref="A1:E14"/>
  <sheetViews>
    <sheetView zoomScaleNormal="100" workbookViewId="0">
      <selection activeCell="E31" sqref="E31"/>
    </sheetView>
  </sheetViews>
  <sheetFormatPr defaultRowHeight="14.25"/>
  <cols>
    <col min="1" max="2" width="9" style="52"/>
    <col min="3" max="3" width="61" bestFit="1" customWidth="1"/>
    <col min="4" max="4" width="52.25" customWidth="1"/>
    <col min="5" max="5" width="55.5" bestFit="1" customWidth="1"/>
    <col min="12" max="12" width="27" bestFit="1" customWidth="1"/>
  </cols>
  <sheetData>
    <row r="1" spans="1:5">
      <c r="A1" s="92" t="s">
        <v>71</v>
      </c>
      <c r="B1" s="68" t="s">
        <v>115</v>
      </c>
      <c r="C1" s="68" t="s">
        <v>137</v>
      </c>
      <c r="D1" s="68" t="s">
        <v>136</v>
      </c>
      <c r="E1" s="68" t="s">
        <v>135</v>
      </c>
    </row>
    <row r="2" spans="1:5">
      <c r="A2" s="82">
        <v>2019</v>
      </c>
      <c r="B2" s="81"/>
      <c r="C2" s="82">
        <v>0</v>
      </c>
      <c r="D2" s="82">
        <v>0</v>
      </c>
      <c r="E2" s="83">
        <v>0</v>
      </c>
    </row>
    <row r="3" spans="1:5">
      <c r="A3" s="82"/>
      <c r="B3" s="81">
        <v>1</v>
      </c>
      <c r="C3" s="108">
        <v>-1.3538999999999994</v>
      </c>
      <c r="D3" s="108">
        <v>-0.31489999999999796</v>
      </c>
      <c r="E3" s="109">
        <v>-1.6687999999999992</v>
      </c>
    </row>
    <row r="4" spans="1:5">
      <c r="A4" s="82"/>
      <c r="B4" s="81">
        <v>2</v>
      </c>
      <c r="C4" s="108">
        <v>-1.9558</v>
      </c>
      <c r="D4" s="108">
        <v>-0.8796999999999997</v>
      </c>
      <c r="E4" s="109">
        <v>-2.8355000000000015</v>
      </c>
    </row>
    <row r="5" spans="1:5">
      <c r="A5" s="82"/>
      <c r="B5" s="81">
        <v>3</v>
      </c>
      <c r="C5" s="108">
        <v>-1.2721999999999998</v>
      </c>
      <c r="D5" s="108">
        <v>-2.2753999999999976</v>
      </c>
      <c r="E5" s="109">
        <v>-3.5475999999999992</v>
      </c>
    </row>
    <row r="6" spans="1:5">
      <c r="A6" s="82"/>
      <c r="B6" s="81">
        <v>4</v>
      </c>
      <c r="C6" s="108">
        <v>-2.7736000000000001</v>
      </c>
      <c r="D6" s="108">
        <v>-2.1433999999999997</v>
      </c>
      <c r="E6" s="109">
        <v>-4.9170000000000016</v>
      </c>
    </row>
    <row r="7" spans="1:5">
      <c r="A7" s="82"/>
      <c r="B7" s="81">
        <v>5</v>
      </c>
      <c r="C7" s="108">
        <v>-2.6128999999999998</v>
      </c>
      <c r="D7" s="108">
        <v>-2.0775999999999986</v>
      </c>
      <c r="E7" s="109">
        <v>-4.6905000000000001</v>
      </c>
    </row>
    <row r="8" spans="1:5">
      <c r="A8" s="82"/>
      <c r="B8" s="81">
        <v>6</v>
      </c>
      <c r="C8" s="108">
        <v>-1.5693000000000001</v>
      </c>
      <c r="D8" s="108">
        <v>-3.2006999999999994</v>
      </c>
      <c r="E8" s="109">
        <v>-4.7700000000000014</v>
      </c>
    </row>
    <row r="9" spans="1:5">
      <c r="A9" s="82"/>
      <c r="B9" s="81">
        <v>7</v>
      </c>
      <c r="C9" s="108">
        <v>-0.31590000000000096</v>
      </c>
      <c r="D9" s="108">
        <v>-4.6631999999999998</v>
      </c>
      <c r="E9" s="109">
        <v>-4.9791000000000025</v>
      </c>
    </row>
    <row r="10" spans="1:5">
      <c r="A10" s="82"/>
      <c r="B10" s="81">
        <v>8</v>
      </c>
      <c r="C10" s="108">
        <v>1.9868000000000006</v>
      </c>
      <c r="D10" s="108">
        <v>-5.637299999999998</v>
      </c>
      <c r="E10" s="109">
        <v>-3.6504999999999992</v>
      </c>
    </row>
    <row r="11" spans="1:5">
      <c r="A11" s="82"/>
      <c r="B11" s="81">
        <v>9</v>
      </c>
      <c r="C11" s="108">
        <v>2</v>
      </c>
      <c r="D11" s="108">
        <v>-7.1</v>
      </c>
      <c r="E11" s="109">
        <v>-5.0999999999999996</v>
      </c>
    </row>
    <row r="12" spans="1:5" s="52" customFormat="1">
      <c r="A12" s="82"/>
      <c r="B12" s="81">
        <v>10</v>
      </c>
      <c r="C12" s="108">
        <v>3</v>
      </c>
      <c r="D12" s="108">
        <v>-8</v>
      </c>
      <c r="E12" s="109">
        <v>-5</v>
      </c>
    </row>
    <row r="13" spans="1:5" s="52" customFormat="1">
      <c r="A13" s="82"/>
      <c r="B13" s="81">
        <v>11</v>
      </c>
      <c r="C13" s="108">
        <v>3.7</v>
      </c>
      <c r="D13" s="108">
        <v>-9.5</v>
      </c>
      <c r="E13" s="109">
        <v>-5.8</v>
      </c>
    </row>
    <row r="14" spans="1:5" s="52" customFormat="1">
      <c r="A14" s="82"/>
      <c r="B14" s="84">
        <v>12</v>
      </c>
      <c r="C14" s="110">
        <v>2.8</v>
      </c>
      <c r="D14" s="110">
        <v>-10.6</v>
      </c>
      <c r="E14" s="111">
        <v>-7.8</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dimension ref="A1:T3"/>
  <sheetViews>
    <sheetView zoomScale="120" zoomScaleNormal="120" workbookViewId="0">
      <selection activeCell="P19" sqref="P19"/>
    </sheetView>
  </sheetViews>
  <sheetFormatPr defaultRowHeight="14.25"/>
  <cols>
    <col min="10" max="11" width="9" customWidth="1"/>
  </cols>
  <sheetData>
    <row r="1" spans="1:20" ht="15">
      <c r="A1" s="139" t="s">
        <v>144</v>
      </c>
      <c r="B1" s="63"/>
      <c r="C1" s="63"/>
      <c r="D1" s="63"/>
      <c r="E1" s="63"/>
    </row>
    <row r="2" spans="1:20">
      <c r="A2" s="67" t="s">
        <v>145</v>
      </c>
      <c r="B2" s="63"/>
      <c r="C2" s="63"/>
      <c r="D2" s="63"/>
      <c r="E2" s="63"/>
    </row>
    <row r="3" spans="1:20" ht="15">
      <c r="T3" s="56"/>
    </row>
  </sheetData>
  <pageMargins left="0.7" right="0.7" top="0.75" bottom="0.75" header="0.3" footer="0.3"/>
  <pageSetup paperSize="9" orientation="portrait"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dimension ref="A1:H21"/>
  <sheetViews>
    <sheetView zoomScaleNormal="100" workbookViewId="0">
      <selection activeCell="B41" sqref="B41"/>
    </sheetView>
  </sheetViews>
  <sheetFormatPr defaultRowHeight="14.25"/>
  <cols>
    <col min="1" max="1" width="37.5" style="52" bestFit="1" customWidth="1"/>
    <col min="2" max="16384" width="9" style="52"/>
  </cols>
  <sheetData>
    <row r="1" spans="1:8">
      <c r="A1" s="68" t="s">
        <v>146</v>
      </c>
      <c r="B1" s="68" t="s">
        <v>64</v>
      </c>
      <c r="C1" s="68" t="s">
        <v>65</v>
      </c>
      <c r="D1" s="68" t="s">
        <v>66</v>
      </c>
      <c r="E1" s="68" t="s">
        <v>63</v>
      </c>
      <c r="F1" s="68" t="s">
        <v>67</v>
      </c>
    </row>
    <row r="2" spans="1:8">
      <c r="A2" s="81" t="s">
        <v>143</v>
      </c>
      <c r="B2" s="112">
        <v>16.8</v>
      </c>
      <c r="C2" s="112">
        <v>17.100000000000001</v>
      </c>
      <c r="D2" s="112">
        <v>18.7</v>
      </c>
      <c r="E2" s="112">
        <v>19.306793939379872</v>
      </c>
      <c r="F2" s="113">
        <v>18.600000000000001</v>
      </c>
      <c r="H2" s="8"/>
    </row>
    <row r="3" spans="1:8">
      <c r="A3" s="81" t="s">
        <v>142</v>
      </c>
      <c r="B3" s="112">
        <v>14.4</v>
      </c>
      <c r="C3" s="112">
        <v>16</v>
      </c>
      <c r="D3" s="112">
        <v>16.8</v>
      </c>
      <c r="E3" s="112">
        <v>18.448985627110826</v>
      </c>
      <c r="F3" s="113">
        <v>16.600000000000001</v>
      </c>
      <c r="H3" s="8"/>
    </row>
    <row r="4" spans="1:8">
      <c r="A4" s="81" t="s">
        <v>141</v>
      </c>
      <c r="B4" s="112">
        <v>15.6</v>
      </c>
      <c r="C4" s="112">
        <v>15.3</v>
      </c>
      <c r="D4" s="112">
        <v>17.100000000000001</v>
      </c>
      <c r="E4" s="112">
        <v>18.38507323542882</v>
      </c>
      <c r="F4" s="113">
        <v>17.5</v>
      </c>
      <c r="H4" s="8"/>
    </row>
    <row r="5" spans="1:8">
      <c r="A5" s="81" t="s">
        <v>139</v>
      </c>
      <c r="B5" s="112">
        <v>11.5</v>
      </c>
      <c r="C5" s="112">
        <v>11.8</v>
      </c>
      <c r="D5" s="112">
        <v>12.1</v>
      </c>
      <c r="E5" s="112">
        <v>12.727979158373262</v>
      </c>
      <c r="F5" s="113">
        <v>13.3</v>
      </c>
      <c r="H5" s="8"/>
    </row>
    <row r="6" spans="1:8">
      <c r="A6" s="84" t="s">
        <v>140</v>
      </c>
      <c r="B6" s="114">
        <v>14.236993352379029</v>
      </c>
      <c r="C6" s="114">
        <v>14.9</v>
      </c>
      <c r="D6" s="114">
        <v>15.994</v>
      </c>
      <c r="E6" s="114">
        <v>17.2</v>
      </c>
      <c r="F6" s="115">
        <v>16.399999999999999</v>
      </c>
      <c r="H6" s="8"/>
    </row>
    <row r="7" spans="1:8">
      <c r="A7" s="47"/>
      <c r="F7" s="8"/>
    </row>
    <row r="8" spans="1:8">
      <c r="A8" s="47"/>
      <c r="F8" s="8"/>
    </row>
    <row r="9" spans="1:8">
      <c r="A9" s="47"/>
      <c r="F9" s="8"/>
    </row>
    <row r="10" spans="1:8">
      <c r="A10" s="47"/>
      <c r="F10" s="8"/>
    </row>
    <row r="11" spans="1:8">
      <c r="A11" s="47"/>
      <c r="F11" s="8"/>
    </row>
    <row r="12" spans="1:8">
      <c r="A12" s="47"/>
    </row>
    <row r="13" spans="1:8">
      <c r="A13" s="47"/>
    </row>
    <row r="14" spans="1:8">
      <c r="A14" s="47"/>
    </row>
    <row r="15" spans="1:8">
      <c r="A15" s="47"/>
    </row>
    <row r="16" spans="1:8">
      <c r="A16" s="47"/>
    </row>
    <row r="17" spans="1:1">
      <c r="A17" s="47"/>
    </row>
    <row r="18" spans="1:1">
      <c r="A18" s="47"/>
    </row>
    <row r="19" spans="1:1">
      <c r="A19" s="47"/>
    </row>
    <row r="20" spans="1:1">
      <c r="A20" s="47"/>
    </row>
    <row r="21" spans="1:1">
      <c r="A21" s="47"/>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rgb="FF92D050"/>
  </sheetPr>
  <dimension ref="A2:K5"/>
  <sheetViews>
    <sheetView rightToLeft="1" workbookViewId="0"/>
  </sheetViews>
  <sheetFormatPr defaultRowHeight="14.25"/>
  <sheetData>
    <row r="2" spans="1:11">
      <c r="A2" s="53"/>
      <c r="E2" s="54"/>
      <c r="G2" s="53"/>
      <c r="H2" s="53"/>
      <c r="I2" s="53"/>
      <c r="K2" s="53"/>
    </row>
    <row r="3" spans="1:11">
      <c r="A3" s="53"/>
      <c r="E3" s="54"/>
      <c r="G3" s="53"/>
      <c r="H3" s="53"/>
      <c r="I3" s="53"/>
      <c r="K3" s="53"/>
    </row>
    <row r="4" spans="1:11">
      <c r="A4" s="53"/>
      <c r="E4" s="54"/>
      <c r="G4" s="53"/>
      <c r="H4" s="53"/>
      <c r="I4" s="53"/>
      <c r="K4" s="53"/>
    </row>
    <row r="5" spans="1:11">
      <c r="A5" s="53"/>
      <c r="E5" s="54"/>
      <c r="G5" s="53"/>
      <c r="H5" s="53"/>
      <c r="I5" s="53"/>
      <c r="K5" s="5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A1:C2"/>
  <sheetViews>
    <sheetView zoomScale="120" zoomScaleNormal="120" workbookViewId="0">
      <selection activeCell="K11" sqref="K11"/>
    </sheetView>
  </sheetViews>
  <sheetFormatPr defaultRowHeight="14.25"/>
  <cols>
    <col min="1" max="1" width="36.5" customWidth="1"/>
  </cols>
  <sheetData>
    <row r="1" spans="1:3" ht="15">
      <c r="A1" s="139" t="s">
        <v>151</v>
      </c>
      <c r="B1" s="63"/>
      <c r="C1" s="63"/>
    </row>
    <row r="2" spans="1:3">
      <c r="A2" s="67" t="s">
        <v>127</v>
      </c>
      <c r="B2" s="63"/>
      <c r="C2" s="63"/>
    </row>
  </sheetData>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dimension ref="A1:F14"/>
  <sheetViews>
    <sheetView zoomScaleNormal="100" workbookViewId="0">
      <selection activeCell="C1" sqref="C1"/>
    </sheetView>
  </sheetViews>
  <sheetFormatPr defaultColWidth="9" defaultRowHeight="12.75"/>
  <cols>
    <col min="1" max="1" width="7.25" style="2" bestFit="1" customWidth="1"/>
    <col min="2" max="2" width="7.5" style="2" bestFit="1" customWidth="1"/>
    <col min="3" max="3" width="28" style="2" bestFit="1" customWidth="1"/>
    <col min="4" max="4" width="23.375" style="2" bestFit="1" customWidth="1"/>
    <col min="5" max="5" width="23.5" style="2" bestFit="1" customWidth="1"/>
    <col min="6" max="6" width="21.375" style="2" bestFit="1" customWidth="1"/>
    <col min="7" max="7" width="9" style="2"/>
    <col min="8" max="8" width="9.75" style="2" bestFit="1" customWidth="1"/>
    <col min="9" max="16384" width="9" style="2"/>
  </cols>
  <sheetData>
    <row r="1" spans="1:6" ht="14.25">
      <c r="A1" s="116" t="s">
        <v>114</v>
      </c>
      <c r="B1" s="68" t="s">
        <v>115</v>
      </c>
      <c r="C1" s="68" t="s">
        <v>147</v>
      </c>
      <c r="D1" s="68" t="s">
        <v>150</v>
      </c>
      <c r="E1" s="68" t="s">
        <v>149</v>
      </c>
      <c r="F1" s="68" t="s">
        <v>148</v>
      </c>
    </row>
    <row r="2" spans="1:6" ht="15">
      <c r="A2" s="117">
        <v>2019</v>
      </c>
      <c r="B2" s="118"/>
      <c r="C2" s="119">
        <v>0</v>
      </c>
      <c r="D2" s="119">
        <v>0</v>
      </c>
      <c r="E2" s="119">
        <v>0</v>
      </c>
      <c r="F2" s="120">
        <v>0</v>
      </c>
    </row>
    <row r="3" spans="1:6" ht="15">
      <c r="A3" s="121"/>
      <c r="B3" s="122">
        <v>1</v>
      </c>
      <c r="C3" s="119">
        <v>1.0131325070000001</v>
      </c>
      <c r="D3" s="119">
        <v>1.7695313182000001</v>
      </c>
      <c r="E3" s="119">
        <v>-0.75639881119999997</v>
      </c>
      <c r="F3" s="120">
        <v>2.7013633251</v>
      </c>
    </row>
    <row r="4" spans="1:6" ht="15">
      <c r="A4" s="121"/>
      <c r="B4" s="122">
        <v>2</v>
      </c>
      <c r="C4" s="119">
        <v>2.067246253</v>
      </c>
      <c r="D4" s="119">
        <v>3.3274487956000001</v>
      </c>
      <c r="E4" s="119">
        <v>-1.2602025426000001</v>
      </c>
      <c r="F4" s="120">
        <v>4.3606567635000015</v>
      </c>
    </row>
    <row r="5" spans="1:6" ht="15">
      <c r="A5" s="121"/>
      <c r="B5" s="122">
        <v>3</v>
      </c>
      <c r="C5" s="119">
        <v>2.7888186021000005</v>
      </c>
      <c r="D5" s="119">
        <v>4.6359526353000007</v>
      </c>
      <c r="E5" s="119">
        <v>-1.8471340332000001</v>
      </c>
      <c r="F5" s="120">
        <v>5.4615675559999985</v>
      </c>
    </row>
    <row r="6" spans="1:6" ht="15">
      <c r="A6" s="121"/>
      <c r="B6" s="122">
        <v>4</v>
      </c>
      <c r="C6" s="119">
        <v>3.5063030412000007</v>
      </c>
      <c r="D6" s="119">
        <v>6.126906345700001</v>
      </c>
      <c r="E6" s="119">
        <v>-2.6206033045000003</v>
      </c>
      <c r="F6" s="120">
        <v>6.701154933349998</v>
      </c>
    </row>
    <row r="7" spans="1:6" ht="15">
      <c r="A7" s="121"/>
      <c r="B7" s="122">
        <v>5</v>
      </c>
      <c r="C7" s="119">
        <v>3.7981292007000009</v>
      </c>
      <c r="D7" s="119">
        <v>7.3049307700000012</v>
      </c>
      <c r="E7" s="119">
        <v>-3.5068015693000003</v>
      </c>
      <c r="F7" s="120">
        <v>6.903957413149997</v>
      </c>
    </row>
    <row r="8" spans="1:6" ht="15">
      <c r="A8" s="121"/>
      <c r="B8" s="122">
        <v>6</v>
      </c>
      <c r="C8" s="119">
        <v>4.3166493851000016</v>
      </c>
      <c r="D8" s="119">
        <v>8.2972006365000013</v>
      </c>
      <c r="E8" s="119">
        <v>-3.9805512514000001</v>
      </c>
      <c r="F8" s="120">
        <v>7.402549120499998</v>
      </c>
    </row>
    <row r="9" spans="1:6" ht="15">
      <c r="A9" s="121"/>
      <c r="B9" s="122">
        <v>7</v>
      </c>
      <c r="C9" s="119">
        <v>5.5827897352000022</v>
      </c>
      <c r="D9" s="119">
        <v>10.165609092900002</v>
      </c>
      <c r="E9" s="119">
        <v>-4.5828193577</v>
      </c>
      <c r="F9" s="120">
        <v>10.082888488899995</v>
      </c>
    </row>
    <row r="10" spans="1:6" ht="15">
      <c r="A10" s="121"/>
      <c r="B10" s="122">
        <v>8</v>
      </c>
      <c r="C10" s="119">
        <v>5.6860779013000018</v>
      </c>
      <c r="D10" s="119">
        <v>11.136121526800002</v>
      </c>
      <c r="E10" s="119">
        <v>-5.4500436255000002</v>
      </c>
      <c r="F10" s="120">
        <v>10.111236074949996</v>
      </c>
    </row>
    <row r="11" spans="1:6" ht="15">
      <c r="A11" s="121"/>
      <c r="B11" s="122">
        <v>9</v>
      </c>
      <c r="C11" s="119">
        <v>6.4110377375000018</v>
      </c>
      <c r="D11" s="119">
        <v>12.434102316200002</v>
      </c>
      <c r="E11" s="119">
        <v>-6.0230645787000006</v>
      </c>
      <c r="F11" s="120">
        <v>10.979674627749995</v>
      </c>
    </row>
    <row r="12" spans="1:6" ht="15">
      <c r="A12" s="121"/>
      <c r="B12" s="122">
        <v>10</v>
      </c>
      <c r="C12" s="119">
        <v>6.4326942129000013</v>
      </c>
      <c r="D12" s="119">
        <v>13.184824381300002</v>
      </c>
      <c r="E12" s="119">
        <v>-6.7521301684000008</v>
      </c>
      <c r="F12" s="120">
        <v>10.698973760799998</v>
      </c>
    </row>
    <row r="13" spans="1:6" ht="15">
      <c r="A13" s="121"/>
      <c r="B13" s="122">
        <v>11</v>
      </c>
      <c r="C13" s="119">
        <v>7.2909022773000007</v>
      </c>
      <c r="D13" s="119">
        <v>14.644997145700001</v>
      </c>
      <c r="E13" s="119">
        <v>-7.3540948684000007</v>
      </c>
      <c r="F13" s="120">
        <v>11.964271426699998</v>
      </c>
    </row>
    <row r="14" spans="1:6" ht="15">
      <c r="A14" s="123"/>
      <c r="B14" s="124">
        <v>12</v>
      </c>
      <c r="C14" s="125">
        <v>7.4391181119000001</v>
      </c>
      <c r="D14" s="125">
        <v>14.919297219900001</v>
      </c>
      <c r="E14" s="125">
        <v>-7.4801791080000006</v>
      </c>
      <c r="F14" s="126">
        <v>11.854786265349999</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dimension ref="A1"/>
  <sheetViews>
    <sheetView workbookViewId="0">
      <selection activeCell="K30" sqref="K30"/>
    </sheetView>
  </sheetViews>
  <sheetFormatPr defaultRowHeight="14.25"/>
  <sheetData/>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dimension ref="A1:L33"/>
  <sheetViews>
    <sheetView workbookViewId="0">
      <selection activeCell="L16" sqref="L16"/>
    </sheetView>
  </sheetViews>
  <sheetFormatPr defaultRowHeight="14.25"/>
  <cols>
    <col min="1" max="1" width="27.125" bestFit="1" customWidth="1"/>
    <col min="2" max="3" width="9" style="4"/>
    <col min="4" max="4" width="9.875" style="4" bestFit="1" customWidth="1"/>
    <col min="14" max="14" width="12.5" bestFit="1" customWidth="1"/>
    <col min="15" max="15" width="9.75" customWidth="1"/>
  </cols>
  <sheetData>
    <row r="1" spans="1:4" ht="75">
      <c r="A1" s="1"/>
      <c r="B1" s="1" t="s">
        <v>1</v>
      </c>
      <c r="C1" s="1" t="s">
        <v>6</v>
      </c>
      <c r="D1" s="1" t="s">
        <v>2</v>
      </c>
    </row>
    <row r="2" spans="1:4">
      <c r="A2" s="3" t="s">
        <v>18</v>
      </c>
      <c r="B2" s="5">
        <v>2.1621000000000001</v>
      </c>
      <c r="C2" s="5">
        <v>-1.9013000000000009</v>
      </c>
      <c r="D2" s="5">
        <v>0.26079999999999909</v>
      </c>
    </row>
    <row r="3" spans="1:4">
      <c r="A3" s="3" t="s">
        <v>19</v>
      </c>
      <c r="B3" s="5">
        <v>5.1753999999999998</v>
      </c>
      <c r="C3" s="5">
        <v>-5.5190999999999999</v>
      </c>
      <c r="D3" s="5">
        <v>-0.34369999999999917</v>
      </c>
    </row>
    <row r="4" spans="1:4">
      <c r="A4" s="3" t="s">
        <v>20</v>
      </c>
      <c r="B4" s="5">
        <v>6.8035258276495352</v>
      </c>
      <c r="C4" s="5">
        <v>-5.5694999999999997</v>
      </c>
      <c r="D4" s="5">
        <v>1.2340258276495364</v>
      </c>
    </row>
    <row r="5" spans="1:4">
      <c r="A5" s="3" t="s">
        <v>21</v>
      </c>
      <c r="B5" s="5">
        <v>6.8550258276495351</v>
      </c>
      <c r="C5" s="5">
        <v>-3.2561000000000009</v>
      </c>
      <c r="D5" s="5">
        <v>3.5989258276495351</v>
      </c>
    </row>
    <row r="6" spans="1:4">
      <c r="A6" s="3" t="s">
        <v>22</v>
      </c>
      <c r="B6" s="5">
        <v>7.361566256987639</v>
      </c>
      <c r="C6" s="5">
        <v>-5.1032000000000011</v>
      </c>
      <c r="D6" s="5">
        <v>2.2583662569876388</v>
      </c>
    </row>
    <row r="7" spans="1:4">
      <c r="A7" s="3" t="s">
        <v>23</v>
      </c>
      <c r="B7" s="5">
        <v>8.8021662569876398</v>
      </c>
      <c r="C7" s="5">
        <v>-6.3242999999999991</v>
      </c>
      <c r="D7" s="5">
        <v>2.4778662569876406</v>
      </c>
    </row>
    <row r="8" spans="1:4">
      <c r="A8" s="3" t="s">
        <v>24</v>
      </c>
      <c r="B8" s="5">
        <v>10.953266256987639</v>
      </c>
      <c r="C8" s="5">
        <v>-6.9077000000000002</v>
      </c>
      <c r="D8" s="5">
        <v>4.0455662569876401</v>
      </c>
    </row>
    <row r="9" spans="1:4">
      <c r="A9" s="3" t="s">
        <v>25</v>
      </c>
      <c r="B9" s="5">
        <v>11.415966256987639</v>
      </c>
      <c r="C9" s="5">
        <v>-5.0888000000000009</v>
      </c>
      <c r="D9" s="5">
        <v>6.3271662569876383</v>
      </c>
    </row>
    <row r="10" spans="1:4">
      <c r="A10" s="3" t="s">
        <v>26</v>
      </c>
      <c r="B10" s="5">
        <v>13.185366256987638</v>
      </c>
      <c r="C10" s="5">
        <v>-4.6181000000000019</v>
      </c>
      <c r="D10" s="5">
        <v>8.5672662569876383</v>
      </c>
    </row>
    <row r="11" spans="1:4">
      <c r="A11" s="3" t="s">
        <v>27</v>
      </c>
      <c r="B11" s="5">
        <v>13.140785033378695</v>
      </c>
      <c r="C11" s="5">
        <v>-4.9276999999999989</v>
      </c>
      <c r="D11" s="5">
        <v>8.2130850333786967</v>
      </c>
    </row>
    <row r="12" spans="1:4">
      <c r="A12" s="3" t="s">
        <v>28</v>
      </c>
      <c r="B12" s="5">
        <v>13.02203225406055</v>
      </c>
      <c r="C12" s="5">
        <v>-5.1470000000000002</v>
      </c>
      <c r="D12" s="5">
        <v>7.8750322540605504</v>
      </c>
    </row>
    <row r="20" spans="1:12" ht="15">
      <c r="A20" s="6"/>
      <c r="B20" s="181" t="s">
        <v>7</v>
      </c>
      <c r="C20" s="181"/>
      <c r="D20" s="181"/>
      <c r="E20" s="6"/>
      <c r="F20" s="6"/>
      <c r="G20" s="6"/>
      <c r="H20" s="6"/>
      <c r="I20" s="6"/>
      <c r="J20" s="6"/>
    </row>
    <row r="21" spans="1:12">
      <c r="B21" s="7">
        <v>41729</v>
      </c>
      <c r="C21" s="7">
        <v>41820</v>
      </c>
      <c r="D21" s="7">
        <v>41912</v>
      </c>
      <c r="E21" s="7">
        <v>42004</v>
      </c>
      <c r="F21" s="7">
        <v>42094</v>
      </c>
      <c r="G21" s="7">
        <v>42185</v>
      </c>
      <c r="H21" s="7">
        <v>42277</v>
      </c>
      <c r="I21" s="7">
        <v>42369</v>
      </c>
      <c r="J21" s="7">
        <v>42460</v>
      </c>
      <c r="K21" s="7">
        <v>42551</v>
      </c>
      <c r="L21" s="7">
        <v>42643</v>
      </c>
    </row>
    <row r="22" spans="1:12" ht="15">
      <c r="A22" s="6" t="s">
        <v>1</v>
      </c>
      <c r="B22" s="20">
        <v>2.1621000000000001</v>
      </c>
      <c r="C22" s="20">
        <v>3.0133000000000001</v>
      </c>
      <c r="D22" s="20">
        <v>1.6281258276495358</v>
      </c>
      <c r="E22" s="20">
        <v>5.1499999999999657E-2</v>
      </c>
      <c r="F22" s="20">
        <v>0.50654042933810373</v>
      </c>
      <c r="G22" s="20">
        <v>1.4406000000000001</v>
      </c>
      <c r="H22" s="20">
        <v>2.1511</v>
      </c>
      <c r="I22" s="20">
        <v>0.46269999999999978</v>
      </c>
      <c r="J22" s="20">
        <v>1.7693999999999999</v>
      </c>
      <c r="K22" s="20">
        <v>-4.4581223608944232E-2</v>
      </c>
      <c r="L22" s="20">
        <v>-0.11875277931814487</v>
      </c>
    </row>
    <row r="23" spans="1:12" ht="15">
      <c r="A23" s="6" t="s">
        <v>8</v>
      </c>
      <c r="B23" s="20">
        <v>-1.9013000000000009</v>
      </c>
      <c r="C23" s="20">
        <v>-3.6177999999999986</v>
      </c>
      <c r="D23" s="20">
        <v>-5.04E-2</v>
      </c>
      <c r="E23" s="20">
        <v>2.3133999999999988</v>
      </c>
      <c r="F23" s="20">
        <v>-1.8471000000000002</v>
      </c>
      <c r="G23" s="20">
        <v>-1.2210999999999985</v>
      </c>
      <c r="H23" s="20">
        <v>-0.58340000000000058</v>
      </c>
      <c r="I23" s="20">
        <v>1.8188999999999989</v>
      </c>
      <c r="J23" s="20">
        <v>0.47069999999999934</v>
      </c>
      <c r="K23" s="20">
        <v>-0.3095999999999971</v>
      </c>
      <c r="L23" s="20">
        <v>-0.21930000000000111</v>
      </c>
    </row>
    <row r="24" spans="1:12" ht="15">
      <c r="A24" s="6" t="s">
        <v>2</v>
      </c>
      <c r="B24" s="20">
        <v>0.26079999999999909</v>
      </c>
      <c r="C24" s="20">
        <v>-0.60449999999999826</v>
      </c>
      <c r="D24" s="20">
        <v>1.5777258276495356</v>
      </c>
      <c r="E24" s="20">
        <v>2.3648999999999987</v>
      </c>
      <c r="F24" s="20">
        <v>-1.3405595706618965</v>
      </c>
      <c r="G24" s="20">
        <v>0.21950000000000161</v>
      </c>
      <c r="H24" s="20">
        <v>1.5676999999999994</v>
      </c>
      <c r="I24" s="20">
        <v>2.2815999999999987</v>
      </c>
      <c r="J24" s="20">
        <v>2.2400999999999995</v>
      </c>
      <c r="K24" s="20">
        <v>-0.35418122360894144</v>
      </c>
      <c r="L24" s="20">
        <v>-0.33805277931814603</v>
      </c>
    </row>
    <row r="25" spans="1:12">
      <c r="B25" s="181" t="s">
        <v>9</v>
      </c>
      <c r="C25" s="181"/>
      <c r="D25" s="181"/>
    </row>
    <row r="26" spans="1:12" ht="15">
      <c r="B26" s="23">
        <f>B21</f>
        <v>41729</v>
      </c>
      <c r="C26" s="23">
        <f t="shared" ref="C26:L26" si="0">C21</f>
        <v>41820</v>
      </c>
      <c r="D26" s="23">
        <f t="shared" si="0"/>
        <v>41912</v>
      </c>
      <c r="E26" s="23">
        <f t="shared" si="0"/>
        <v>42004</v>
      </c>
      <c r="F26" s="23">
        <f t="shared" si="0"/>
        <v>42094</v>
      </c>
      <c r="G26" s="23">
        <f t="shared" si="0"/>
        <v>42185</v>
      </c>
      <c r="H26" s="23">
        <f t="shared" si="0"/>
        <v>42277</v>
      </c>
      <c r="I26" s="23">
        <f t="shared" si="0"/>
        <v>42369</v>
      </c>
      <c r="J26" s="23">
        <f t="shared" si="0"/>
        <v>42460</v>
      </c>
      <c r="K26" s="23">
        <f t="shared" si="0"/>
        <v>42551</v>
      </c>
      <c r="L26" s="23">
        <f t="shared" si="0"/>
        <v>42643</v>
      </c>
    </row>
    <row r="27" spans="1:12" ht="15">
      <c r="A27" s="6" t="s">
        <v>1</v>
      </c>
      <c r="B27" s="21">
        <f>B22</f>
        <v>2.1621000000000001</v>
      </c>
      <c r="C27" s="22">
        <f>C22+B27</f>
        <v>5.1753999999999998</v>
      </c>
      <c r="D27" s="22">
        <f t="shared" ref="D27:L27" si="1">D22+C27</f>
        <v>6.8035258276495352</v>
      </c>
      <c r="E27" s="22">
        <f t="shared" si="1"/>
        <v>6.8550258276495351</v>
      </c>
      <c r="F27" s="22">
        <f t="shared" si="1"/>
        <v>7.361566256987639</v>
      </c>
      <c r="G27" s="22">
        <f t="shared" si="1"/>
        <v>8.8021662569876398</v>
      </c>
      <c r="H27" s="22">
        <f t="shared" si="1"/>
        <v>10.953266256987639</v>
      </c>
      <c r="I27" s="22">
        <f t="shared" si="1"/>
        <v>11.415966256987639</v>
      </c>
      <c r="J27" s="22">
        <f t="shared" si="1"/>
        <v>13.185366256987638</v>
      </c>
      <c r="K27" s="22">
        <f t="shared" si="1"/>
        <v>13.140785033378695</v>
      </c>
      <c r="L27" s="22">
        <f t="shared" si="1"/>
        <v>13.02203225406055</v>
      </c>
    </row>
    <row r="28" spans="1:12" ht="15">
      <c r="A28" s="6" t="s">
        <v>8</v>
      </c>
      <c r="B28" s="21">
        <f>B23</f>
        <v>-1.9013000000000009</v>
      </c>
      <c r="C28" s="22">
        <f t="shared" ref="C28:L29" si="2">C23+B28</f>
        <v>-5.5190999999999999</v>
      </c>
      <c r="D28" s="22">
        <f t="shared" si="2"/>
        <v>-5.5694999999999997</v>
      </c>
      <c r="E28" s="22">
        <f t="shared" si="2"/>
        <v>-3.2561000000000009</v>
      </c>
      <c r="F28" s="22">
        <f t="shared" si="2"/>
        <v>-5.1032000000000011</v>
      </c>
      <c r="G28" s="22">
        <f t="shared" si="2"/>
        <v>-6.3242999999999991</v>
      </c>
      <c r="H28" s="22">
        <f t="shared" si="2"/>
        <v>-6.9077000000000002</v>
      </c>
      <c r="I28" s="22">
        <f t="shared" si="2"/>
        <v>-5.0888000000000009</v>
      </c>
      <c r="J28" s="22">
        <f t="shared" si="2"/>
        <v>-4.6181000000000019</v>
      </c>
      <c r="K28" s="22">
        <f t="shared" si="2"/>
        <v>-4.9276999999999989</v>
      </c>
      <c r="L28" s="22">
        <f t="shared" si="2"/>
        <v>-5.1470000000000002</v>
      </c>
    </row>
    <row r="29" spans="1:12" ht="15">
      <c r="A29" s="6" t="s">
        <v>2</v>
      </c>
      <c r="B29" s="21">
        <f>B24</f>
        <v>0.26079999999999909</v>
      </c>
      <c r="C29" s="22">
        <f t="shared" si="2"/>
        <v>-0.34369999999999917</v>
      </c>
      <c r="D29" s="22">
        <f t="shared" si="2"/>
        <v>1.2340258276495364</v>
      </c>
      <c r="E29" s="22">
        <f t="shared" si="2"/>
        <v>3.5989258276495351</v>
      </c>
      <c r="F29" s="22">
        <f t="shared" si="2"/>
        <v>2.2583662569876388</v>
      </c>
      <c r="G29" s="22">
        <f t="shared" si="2"/>
        <v>2.4778662569876406</v>
      </c>
      <c r="H29" s="22">
        <f t="shared" si="2"/>
        <v>4.0455662569876401</v>
      </c>
      <c r="I29" s="22">
        <f t="shared" si="2"/>
        <v>6.3271662569876383</v>
      </c>
      <c r="J29" s="22">
        <f t="shared" si="2"/>
        <v>8.5672662569876383</v>
      </c>
      <c r="K29" s="22">
        <f t="shared" si="2"/>
        <v>8.2130850333786967</v>
      </c>
      <c r="L29" s="22">
        <f t="shared" si="2"/>
        <v>7.8750322540605504</v>
      </c>
    </row>
    <row r="31" spans="1:12">
      <c r="L31" s="24"/>
    </row>
    <row r="32" spans="1:12">
      <c r="L32" s="24"/>
    </row>
    <row r="33" spans="12:12">
      <c r="L33" s="24"/>
    </row>
  </sheetData>
  <mergeCells count="2">
    <mergeCell ref="B20:D20"/>
    <mergeCell ref="B25:D2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dimension ref="A2:DD28"/>
  <sheetViews>
    <sheetView rightToLeft="1" zoomScale="90" workbookViewId="0">
      <pane xSplit="1" ySplit="5" topLeftCell="CT6" activePane="bottomRight" state="frozen"/>
      <selection activeCell="BD10" sqref="BD10"/>
      <selection pane="topRight" activeCell="BD10" sqref="BD10"/>
      <selection pane="bottomLeft" activeCell="BD10" sqref="BD10"/>
      <selection pane="bottomRight" activeCell="A14" sqref="A14:XFD14"/>
    </sheetView>
  </sheetViews>
  <sheetFormatPr defaultColWidth="9" defaultRowHeight="12.75"/>
  <cols>
    <col min="1" max="1" width="33" style="9" customWidth="1"/>
    <col min="2" max="2" width="10.375" style="9" bestFit="1" customWidth="1"/>
    <col min="3" max="3" width="9.125" style="9" bestFit="1" customWidth="1"/>
    <col min="4" max="4" width="11.125" style="9" bestFit="1" customWidth="1"/>
    <col min="5" max="5" width="8.375" style="9" bestFit="1" customWidth="1"/>
    <col min="6" max="6" width="9.875" style="9" bestFit="1" customWidth="1"/>
    <col min="7" max="7" width="9" style="9"/>
    <col min="8" max="8" width="7.5" style="9" bestFit="1" customWidth="1"/>
    <col min="9" max="9" width="7.625" style="9" bestFit="1" customWidth="1"/>
    <col min="10" max="10" width="10.375" style="9" bestFit="1" customWidth="1"/>
    <col min="11" max="11" width="11.875" style="9" bestFit="1" customWidth="1"/>
    <col min="12" max="12" width="11.75" style="9" bestFit="1" customWidth="1"/>
    <col min="13" max="13" width="10.75" style="9" bestFit="1" customWidth="1"/>
    <col min="14" max="14" width="10.375" style="9" bestFit="1" customWidth="1"/>
    <col min="15" max="15" width="9.125" style="9" bestFit="1" customWidth="1"/>
    <col min="16" max="16" width="11.125" style="9" bestFit="1" customWidth="1"/>
    <col min="17" max="17" width="8.375" style="9" bestFit="1" customWidth="1"/>
    <col min="18" max="18" width="9.875" style="9" bestFit="1" customWidth="1"/>
    <col min="19" max="19" width="9" style="9"/>
    <col min="20" max="20" width="7.5" style="9" bestFit="1" customWidth="1"/>
    <col min="21" max="21" width="7.625" style="9" bestFit="1" customWidth="1"/>
    <col min="22" max="22" width="10.375" style="9" bestFit="1" customWidth="1"/>
    <col min="23" max="23" width="11.875" style="9" bestFit="1" customWidth="1"/>
    <col min="24" max="24" width="11.75" style="9" bestFit="1" customWidth="1"/>
    <col min="25" max="25" width="10.75" style="9" bestFit="1" customWidth="1"/>
    <col min="26" max="26" width="10.375" style="9" bestFit="1" customWidth="1"/>
    <col min="27" max="27" width="9.125" style="9" bestFit="1" customWidth="1"/>
    <col min="28" max="28" width="11.125" style="9" bestFit="1" customWidth="1"/>
    <col min="29" max="29" width="8.375" style="9" bestFit="1" customWidth="1"/>
    <col min="30" max="30" width="9.875" style="9" bestFit="1" customWidth="1"/>
    <col min="31" max="31" width="9" style="9"/>
    <col min="32" max="32" width="7.5" style="9" bestFit="1" customWidth="1"/>
    <col min="33" max="33" width="7.625" style="9" bestFit="1" customWidth="1"/>
    <col min="34" max="34" width="10.375" style="9" bestFit="1" customWidth="1"/>
    <col min="35" max="35" width="11.875" style="9" bestFit="1" customWidth="1"/>
    <col min="36" max="36" width="11.75" style="9" bestFit="1" customWidth="1"/>
    <col min="37" max="37" width="10.75" style="9" bestFit="1" customWidth="1"/>
    <col min="38" max="38" width="10.375" style="9" bestFit="1" customWidth="1"/>
    <col min="39" max="39" width="11" style="9" customWidth="1"/>
    <col min="40" max="40" width="11.125" style="9" bestFit="1" customWidth="1"/>
    <col min="41" max="41" width="10.75" style="9" customWidth="1"/>
    <col min="42" max="42" width="10.875" style="9" customWidth="1"/>
    <col min="43" max="43" width="8.875" style="9" bestFit="1" customWidth="1"/>
    <col min="44" max="44" width="8.25" style="9" bestFit="1" customWidth="1"/>
    <col min="45" max="45" width="8.375" style="9" bestFit="1" customWidth="1"/>
    <col min="46" max="46" width="11.375" style="9" bestFit="1" customWidth="1"/>
    <col min="47" max="47" width="13" style="9" bestFit="1" customWidth="1"/>
    <col min="48" max="48" width="12.625" style="9" bestFit="1" customWidth="1"/>
    <col min="49" max="49" width="11.75" style="9" bestFit="1" customWidth="1"/>
    <col min="50" max="50" width="11.375" style="9" bestFit="1" customWidth="1"/>
    <col min="51" max="51" width="9.875" style="9" bestFit="1" customWidth="1"/>
    <col min="52" max="52" width="11.75" style="9" bestFit="1" customWidth="1"/>
    <col min="53" max="53" width="9.25" style="9" bestFit="1" customWidth="1"/>
    <col min="54" max="54" width="10.625" style="9" bestFit="1" customWidth="1"/>
    <col min="55" max="55" width="8.875" style="9" bestFit="1" customWidth="1"/>
    <col min="56" max="57" width="9" style="9"/>
    <col min="58" max="58" width="10.75" style="9" bestFit="1" customWidth="1"/>
    <col min="59" max="60" width="12.125" style="9" bestFit="1" customWidth="1"/>
    <col min="61" max="61" width="11" style="9" bestFit="1" customWidth="1"/>
    <col min="62" max="62" width="10.75" style="9" bestFit="1" customWidth="1"/>
    <col min="63" max="63" width="9.125" style="9" bestFit="1" customWidth="1"/>
    <col min="64" max="64" width="11.125" style="9" bestFit="1" customWidth="1"/>
    <col min="65" max="65" width="8.5" style="9" bestFit="1" customWidth="1"/>
    <col min="66" max="66" width="9.875" style="9" bestFit="1" customWidth="1"/>
    <col min="67" max="67" width="8.25" style="9" bestFit="1" customWidth="1"/>
    <col min="68" max="70" width="9" style="9"/>
    <col min="71" max="71" width="8.875" style="9" bestFit="1" customWidth="1"/>
    <col min="72" max="72" width="8.25" style="9" bestFit="1" customWidth="1"/>
    <col min="73" max="73" width="9" style="9"/>
    <col min="74" max="74" width="8.625" style="9" bestFit="1" customWidth="1"/>
    <col min="75" max="75" width="9" style="9"/>
    <col min="76" max="76" width="8.75" style="9" bestFit="1" customWidth="1"/>
    <col min="77" max="77" width="8.625" style="9" bestFit="1" customWidth="1"/>
    <col min="78" max="78" width="8.75" style="9" bestFit="1" customWidth="1"/>
    <col min="79" max="82" width="9" style="9"/>
    <col min="83" max="83" width="8.875" style="9" bestFit="1" customWidth="1"/>
    <col min="84" max="84" width="8.25" style="9" bestFit="1" customWidth="1"/>
    <col min="85" max="85" width="9" style="9"/>
    <col min="86" max="86" width="8.625" style="9" bestFit="1" customWidth="1"/>
    <col min="87" max="87" width="9" style="9"/>
    <col min="88" max="88" width="8.75" style="9" bestFit="1" customWidth="1"/>
    <col min="89" max="89" width="8.625" style="9" bestFit="1" customWidth="1"/>
    <col min="90" max="90" width="8.75" style="9" bestFit="1" customWidth="1"/>
    <col min="91" max="94" width="9" style="9"/>
    <col min="95" max="95" width="8.875" style="9" bestFit="1" customWidth="1"/>
    <col min="96" max="97" width="9" style="9"/>
    <col min="98" max="98" width="8.625" style="9" bestFit="1" customWidth="1"/>
    <col min="99" max="99" width="9" style="9"/>
    <col min="100" max="100" width="8.75" style="9" bestFit="1" customWidth="1"/>
    <col min="101" max="101" width="8.625" style="9" bestFit="1" customWidth="1"/>
    <col min="102" max="102" width="8.75" style="9" bestFit="1" customWidth="1"/>
    <col min="103" max="106" width="9" style="9"/>
    <col min="107" max="107" width="8.875" style="9" bestFit="1" customWidth="1"/>
    <col min="108" max="16384" width="9" style="9"/>
  </cols>
  <sheetData>
    <row r="2" spans="1:108" ht="13.5" thickBot="1"/>
    <row r="3" spans="1:108" ht="15.75" thickBot="1">
      <c r="A3" s="10" t="s">
        <v>10</v>
      </c>
    </row>
    <row r="4" spans="1:108" ht="16.5" thickTop="1" thickBot="1">
      <c r="A4" s="11" t="s">
        <v>11</v>
      </c>
      <c r="B4" s="12">
        <v>39447</v>
      </c>
      <c r="C4" s="13">
        <v>39478</v>
      </c>
      <c r="D4" s="13">
        <v>39507</v>
      </c>
      <c r="E4" s="13">
        <v>39538</v>
      </c>
      <c r="F4" s="13">
        <v>39568</v>
      </c>
      <c r="G4" s="13">
        <v>39599</v>
      </c>
      <c r="H4" s="13">
        <v>39629</v>
      </c>
      <c r="I4" s="13">
        <v>39660</v>
      </c>
      <c r="J4" s="13">
        <v>39691</v>
      </c>
      <c r="K4" s="13">
        <v>39721</v>
      </c>
      <c r="L4" s="13">
        <v>39752</v>
      </c>
      <c r="M4" s="13">
        <v>39782</v>
      </c>
      <c r="N4" s="13">
        <v>39813</v>
      </c>
      <c r="O4" s="13">
        <v>39844</v>
      </c>
      <c r="P4" s="13">
        <v>39872</v>
      </c>
      <c r="Q4" s="13">
        <v>39903</v>
      </c>
      <c r="R4" s="13">
        <v>39933</v>
      </c>
      <c r="S4" s="13">
        <v>39964</v>
      </c>
      <c r="T4" s="13">
        <v>39994</v>
      </c>
      <c r="U4" s="13">
        <v>40025</v>
      </c>
      <c r="V4" s="13">
        <v>40056</v>
      </c>
      <c r="W4" s="13">
        <v>40086</v>
      </c>
      <c r="X4" s="13">
        <v>40117</v>
      </c>
      <c r="Y4" s="13">
        <v>40147</v>
      </c>
      <c r="Z4" s="13">
        <v>40178</v>
      </c>
      <c r="AA4" s="13">
        <v>40209</v>
      </c>
      <c r="AB4" s="13">
        <v>40237</v>
      </c>
      <c r="AC4" s="13">
        <v>40268</v>
      </c>
      <c r="AD4" s="13">
        <v>40298</v>
      </c>
      <c r="AE4" s="13">
        <v>40329</v>
      </c>
      <c r="AF4" s="13">
        <v>40359</v>
      </c>
      <c r="AG4" s="13">
        <v>40390</v>
      </c>
      <c r="AH4" s="13">
        <v>40421</v>
      </c>
      <c r="AI4" s="13">
        <v>40451</v>
      </c>
      <c r="AJ4" s="13">
        <v>40482</v>
      </c>
      <c r="AK4" s="13">
        <v>40512</v>
      </c>
      <c r="AL4" s="13">
        <v>40543</v>
      </c>
      <c r="AM4" s="13">
        <v>40574</v>
      </c>
      <c r="AN4" s="13">
        <v>40602</v>
      </c>
      <c r="AO4" s="13">
        <v>40633</v>
      </c>
      <c r="AP4" s="13">
        <v>40663</v>
      </c>
      <c r="AQ4" s="13">
        <v>40694</v>
      </c>
      <c r="AR4" s="13">
        <v>40724</v>
      </c>
      <c r="AS4" s="13">
        <v>40755</v>
      </c>
      <c r="AT4" s="13">
        <v>40786</v>
      </c>
      <c r="AU4" s="13">
        <v>40816</v>
      </c>
      <c r="AV4" s="13">
        <v>40847</v>
      </c>
      <c r="AW4" s="13">
        <v>40877</v>
      </c>
      <c r="AX4" s="13">
        <v>40908</v>
      </c>
      <c r="AY4" s="13">
        <v>40939</v>
      </c>
      <c r="AZ4" s="13">
        <v>40968</v>
      </c>
      <c r="BA4" s="13">
        <v>40999</v>
      </c>
      <c r="BB4" s="13">
        <v>41029</v>
      </c>
      <c r="BC4" s="13">
        <v>41060</v>
      </c>
      <c r="BD4" s="13">
        <v>41090</v>
      </c>
      <c r="BE4" s="13">
        <v>41121</v>
      </c>
      <c r="BF4" s="13">
        <v>41152</v>
      </c>
      <c r="BG4" s="13">
        <v>41182</v>
      </c>
      <c r="BH4" s="13">
        <v>41213</v>
      </c>
      <c r="BI4" s="13">
        <v>41243</v>
      </c>
      <c r="BJ4" s="13">
        <v>41274</v>
      </c>
      <c r="BK4" s="13">
        <v>41305</v>
      </c>
      <c r="BL4" s="13">
        <v>41333</v>
      </c>
      <c r="BM4" s="13">
        <v>41364</v>
      </c>
      <c r="BN4" s="13">
        <v>41394</v>
      </c>
      <c r="BO4" s="13">
        <v>41425</v>
      </c>
      <c r="BP4" s="13">
        <v>41455</v>
      </c>
      <c r="BQ4" s="13">
        <v>41486</v>
      </c>
      <c r="BR4" s="13">
        <v>41517</v>
      </c>
      <c r="BS4" s="13">
        <v>41547</v>
      </c>
      <c r="BT4" s="13">
        <v>41578</v>
      </c>
      <c r="BU4" s="13">
        <v>41608</v>
      </c>
      <c r="BV4" s="13">
        <v>41639</v>
      </c>
      <c r="BW4" s="13">
        <v>41670</v>
      </c>
      <c r="BX4" s="13">
        <v>41698</v>
      </c>
      <c r="BY4" s="13">
        <v>41729</v>
      </c>
      <c r="BZ4" s="13">
        <v>41759</v>
      </c>
      <c r="CA4" s="13">
        <v>41790</v>
      </c>
      <c r="CB4" s="13">
        <v>41820</v>
      </c>
      <c r="CC4" s="13">
        <v>41851</v>
      </c>
      <c r="CD4" s="13">
        <v>41882</v>
      </c>
      <c r="CE4" s="13">
        <v>41912</v>
      </c>
      <c r="CF4" s="13">
        <v>41943</v>
      </c>
      <c r="CG4" s="13">
        <v>41973</v>
      </c>
      <c r="CH4" s="13">
        <v>42004</v>
      </c>
      <c r="CI4" s="13">
        <v>42035</v>
      </c>
      <c r="CJ4" s="13">
        <v>42063</v>
      </c>
      <c r="CK4" s="13">
        <v>42094</v>
      </c>
      <c r="CL4" s="13">
        <v>42124</v>
      </c>
      <c r="CM4" s="13">
        <v>42155</v>
      </c>
      <c r="CN4" s="13">
        <v>42185</v>
      </c>
      <c r="CO4" s="13">
        <v>42216</v>
      </c>
      <c r="CP4" s="13">
        <v>42247</v>
      </c>
      <c r="CQ4" s="13">
        <v>42277</v>
      </c>
      <c r="CR4" s="13">
        <v>42308</v>
      </c>
      <c r="CS4" s="13">
        <v>42338</v>
      </c>
      <c r="CT4" s="13">
        <v>42369</v>
      </c>
      <c r="CU4" s="13">
        <v>42400</v>
      </c>
      <c r="CV4" s="13">
        <v>42429</v>
      </c>
      <c r="CW4" s="13">
        <v>42460</v>
      </c>
      <c r="CX4" s="13">
        <v>42490</v>
      </c>
      <c r="CY4" s="13">
        <v>42521</v>
      </c>
      <c r="CZ4" s="13">
        <v>42551</v>
      </c>
      <c r="DA4" s="13">
        <v>42582</v>
      </c>
      <c r="DB4" s="13">
        <v>42613</v>
      </c>
      <c r="DC4" s="13">
        <v>42643</v>
      </c>
    </row>
    <row r="5" spans="1:108" ht="15.75" thickBot="1">
      <c r="A5" s="14" t="s">
        <v>3</v>
      </c>
      <c r="B5" s="15">
        <v>1287.5184986539825</v>
      </c>
      <c r="C5" s="15">
        <v>1072.5827734265331</v>
      </c>
      <c r="D5" s="15">
        <v>2073.6320430864434</v>
      </c>
      <c r="E5" s="15">
        <v>1582.8012692154443</v>
      </c>
      <c r="F5" s="15">
        <v>2306.5306416498788</v>
      </c>
      <c r="G5" s="15">
        <v>2011.4471552517207</v>
      </c>
      <c r="H5" s="15">
        <v>1663.5098122390191</v>
      </c>
      <c r="I5" s="15">
        <v>1828.53377826215</v>
      </c>
      <c r="J5" s="15">
        <v>686.81611679540947</v>
      </c>
      <c r="K5" s="15">
        <v>-496.97303913201904</v>
      </c>
      <c r="L5" s="15">
        <v>-1402.1496560932719</v>
      </c>
      <c r="M5" s="15">
        <v>-2518.376386240081</v>
      </c>
      <c r="N5" s="15">
        <v>-1971.9896967437817</v>
      </c>
      <c r="O5" s="15">
        <v>-1676.5858008050272</v>
      </c>
      <c r="P5" s="15">
        <v>-1775.2142747409962</v>
      </c>
      <c r="Q5" s="15">
        <v>-3654.6050496153039</v>
      </c>
      <c r="R5" s="15">
        <v>-3866.0789280529643</v>
      </c>
      <c r="S5" s="15">
        <v>-6633.0814065155719</v>
      </c>
      <c r="T5" s="15">
        <v>-7803.6502478413531</v>
      </c>
      <c r="U5" s="15">
        <v>-10054.344560909216</v>
      </c>
      <c r="V5" s="15">
        <v>-10885.281648041389</v>
      </c>
      <c r="W5" s="15">
        <v>-12071.423025846823</v>
      </c>
      <c r="X5" s="15">
        <v>-13065.336587582482</v>
      </c>
      <c r="Y5" s="15">
        <v>-12041.999498752419</v>
      </c>
      <c r="Z5" s="15">
        <v>-12819.942567986123</v>
      </c>
      <c r="AA5" s="15">
        <v>-13103.134741339571</v>
      </c>
      <c r="AB5" s="15">
        <v>-12851.345316932726</v>
      </c>
      <c r="AC5" s="15">
        <v>-13877.715671963357</v>
      </c>
      <c r="AD5" s="15">
        <v>-12904.399863504332</v>
      </c>
      <c r="AE5" s="15">
        <v>-11968.977321557024</v>
      </c>
      <c r="AF5" s="15">
        <v>-13626.806028387102</v>
      </c>
      <c r="AG5" s="15">
        <v>-13709.71578970371</v>
      </c>
      <c r="AH5" s="15">
        <v>-13578.571958504821</v>
      </c>
      <c r="AI5" s="15">
        <v>-15581.838753069569</v>
      </c>
      <c r="AJ5" s="15">
        <v>-14890.128684655647</v>
      </c>
      <c r="AK5" s="15">
        <v>-15113.733217267196</v>
      </c>
      <c r="AL5" s="15">
        <v>-16598.310540997452</v>
      </c>
      <c r="AM5" s="15">
        <v>-14093.775159029654</v>
      </c>
      <c r="AN5" s="15">
        <v>-15154.002967973509</v>
      </c>
      <c r="AO5" s="15">
        <v>-16408.293027865555</v>
      </c>
      <c r="AP5" s="15">
        <v>-19211.802736377038</v>
      </c>
      <c r="AQ5" s="15">
        <v>-18792.832985161476</v>
      </c>
      <c r="AR5" s="15">
        <v>-18376.63056222548</v>
      </c>
      <c r="AS5" s="15">
        <v>-18069.858775510205</v>
      </c>
      <c r="AT5" s="15">
        <v>-15447.847821809992</v>
      </c>
      <c r="AU5" s="15">
        <v>-15445.289612068955</v>
      </c>
      <c r="AV5" s="15">
        <v>-16851.827991120968</v>
      </c>
      <c r="AW5" s="15">
        <v>-16754.34056419722</v>
      </c>
      <c r="AX5" s="15">
        <v>-15619.73934572102</v>
      </c>
      <c r="AY5" s="15">
        <v>-16380.498513260114</v>
      </c>
      <c r="AZ5" s="15">
        <v>-16495.847020711619</v>
      </c>
      <c r="BA5" s="15">
        <v>-16303.833475100932</v>
      </c>
      <c r="BB5" s="15">
        <v>-16384.165594666658</v>
      </c>
      <c r="BC5" s="15">
        <v>-16046.222805977814</v>
      </c>
      <c r="BD5" s="15">
        <v>-15273.71001274536</v>
      </c>
      <c r="BE5" s="15">
        <v>-14959.532009006747</v>
      </c>
      <c r="BF5" s="15">
        <v>-14316.209553128094</v>
      </c>
      <c r="BG5" s="15">
        <v>-15931.613502044995</v>
      </c>
      <c r="BH5" s="15">
        <v>-16594</v>
      </c>
      <c r="BI5" s="15">
        <v>-16515.498419947515</v>
      </c>
      <c r="BJ5" s="15">
        <v>-16191.745245111168</v>
      </c>
      <c r="BK5" s="15">
        <v>-17988.509171137346</v>
      </c>
      <c r="BL5" s="15">
        <v>-18467.555504314994</v>
      </c>
      <c r="BM5" s="15">
        <v>-18028.82694078947</v>
      </c>
      <c r="BN5" s="15">
        <v>-18606.13917918755</v>
      </c>
      <c r="BO5" s="15">
        <v>-17470.573562313322</v>
      </c>
      <c r="BP5" s="15">
        <v>-19518.661873963516</v>
      </c>
      <c r="BQ5" s="15">
        <v>-20109.675378575441</v>
      </c>
      <c r="BR5" s="15">
        <v>-20782.813680132815</v>
      </c>
      <c r="BS5" s="15">
        <v>-22772.281620016962</v>
      </c>
      <c r="BT5" s="15">
        <v>-22466.877695367999</v>
      </c>
      <c r="BU5" s="15">
        <v>-21205.522248084002</v>
      </c>
      <c r="BV5" s="15">
        <v>-22439.905182944414</v>
      </c>
      <c r="BW5" s="15">
        <v>-22570.235071469418</v>
      </c>
      <c r="BX5" s="15">
        <v>-22453.275926773473</v>
      </c>
      <c r="BY5" s="15">
        <v>-22923.509968454251</v>
      </c>
      <c r="BZ5" s="15">
        <v>-23087.208266012683</v>
      </c>
      <c r="CA5" s="15">
        <v>-22828.556831654678</v>
      </c>
      <c r="CB5" s="15">
        <v>-25027.733315881334</v>
      </c>
      <c r="CC5" s="15">
        <v>-25469.40599008456</v>
      </c>
      <c r="CD5" s="15">
        <v>-21855.284705717473</v>
      </c>
      <c r="CE5" s="15">
        <v>-22284.815066305811</v>
      </c>
      <c r="CF5" s="15">
        <v>-22496.41457716703</v>
      </c>
      <c r="CG5" s="15">
        <v>-21096.209058884029</v>
      </c>
      <c r="CH5" s="15">
        <v>-20987.461671380806</v>
      </c>
      <c r="CI5" s="15">
        <v>-20600.91114169213</v>
      </c>
      <c r="CJ5" s="15">
        <v>-20744.882433182036</v>
      </c>
      <c r="CK5" s="15">
        <v>-18096.263560301501</v>
      </c>
      <c r="CL5" s="15">
        <v>-19275.006847966833</v>
      </c>
      <c r="CM5" s="15">
        <v>-19854.607239422097</v>
      </c>
      <c r="CN5" s="15">
        <v>-21958.092350756189</v>
      </c>
      <c r="CO5" s="15">
        <v>-22036.647546920416</v>
      </c>
      <c r="CP5" s="15">
        <v>-22011.357274809168</v>
      </c>
      <c r="CQ5" s="15">
        <v>-22337.635916390514</v>
      </c>
      <c r="CR5" s="15">
        <v>-21567.826384794404</v>
      </c>
      <c r="CS5" s="15">
        <v>-22048.833079700809</v>
      </c>
      <c r="CT5" s="15">
        <v>-22898.875666324937</v>
      </c>
      <c r="CU5" s="15">
        <v>-22658.088780055696</v>
      </c>
      <c r="CV5" s="15">
        <v>-22483.642291560129</v>
      </c>
      <c r="CW5" s="15">
        <v>-22041.441027615518</v>
      </c>
      <c r="CX5" s="15">
        <v>-22651.29816006383</v>
      </c>
      <c r="CY5" s="15">
        <v>-23617.694264935068</v>
      </c>
      <c r="CZ5" s="15">
        <v>-23045.062428497149</v>
      </c>
      <c r="DA5" s="15">
        <v>-21797.414378265436</v>
      </c>
      <c r="DB5" s="15">
        <v>-22389.592934495515</v>
      </c>
      <c r="DC5" s="15">
        <v>-23942.650777009061</v>
      </c>
      <c r="DD5" s="17">
        <f>DC5-CT5</f>
        <v>-1043.7751106841242</v>
      </c>
    </row>
    <row r="6" spans="1:108" ht="15.75" thickBot="1">
      <c r="A6" s="14" t="s">
        <v>4</v>
      </c>
      <c r="B6" s="15">
        <v>-2553.4638533541342</v>
      </c>
      <c r="C6" s="15">
        <v>-2170.7113958620689</v>
      </c>
      <c r="D6" s="15">
        <v>-2990.1731224209088</v>
      </c>
      <c r="E6" s="15">
        <v>-3262.6173684210526</v>
      </c>
      <c r="F6" s="15">
        <v>-3090.5609273840778</v>
      </c>
      <c r="G6" s="15">
        <v>-3047.9882493040518</v>
      </c>
      <c r="H6" s="15">
        <v>-2973.6301879474941</v>
      </c>
      <c r="I6" s="15">
        <v>-3299.1129394812679</v>
      </c>
      <c r="J6" s="15">
        <v>-1792.5081347438752</v>
      </c>
      <c r="K6" s="15">
        <v>-1141.7937795966091</v>
      </c>
      <c r="L6" s="15">
        <v>-370.56491408934642</v>
      </c>
      <c r="M6" s="15">
        <v>620.4202653061227</v>
      </c>
      <c r="N6" s="15">
        <v>-318.09939505523408</v>
      </c>
      <c r="O6" s="15">
        <v>-385.37109717097201</v>
      </c>
      <c r="P6" s="15">
        <v>-226.40965881787668</v>
      </c>
      <c r="Q6" s="15">
        <v>1644.1245988538687</v>
      </c>
      <c r="R6" s="15">
        <v>1103.099656497717</v>
      </c>
      <c r="S6" s="15">
        <v>5201.4832996462865</v>
      </c>
      <c r="T6" s="15">
        <v>6498.6995636641986</v>
      </c>
      <c r="U6" s="15">
        <v>8465.3210501319281</v>
      </c>
      <c r="V6" s="15">
        <v>9623.0138205195508</v>
      </c>
      <c r="W6" s="15">
        <v>10717.506216072379</v>
      </c>
      <c r="X6" s="15">
        <v>11759.372594767754</v>
      </c>
      <c r="Y6" s="15">
        <v>10880.662378691983</v>
      </c>
      <c r="Z6" s="15">
        <v>11332.218569536426</v>
      </c>
      <c r="AA6" s="15">
        <v>12257.430158431796</v>
      </c>
      <c r="AB6" s="15">
        <v>11916.562028451002</v>
      </c>
      <c r="AC6" s="15">
        <v>12654.55421761379</v>
      </c>
      <c r="AD6" s="15">
        <v>11017.981800322927</v>
      </c>
      <c r="AE6" s="15">
        <v>10466.508537477146</v>
      </c>
      <c r="AF6" s="15">
        <v>11897.788903225806</v>
      </c>
      <c r="AG6" s="15">
        <v>12149.738168827733</v>
      </c>
      <c r="AH6" s="15">
        <v>11637.156628242075</v>
      </c>
      <c r="AI6" s="15">
        <v>13696.463574351979</v>
      </c>
      <c r="AJ6" s="15">
        <v>13054.788074807477</v>
      </c>
      <c r="AK6" s="15">
        <v>13168.98964974206</v>
      </c>
      <c r="AL6" s="15">
        <v>14238.573564384333</v>
      </c>
      <c r="AM6" s="15">
        <v>11695.1708787062</v>
      </c>
      <c r="AN6" s="15">
        <v>12570.424867476533</v>
      </c>
      <c r="AO6" s="15">
        <v>13710.460117782246</v>
      </c>
      <c r="AP6" s="15">
        <v>16272.183210603829</v>
      </c>
      <c r="AQ6" s="15">
        <v>16172.107116671516</v>
      </c>
      <c r="AR6" s="15">
        <v>15564.940272327965</v>
      </c>
      <c r="AS6" s="15">
        <v>15398.370090379009</v>
      </c>
      <c r="AT6" s="15">
        <v>13039.76845418775</v>
      </c>
      <c r="AU6" s="15">
        <v>13266.361452047413</v>
      </c>
      <c r="AV6" s="15">
        <v>14923.239203662593</v>
      </c>
      <c r="AW6" s="15">
        <v>14932.405525968888</v>
      </c>
      <c r="AX6" s="15">
        <v>13924.84114629678</v>
      </c>
      <c r="AY6" s="15">
        <v>15584.06157781945</v>
      </c>
      <c r="AZ6" s="15">
        <v>16239.377671269252</v>
      </c>
      <c r="BA6" s="15">
        <v>16230.460917900406</v>
      </c>
      <c r="BB6" s="15">
        <v>16524.349442666666</v>
      </c>
      <c r="BC6" s="15">
        <v>15779.143805720176</v>
      </c>
      <c r="BD6" s="15">
        <v>15772.012102982409</v>
      </c>
      <c r="BE6" s="15">
        <v>15293.830885664251</v>
      </c>
      <c r="BF6" s="15">
        <v>14827.049170804374</v>
      </c>
      <c r="BG6" s="15">
        <v>16485.964744376277</v>
      </c>
      <c r="BH6" s="15">
        <v>16934</v>
      </c>
      <c r="BI6" s="15">
        <v>17022.455375328085</v>
      </c>
      <c r="BJ6" s="15">
        <v>17185.819708009643</v>
      </c>
      <c r="BK6" s="15">
        <v>18945.442140557941</v>
      </c>
      <c r="BL6" s="15">
        <v>18846.701545307442</v>
      </c>
      <c r="BM6" s="15">
        <v>18848.815252192981</v>
      </c>
      <c r="BN6" s="15">
        <v>19012.143795214244</v>
      </c>
      <c r="BO6" s="15">
        <v>18771.118430627208</v>
      </c>
      <c r="BP6" s="15">
        <v>20148.591843559981</v>
      </c>
      <c r="BQ6" s="15">
        <v>20963.512075154231</v>
      </c>
      <c r="BR6" s="15">
        <v>21434.42223021583</v>
      </c>
      <c r="BS6" s="15">
        <v>23289.732287249088</v>
      </c>
      <c r="BT6" s="15">
        <v>22933.813665814152</v>
      </c>
      <c r="BU6" s="15">
        <v>21800.070403065565</v>
      </c>
      <c r="BV6" s="15">
        <v>22929.893664649961</v>
      </c>
      <c r="BW6" s="15">
        <v>22728.500523156086</v>
      </c>
      <c r="BX6" s="15">
        <v>23058.320231693375</v>
      </c>
      <c r="BY6" s="15">
        <v>22666.100513335245</v>
      </c>
      <c r="BZ6" s="15">
        <v>23506.866956145415</v>
      </c>
      <c r="CA6" s="15">
        <v>22702.399246043165</v>
      </c>
      <c r="CB6" s="15">
        <v>24913.897233856893</v>
      </c>
      <c r="CC6" s="15">
        <v>24732.105917177021</v>
      </c>
      <c r="CD6" s="15">
        <v>21590.489232062777</v>
      </c>
      <c r="CE6" s="15">
        <v>21496.356094722596</v>
      </c>
      <c r="CF6" s="15">
        <v>22366.11486786469</v>
      </c>
      <c r="CG6" s="15">
        <v>20180.987073797893</v>
      </c>
      <c r="CH6" s="15">
        <v>20749.578884031886</v>
      </c>
      <c r="CI6" s="15">
        <v>19904.968109072372</v>
      </c>
      <c r="CJ6" s="15">
        <v>20159.718499747851</v>
      </c>
      <c r="CK6" s="15">
        <v>18371.429331658292</v>
      </c>
      <c r="CL6" s="15">
        <v>18865.948339808339</v>
      </c>
      <c r="CM6" s="15">
        <v>19898.638761609909</v>
      </c>
      <c r="CN6" s="15">
        <v>21982.349249137704</v>
      </c>
      <c r="CO6" s="15">
        <v>22241.168220988631</v>
      </c>
      <c r="CP6" s="15">
        <v>21757.28869974555</v>
      </c>
      <c r="CQ6" s="15">
        <v>22317.968605658938</v>
      </c>
      <c r="CR6" s="15">
        <v>21696.68437289889</v>
      </c>
      <c r="CS6" s="15">
        <v>21877.804689192675</v>
      </c>
      <c r="CT6" s="15">
        <v>23154.148308559714</v>
      </c>
      <c r="CU6" s="15">
        <v>22202.248286509745</v>
      </c>
      <c r="CV6" s="15">
        <v>23054.179877237853</v>
      </c>
      <c r="CW6" s="15">
        <v>22581.84405735528</v>
      </c>
      <c r="CX6" s="15">
        <v>23133.278098909865</v>
      </c>
      <c r="CY6" s="15">
        <v>23891.375509090904</v>
      </c>
      <c r="CZ6" s="15">
        <v>23544.314950598025</v>
      </c>
      <c r="DA6" s="15">
        <v>22666.940551201671</v>
      </c>
      <c r="DB6" s="15">
        <v>23079.982015319605</v>
      </c>
      <c r="DC6" s="15">
        <v>24935.48491218733</v>
      </c>
      <c r="DD6" s="17">
        <f>DC6-CT6</f>
        <v>1781.3366036276166</v>
      </c>
    </row>
    <row r="7" spans="1:108" ht="15.75" thickBot="1">
      <c r="A7" s="14" t="s">
        <v>5</v>
      </c>
      <c r="B7" s="15">
        <v>-1265.9453547001517</v>
      </c>
      <c r="C7" s="15">
        <v>-1098.1286224355358</v>
      </c>
      <c r="D7" s="15">
        <v>-916.54107933446539</v>
      </c>
      <c r="E7" s="15">
        <v>-1679.8160992056082</v>
      </c>
      <c r="F7" s="15">
        <v>-784.03028573419897</v>
      </c>
      <c r="G7" s="15">
        <v>-1036.5410940523311</v>
      </c>
      <c r="H7" s="15">
        <v>-1310.120375708475</v>
      </c>
      <c r="I7" s="15">
        <v>-1470.5791612191179</v>
      </c>
      <c r="J7" s="15">
        <v>-1105.6920179484657</v>
      </c>
      <c r="K7" s="15">
        <v>-1638.7668187286281</v>
      </c>
      <c r="L7" s="15">
        <v>-1772.7145701826184</v>
      </c>
      <c r="M7" s="15">
        <v>-1897.9561209339583</v>
      </c>
      <c r="N7" s="15">
        <v>-2290.0890917990159</v>
      </c>
      <c r="O7" s="15">
        <v>-2061.9568979759993</v>
      </c>
      <c r="P7" s="15">
        <v>-2001.623933558873</v>
      </c>
      <c r="Q7" s="15">
        <v>-2010.4804507614351</v>
      </c>
      <c r="R7" s="15">
        <v>-2762.9792715552476</v>
      </c>
      <c r="S7" s="15">
        <v>-1431.5981068692854</v>
      </c>
      <c r="T7" s="15">
        <v>-1304.9506841771545</v>
      </c>
      <c r="U7" s="15">
        <v>-1589.0235107772878</v>
      </c>
      <c r="V7" s="15">
        <v>-1262.2678275218386</v>
      </c>
      <c r="W7" s="15">
        <v>-1353.9168097744441</v>
      </c>
      <c r="X7" s="15">
        <v>-1305.963992814728</v>
      </c>
      <c r="Y7" s="15">
        <v>-1161.3371200604361</v>
      </c>
      <c r="Z7" s="15">
        <v>-1487.7239984496973</v>
      </c>
      <c r="AA7" s="15">
        <v>-845.70458290777424</v>
      </c>
      <c r="AB7" s="15">
        <v>-934.7832884817235</v>
      </c>
      <c r="AC7" s="15">
        <v>-1223.1614543495671</v>
      </c>
      <c r="AD7" s="15">
        <v>-1886.4180631814052</v>
      </c>
      <c r="AE7" s="15">
        <v>-1502.4687840798779</v>
      </c>
      <c r="AF7" s="15">
        <v>-1729.0171251612956</v>
      </c>
      <c r="AG7" s="15">
        <v>-1559.9776208759777</v>
      </c>
      <c r="AH7" s="15">
        <v>-1941.4153302627456</v>
      </c>
      <c r="AI7" s="15">
        <v>-1885.3751787175897</v>
      </c>
      <c r="AJ7" s="15">
        <v>-1835.3406098481701</v>
      </c>
      <c r="AK7" s="15">
        <v>-1944.7435675251363</v>
      </c>
      <c r="AL7" s="15">
        <v>-2359.7369766131196</v>
      </c>
      <c r="AM7" s="15">
        <v>-2398.6042803234541</v>
      </c>
      <c r="AN7" s="15">
        <v>-2583.5781004969758</v>
      </c>
      <c r="AO7" s="15">
        <v>-2697.8329100833089</v>
      </c>
      <c r="AP7" s="15">
        <v>-2939.6195257732088</v>
      </c>
      <c r="AQ7" s="15">
        <v>-2620.7258684899607</v>
      </c>
      <c r="AR7" s="15">
        <v>-2811.690289897515</v>
      </c>
      <c r="AS7" s="15">
        <v>-2671.4886851311967</v>
      </c>
      <c r="AT7" s="15">
        <v>-2408.079367622242</v>
      </c>
      <c r="AU7" s="15">
        <v>-2178.9281600215418</v>
      </c>
      <c r="AV7" s="15">
        <v>-1928.588787458375</v>
      </c>
      <c r="AW7" s="15">
        <v>-1821.9350382283319</v>
      </c>
      <c r="AX7" s="15">
        <v>-1694.8981994242404</v>
      </c>
      <c r="AY7" s="15">
        <v>-796.43693544066446</v>
      </c>
      <c r="AZ7" s="15">
        <v>-256.46934944236637</v>
      </c>
      <c r="BA7" s="15">
        <v>-73.372557200525989</v>
      </c>
      <c r="BB7" s="15">
        <v>140.18384800000786</v>
      </c>
      <c r="BC7" s="15">
        <v>-267.07900025763774</v>
      </c>
      <c r="BD7" s="15">
        <v>498.30209023704992</v>
      </c>
      <c r="BE7" s="15">
        <v>334.29887665750357</v>
      </c>
      <c r="BF7" s="15">
        <v>510.83961767627989</v>
      </c>
      <c r="BG7" s="15">
        <v>554.35124233128226</v>
      </c>
      <c r="BH7" s="15">
        <v>340</v>
      </c>
      <c r="BI7" s="15">
        <v>506.95695538057043</v>
      </c>
      <c r="BJ7" s="15">
        <v>994.07446289847576</v>
      </c>
      <c r="BK7" s="15">
        <v>956.93296942059533</v>
      </c>
      <c r="BL7" s="15">
        <v>379.14604099244752</v>
      </c>
      <c r="BM7" s="15">
        <v>819.98831140351103</v>
      </c>
      <c r="BN7" s="15">
        <v>406.00461602669384</v>
      </c>
      <c r="BO7" s="15">
        <v>1300.5448683138857</v>
      </c>
      <c r="BP7" s="15">
        <v>629.92996959646553</v>
      </c>
      <c r="BQ7" s="15">
        <v>853.83669657879</v>
      </c>
      <c r="BR7" s="15">
        <v>651.60855008301587</v>
      </c>
      <c r="BS7" s="15">
        <v>517.45066723212585</v>
      </c>
      <c r="BT7" s="15">
        <v>466.93597044615308</v>
      </c>
      <c r="BU7" s="15">
        <v>594.54815498156313</v>
      </c>
      <c r="BV7" s="15">
        <v>489.98848170554629</v>
      </c>
      <c r="BW7" s="15">
        <v>158.2654516866678</v>
      </c>
      <c r="BX7" s="15">
        <v>605.04430491990206</v>
      </c>
      <c r="BY7" s="15">
        <v>-257.40945511900645</v>
      </c>
      <c r="BZ7" s="15">
        <v>419.65869013273186</v>
      </c>
      <c r="CA7" s="15">
        <v>-126.15758561151233</v>
      </c>
      <c r="CB7" s="15">
        <v>-113.83608202444157</v>
      </c>
      <c r="CC7" s="15">
        <v>-737.30007290753929</v>
      </c>
      <c r="CD7" s="15">
        <v>-264.79547365469625</v>
      </c>
      <c r="CE7" s="15">
        <v>-788.45897158321532</v>
      </c>
      <c r="CF7" s="15">
        <v>-130.29970930234049</v>
      </c>
      <c r="CG7" s="15">
        <v>-915.22198508613656</v>
      </c>
      <c r="CH7" s="15">
        <v>-237.88278734892083</v>
      </c>
      <c r="CI7" s="15">
        <v>-695.94303261975801</v>
      </c>
      <c r="CJ7" s="15">
        <v>-585.16393343418531</v>
      </c>
      <c r="CK7" s="15">
        <v>275.16577135679108</v>
      </c>
      <c r="CL7" s="15">
        <v>-409.05850815849408</v>
      </c>
      <c r="CM7" s="15">
        <v>44.031522187811788</v>
      </c>
      <c r="CN7" s="15">
        <v>24.256898381514475</v>
      </c>
      <c r="CO7" s="15">
        <v>204.52067406821516</v>
      </c>
      <c r="CP7" s="15">
        <v>-254.06857506361848</v>
      </c>
      <c r="CQ7" s="15">
        <v>-19.667310731576436</v>
      </c>
      <c r="CR7" s="15">
        <v>128.85798810448614</v>
      </c>
      <c r="CS7" s="15">
        <v>-171.02839050813418</v>
      </c>
      <c r="CT7" s="15">
        <v>255.27264223477687</v>
      </c>
      <c r="CU7" s="15">
        <v>-455.84049354595118</v>
      </c>
      <c r="CV7" s="15">
        <v>570.53758567772456</v>
      </c>
      <c r="CW7" s="15">
        <v>540.40302973976213</v>
      </c>
      <c r="CX7" s="15">
        <v>481.9799388460342</v>
      </c>
      <c r="CY7" s="15">
        <v>273.68124415583588</v>
      </c>
      <c r="CZ7" s="15">
        <v>499.25252210087638</v>
      </c>
      <c r="DA7" s="15">
        <v>869.52617293623553</v>
      </c>
      <c r="DB7" s="15">
        <v>690.38908082409034</v>
      </c>
      <c r="DC7" s="15">
        <v>992.83413517826921</v>
      </c>
      <c r="DD7" s="17">
        <f>DC7-CT7</f>
        <v>737.56149294349234</v>
      </c>
    </row>
    <row r="8" spans="1:108">
      <c r="A8" s="16"/>
      <c r="DD8" s="17">
        <f>DC8-CT8</f>
        <v>0</v>
      </c>
    </row>
    <row r="9" spans="1:108" ht="13.5" thickBot="1">
      <c r="A9" s="16"/>
    </row>
    <row r="10" spans="1:108" ht="15.75" thickBot="1">
      <c r="A10" s="14" t="s">
        <v>12</v>
      </c>
    </row>
    <row r="11" spans="1:108" ht="16.5" thickTop="1" thickBot="1">
      <c r="A11" s="11" t="s">
        <v>11</v>
      </c>
      <c r="B11" s="12">
        <v>39447</v>
      </c>
      <c r="C11" s="13">
        <v>39478</v>
      </c>
      <c r="D11" s="13">
        <v>39507</v>
      </c>
      <c r="E11" s="13">
        <v>39538</v>
      </c>
      <c r="F11" s="13">
        <v>39568</v>
      </c>
      <c r="G11" s="13">
        <v>39599</v>
      </c>
      <c r="H11" s="13">
        <v>39629</v>
      </c>
      <c r="I11" s="13">
        <v>39660</v>
      </c>
      <c r="J11" s="13">
        <v>39691</v>
      </c>
      <c r="K11" s="13">
        <v>39721</v>
      </c>
      <c r="L11" s="13">
        <v>39752</v>
      </c>
      <c r="M11" s="13">
        <v>39782</v>
      </c>
      <c r="N11" s="13">
        <v>39813</v>
      </c>
      <c r="O11" s="13">
        <v>39844</v>
      </c>
      <c r="P11" s="13">
        <v>39872</v>
      </c>
      <c r="Q11" s="13">
        <v>39903</v>
      </c>
      <c r="R11" s="13">
        <v>39933</v>
      </c>
      <c r="S11" s="13">
        <v>39964</v>
      </c>
      <c r="T11" s="13">
        <v>39994</v>
      </c>
      <c r="U11" s="13">
        <v>40025</v>
      </c>
      <c r="V11" s="13">
        <v>40056</v>
      </c>
      <c r="W11" s="13">
        <v>40086</v>
      </c>
      <c r="X11" s="13">
        <v>40117</v>
      </c>
      <c r="Y11" s="13">
        <v>40147</v>
      </c>
      <c r="Z11" s="13">
        <v>40178</v>
      </c>
      <c r="AA11" s="13">
        <v>40209</v>
      </c>
      <c r="AB11" s="13">
        <v>40237</v>
      </c>
      <c r="AC11" s="13">
        <v>40268</v>
      </c>
      <c r="AD11" s="13">
        <v>40298</v>
      </c>
      <c r="AE11" s="13">
        <v>40329</v>
      </c>
      <c r="AF11" s="13">
        <v>40359</v>
      </c>
      <c r="AG11" s="13">
        <v>40390</v>
      </c>
      <c r="AH11" s="13">
        <v>40421</v>
      </c>
      <c r="AI11" s="13">
        <v>40451</v>
      </c>
      <c r="AJ11" s="13">
        <v>40482</v>
      </c>
      <c r="AK11" s="13">
        <v>40512</v>
      </c>
      <c r="AL11" s="13">
        <v>40543</v>
      </c>
      <c r="AM11" s="13">
        <v>40574</v>
      </c>
      <c r="AN11" s="13">
        <v>40602</v>
      </c>
      <c r="AO11" s="13">
        <v>40633</v>
      </c>
      <c r="AP11" s="13">
        <v>40663</v>
      </c>
      <c r="AQ11" s="13">
        <v>40694</v>
      </c>
      <c r="AR11" s="13">
        <v>40724</v>
      </c>
      <c r="AS11" s="13">
        <v>40755</v>
      </c>
      <c r="AT11" s="13">
        <v>40786</v>
      </c>
      <c r="AU11" s="13">
        <v>40816</v>
      </c>
      <c r="AV11" s="13">
        <v>40847</v>
      </c>
      <c r="AW11" s="13">
        <v>40877</v>
      </c>
      <c r="AX11" s="13">
        <v>40908</v>
      </c>
      <c r="AY11" s="13">
        <v>40939</v>
      </c>
      <c r="AZ11" s="13">
        <v>40968</v>
      </c>
      <c r="BA11" s="13">
        <v>40999</v>
      </c>
      <c r="BB11" s="13">
        <v>41029</v>
      </c>
      <c r="BC11" s="13">
        <v>41060</v>
      </c>
      <c r="BD11" s="13">
        <v>41090</v>
      </c>
      <c r="BE11" s="13">
        <v>41121</v>
      </c>
      <c r="BF11" s="13">
        <v>41152</v>
      </c>
      <c r="BG11" s="13">
        <v>41182</v>
      </c>
      <c r="BH11" s="13">
        <v>41213</v>
      </c>
      <c r="BI11" s="13">
        <v>41243</v>
      </c>
      <c r="BJ11" s="13">
        <v>41274</v>
      </c>
      <c r="BK11" s="13">
        <v>41305</v>
      </c>
      <c r="BL11" s="13">
        <v>41333</v>
      </c>
      <c r="BM11" s="13">
        <v>41364</v>
      </c>
      <c r="BN11" s="13">
        <v>41394</v>
      </c>
      <c r="BO11" s="13">
        <v>41425</v>
      </c>
      <c r="BP11" s="13">
        <v>41455</v>
      </c>
      <c r="BQ11" s="13">
        <v>41486</v>
      </c>
      <c r="BR11" s="13">
        <v>41517</v>
      </c>
      <c r="BS11" s="13">
        <v>41547</v>
      </c>
      <c r="BT11" s="13">
        <v>41578</v>
      </c>
      <c r="BU11" s="13">
        <v>41608</v>
      </c>
      <c r="BV11" s="13">
        <v>41639</v>
      </c>
      <c r="BW11" s="13">
        <v>41670</v>
      </c>
      <c r="BX11" s="13">
        <v>41698</v>
      </c>
      <c r="BY11" s="13">
        <v>41729</v>
      </c>
      <c r="BZ11" s="13">
        <v>41759</v>
      </c>
      <c r="CA11" s="13">
        <v>41790</v>
      </c>
      <c r="CB11" s="13">
        <v>41820</v>
      </c>
      <c r="CC11" s="13">
        <v>41851</v>
      </c>
      <c r="CD11" s="13">
        <v>41882</v>
      </c>
      <c r="CE11" s="13">
        <v>41912</v>
      </c>
      <c r="CF11" s="13">
        <v>41943</v>
      </c>
      <c r="CG11" s="13">
        <v>41973</v>
      </c>
      <c r="CH11" s="13">
        <v>42004</v>
      </c>
      <c r="CI11" s="13">
        <v>42035</v>
      </c>
      <c r="CJ11" s="13">
        <v>42063</v>
      </c>
      <c r="CK11" s="13">
        <v>42094</v>
      </c>
      <c r="CL11" s="13">
        <v>42124</v>
      </c>
      <c r="CM11" s="13">
        <v>42155</v>
      </c>
      <c r="CN11" s="13">
        <v>42185</v>
      </c>
      <c r="CO11" s="13">
        <v>42216</v>
      </c>
      <c r="CP11" s="13">
        <v>42247</v>
      </c>
      <c r="CQ11" s="13">
        <v>42277</v>
      </c>
      <c r="CR11" s="13">
        <v>42308</v>
      </c>
      <c r="CS11" s="13">
        <v>42338</v>
      </c>
      <c r="CT11" s="13">
        <v>42369</v>
      </c>
      <c r="CU11" s="13">
        <v>42400</v>
      </c>
      <c r="CV11" s="13">
        <v>42429</v>
      </c>
      <c r="CW11" s="13">
        <v>42460</v>
      </c>
      <c r="CX11" s="13">
        <v>42490</v>
      </c>
      <c r="CY11" s="13">
        <v>42521</v>
      </c>
      <c r="CZ11" s="13">
        <v>42551</v>
      </c>
      <c r="DA11" s="13">
        <v>42582</v>
      </c>
      <c r="DB11" s="13">
        <v>42613</v>
      </c>
      <c r="DC11" s="13">
        <v>42643</v>
      </c>
    </row>
    <row r="12" spans="1:108" ht="15.75" thickBot="1">
      <c r="A12" s="14" t="s">
        <v>13</v>
      </c>
      <c r="B12" s="15">
        <v>-2553.4638533541342</v>
      </c>
      <c r="C12" s="15">
        <v>-2170.7113958620689</v>
      </c>
      <c r="D12" s="15">
        <v>-2990.1731224209088</v>
      </c>
      <c r="E12" s="15">
        <v>-3262.6173684210526</v>
      </c>
      <c r="F12" s="15">
        <v>-3090.5609273840778</v>
      </c>
      <c r="G12" s="15">
        <v>-3047.9882493040518</v>
      </c>
      <c r="H12" s="15">
        <v>-2973.6301879474941</v>
      </c>
      <c r="I12" s="15">
        <v>-3299.1129394812679</v>
      </c>
      <c r="J12" s="15">
        <v>-1792.5081347438752</v>
      </c>
      <c r="K12" s="15">
        <v>-1141.7937795966091</v>
      </c>
      <c r="L12" s="15">
        <v>-370.56491408934642</v>
      </c>
      <c r="M12" s="15">
        <v>620.4202653061227</v>
      </c>
      <c r="N12" s="15">
        <v>-318.09939505523408</v>
      </c>
      <c r="O12" s="15">
        <v>-385.37109717097201</v>
      </c>
      <c r="P12" s="15">
        <v>-226.40965881787668</v>
      </c>
      <c r="Q12" s="15">
        <v>1644.1245988538687</v>
      </c>
      <c r="R12" s="15">
        <v>1103.099656497717</v>
      </c>
      <c r="S12" s="15">
        <v>5201.4832996462865</v>
      </c>
      <c r="T12" s="15">
        <v>6498.6995636641986</v>
      </c>
      <c r="U12" s="15">
        <v>8465.3210501319281</v>
      </c>
      <c r="V12" s="15">
        <v>9623.0138205195508</v>
      </c>
      <c r="W12" s="15">
        <v>10717.506216072379</v>
      </c>
      <c r="X12" s="15">
        <v>11759.372594767754</v>
      </c>
      <c r="Y12" s="15">
        <v>10880.662378691983</v>
      </c>
      <c r="Z12" s="15">
        <v>11332.218569536426</v>
      </c>
      <c r="AA12" s="15">
        <v>12257.430158431796</v>
      </c>
      <c r="AB12" s="15">
        <v>11916.562028451002</v>
      </c>
      <c r="AC12" s="15">
        <v>12654.55421761379</v>
      </c>
      <c r="AD12" s="15">
        <v>11017.981800322927</v>
      </c>
      <c r="AE12" s="15">
        <v>10466.508537477146</v>
      </c>
      <c r="AF12" s="15">
        <v>11897.788903225806</v>
      </c>
      <c r="AG12" s="15">
        <v>12149.738168827733</v>
      </c>
      <c r="AH12" s="15">
        <v>11637.156628242075</v>
      </c>
      <c r="AI12" s="15">
        <v>13696.463574351979</v>
      </c>
      <c r="AJ12" s="15">
        <v>13054.788074807477</v>
      </c>
      <c r="AK12" s="15">
        <v>13168.98964974206</v>
      </c>
      <c r="AL12" s="15">
        <v>14238.573564384333</v>
      </c>
      <c r="AM12" s="15">
        <v>11695.1708787062</v>
      </c>
      <c r="AN12" s="15">
        <v>12570.424867476533</v>
      </c>
      <c r="AO12" s="15">
        <v>13710.460117782246</v>
      </c>
      <c r="AP12" s="15">
        <v>16272.183210603829</v>
      </c>
      <c r="AQ12" s="15">
        <v>16172.107116671516</v>
      </c>
      <c r="AR12" s="15">
        <v>15564.940272327965</v>
      </c>
      <c r="AS12" s="15">
        <v>15398.370090379009</v>
      </c>
      <c r="AT12" s="15">
        <v>13039.76845418775</v>
      </c>
      <c r="AU12" s="15">
        <v>13266.361452047413</v>
      </c>
      <c r="AV12" s="15">
        <v>14923.239203662593</v>
      </c>
      <c r="AW12" s="15">
        <v>14932.405525968888</v>
      </c>
      <c r="AX12" s="15">
        <v>13924.84114629678</v>
      </c>
      <c r="AY12" s="15">
        <v>15584.06157781945</v>
      </c>
      <c r="AZ12" s="15">
        <v>16239.377671269252</v>
      </c>
      <c r="BA12" s="15">
        <v>16230.460917900406</v>
      </c>
      <c r="BB12" s="15">
        <v>16524.349442666666</v>
      </c>
      <c r="BC12" s="15">
        <v>15779.143805720176</v>
      </c>
      <c r="BD12" s="15">
        <v>15772.012102982409</v>
      </c>
      <c r="BE12" s="15">
        <v>15293.830885664251</v>
      </c>
      <c r="BF12" s="15">
        <v>14827.049170804374</v>
      </c>
      <c r="BG12" s="15">
        <v>16485.964744376277</v>
      </c>
      <c r="BH12" s="15">
        <v>16934</v>
      </c>
      <c r="BI12" s="15">
        <v>17022.455375328085</v>
      </c>
      <c r="BJ12" s="15">
        <v>17185.819708009643</v>
      </c>
      <c r="BK12" s="15">
        <v>18945.442140557941</v>
      </c>
      <c r="BL12" s="15">
        <v>18846.701545307442</v>
      </c>
      <c r="BM12" s="15">
        <v>18848.815252192981</v>
      </c>
      <c r="BN12" s="15">
        <v>19012.143795214244</v>
      </c>
      <c r="BO12" s="15">
        <v>18771.118430627208</v>
      </c>
      <c r="BP12" s="15">
        <v>20148.591843559981</v>
      </c>
      <c r="BQ12" s="15">
        <v>20963.512075154231</v>
      </c>
      <c r="BR12" s="15">
        <v>21434.42223021583</v>
      </c>
      <c r="BS12" s="15">
        <v>23289.732287249088</v>
      </c>
      <c r="BT12" s="15">
        <v>22933.813665814152</v>
      </c>
      <c r="BU12" s="15">
        <v>21800.070403065565</v>
      </c>
      <c r="BV12" s="15">
        <v>22929.893664649961</v>
      </c>
      <c r="BW12" s="15">
        <v>22728.500523156086</v>
      </c>
      <c r="BX12" s="15">
        <v>23058.320231693375</v>
      </c>
      <c r="BY12" s="15">
        <v>22666.100513335245</v>
      </c>
      <c r="BZ12" s="15">
        <v>23506.866956145415</v>
      </c>
      <c r="CA12" s="15">
        <v>22702.399246043165</v>
      </c>
      <c r="CB12" s="15">
        <v>24913.897233856893</v>
      </c>
      <c r="CC12" s="15">
        <v>24732.105917177021</v>
      </c>
      <c r="CD12" s="15">
        <v>21590.489232062777</v>
      </c>
      <c r="CE12" s="15">
        <v>21496.356094722596</v>
      </c>
      <c r="CF12" s="15">
        <v>22366.11486786469</v>
      </c>
      <c r="CG12" s="15">
        <v>20180.987073797893</v>
      </c>
      <c r="CH12" s="15">
        <v>20749.578884031886</v>
      </c>
      <c r="CI12" s="15">
        <v>19904.968109072372</v>
      </c>
      <c r="CJ12" s="15">
        <v>20159.718499747851</v>
      </c>
      <c r="CK12" s="15">
        <v>18371.429331658292</v>
      </c>
      <c r="CL12" s="15">
        <v>18865.948339808339</v>
      </c>
      <c r="CM12" s="15">
        <v>19898.638761609909</v>
      </c>
      <c r="CN12" s="15">
        <v>21982.349249137704</v>
      </c>
      <c r="CO12" s="15">
        <v>22241.168220988631</v>
      </c>
      <c r="CP12" s="15">
        <v>21757.28869974555</v>
      </c>
      <c r="CQ12" s="15">
        <v>22317.968605658938</v>
      </c>
      <c r="CR12" s="15">
        <v>21696.68437289889</v>
      </c>
      <c r="CS12" s="15">
        <v>21877.804689192675</v>
      </c>
      <c r="CT12" s="15">
        <v>23154.148308559714</v>
      </c>
      <c r="CU12" s="15">
        <v>22202.248286509745</v>
      </c>
      <c r="CV12" s="15">
        <v>23054.179877237853</v>
      </c>
      <c r="CW12" s="15">
        <v>22581.84405735528</v>
      </c>
      <c r="CX12" s="15">
        <v>23133.278098909865</v>
      </c>
      <c r="CY12" s="15">
        <v>23891.375509090904</v>
      </c>
      <c r="CZ12" s="15">
        <v>23544.314950598025</v>
      </c>
      <c r="DA12" s="15">
        <v>22666.940551201671</v>
      </c>
      <c r="DB12" s="15">
        <v>23079.982015319605</v>
      </c>
      <c r="DC12" s="15">
        <v>24935.48491218733</v>
      </c>
      <c r="DD12" s="17">
        <f>DC12-CT12</f>
        <v>1781.3366036276166</v>
      </c>
    </row>
    <row r="13" spans="1:108" ht="15.75" thickBot="1">
      <c r="A13" s="14" t="s">
        <v>14</v>
      </c>
      <c r="B13" s="15">
        <v>4461.1271738208707</v>
      </c>
      <c r="C13" s="15">
        <v>6045.1643079080532</v>
      </c>
      <c r="D13" s="15">
        <v>6042.2918120592785</v>
      </c>
      <c r="E13" s="15">
        <v>6613.4019286774046</v>
      </c>
      <c r="F13" s="15">
        <v>7112.4295799666688</v>
      </c>
      <c r="G13" s="15">
        <v>6960.5790433400816</v>
      </c>
      <c r="H13" s="15">
        <v>6558.5096291242535</v>
      </c>
      <c r="I13" s="15">
        <v>5688.8626694023578</v>
      </c>
      <c r="J13" s="15">
        <v>4223.7189199983541</v>
      </c>
      <c r="K13" s="15">
        <v>5005.9224151219369</v>
      </c>
      <c r="L13" s="15">
        <v>4674.8536987714087</v>
      </c>
      <c r="M13" s="15">
        <v>3299.2245710647571</v>
      </c>
      <c r="N13" s="15">
        <v>3314.9500775653082</v>
      </c>
      <c r="O13" s="15">
        <v>2477.3931454232124</v>
      </c>
      <c r="P13" s="15">
        <v>1910.5830114386019</v>
      </c>
      <c r="Q13" s="15">
        <v>846.87137596722823</v>
      </c>
      <c r="R13" s="15">
        <v>339.01914090455591</v>
      </c>
      <c r="S13" s="15">
        <v>385.02090304940373</v>
      </c>
      <c r="T13" s="15">
        <v>396.23103789238905</v>
      </c>
      <c r="U13" s="15">
        <v>79.769072676881024</v>
      </c>
      <c r="V13" s="15">
        <v>-319.72440108470971</v>
      </c>
      <c r="W13" s="15">
        <v>-891.92558753668254</v>
      </c>
      <c r="X13" s="15">
        <v>-1926.8507686136945</v>
      </c>
      <c r="Y13" s="15">
        <v>-4111.7463126752191</v>
      </c>
      <c r="Z13" s="15">
        <v>-3615.8466901116813</v>
      </c>
      <c r="AA13" s="15">
        <v>-2866.567442604236</v>
      </c>
      <c r="AB13" s="15">
        <v>-3277.3158556243661</v>
      </c>
      <c r="AC13" s="15">
        <v>-2026.3990180723649</v>
      </c>
      <c r="AD13" s="15">
        <v>-1962.8168490068097</v>
      </c>
      <c r="AE13" s="15">
        <v>-3805.7773798894482</v>
      </c>
      <c r="AF13" s="15">
        <v>-5059.6473274182317</v>
      </c>
      <c r="AG13" s="15">
        <v>-3897.0118151838124</v>
      </c>
      <c r="AH13" s="15">
        <v>-4355.5848401082658</v>
      </c>
      <c r="AI13" s="15">
        <v>-3871.8750134219231</v>
      </c>
      <c r="AJ13" s="15">
        <v>-4007.1349889248768</v>
      </c>
      <c r="AK13" s="15">
        <v>-4361.2936949730883</v>
      </c>
      <c r="AL13" s="15">
        <v>-4183.3470857821294</v>
      </c>
      <c r="AM13" s="15">
        <v>-5629.104734460162</v>
      </c>
      <c r="AN13" s="15">
        <v>-5199.487745347491</v>
      </c>
      <c r="AO13" s="15">
        <v>-3339.0819927966768</v>
      </c>
      <c r="AP13" s="15">
        <v>-3045.0413209286553</v>
      </c>
      <c r="AQ13" s="15">
        <v>-3258.0151111483833</v>
      </c>
      <c r="AR13" s="15">
        <v>-2688.8789284115742</v>
      </c>
      <c r="AS13" s="15">
        <v>-2597.8132390217415</v>
      </c>
      <c r="AT13" s="15">
        <v>-4308.7840975943509</v>
      </c>
      <c r="AU13" s="15">
        <v>-4831.5056947562025</v>
      </c>
      <c r="AV13" s="15">
        <v>-4320.9027446263681</v>
      </c>
      <c r="AW13" s="15">
        <v>-5939.1075555567904</v>
      </c>
      <c r="AX13" s="15">
        <v>-5445.5870917040374</v>
      </c>
      <c r="AY13" s="15">
        <v>-5036.2074042030035</v>
      </c>
      <c r="AZ13" s="15">
        <v>-5246.8687331851525</v>
      </c>
      <c r="BA13" s="15">
        <v>-4305.8330625870349</v>
      </c>
      <c r="BB13" s="15">
        <v>-4342.6620451064555</v>
      </c>
      <c r="BC13" s="15">
        <v>-5238.8116505246289</v>
      </c>
      <c r="BD13" s="15">
        <v>-4720.5852226091156</v>
      </c>
      <c r="BE13" s="15">
        <v>-5932.6663652914776</v>
      </c>
      <c r="BF13" s="15">
        <v>-5879.0435257385798</v>
      </c>
      <c r="BG13" s="15">
        <v>-5367.746353886173</v>
      </c>
      <c r="BH13" s="15">
        <v>-5940.1021498554401</v>
      </c>
      <c r="BI13" s="15">
        <v>-5706.7751157910325</v>
      </c>
      <c r="BJ13" s="15">
        <v>-5844.7195413810396</v>
      </c>
      <c r="BK13" s="15">
        <v>-6728.7074304676444</v>
      </c>
      <c r="BL13" s="15">
        <v>-6312.1365676962232</v>
      </c>
      <c r="BM13" s="15">
        <v>-5670.7894611547345</v>
      </c>
      <c r="BN13" s="15">
        <v>-6443.3519456371923</v>
      </c>
      <c r="BO13" s="15">
        <v>-6362.4995472373166</v>
      </c>
      <c r="BP13" s="15">
        <v>-6368.3094787833807</v>
      </c>
      <c r="BQ13" s="15">
        <v>-5991.3156754325255</v>
      </c>
      <c r="BR13" s="15">
        <v>-7003.1190359055181</v>
      </c>
      <c r="BS13" s="15">
        <v>-6760.2220854332954</v>
      </c>
      <c r="BT13" s="15">
        <v>-7057.7016538394801</v>
      </c>
      <c r="BU13" s="15">
        <v>-6246.1291885221544</v>
      </c>
      <c r="BV13" s="15">
        <v>-6325.2253559593419</v>
      </c>
      <c r="BW13" s="15">
        <v>-6159.2011785737013</v>
      </c>
      <c r="BX13" s="15">
        <v>-7093.9287984353432</v>
      </c>
      <c r="BY13" s="15">
        <v>-7052.5090695200015</v>
      </c>
      <c r="BZ13" s="15">
        <v>-6986.2513685040303</v>
      </c>
      <c r="CA13" s="15">
        <v>-6650.9418322393558</v>
      </c>
      <c r="CB13" s="15">
        <v>-6095.3401528632257</v>
      </c>
      <c r="CC13" s="15">
        <v>-6718.9723416160468</v>
      </c>
      <c r="CD13" s="15">
        <v>-7995.7058045689228</v>
      </c>
      <c r="CE13" s="15">
        <v>-8674.8696752189499</v>
      </c>
      <c r="CF13" s="15">
        <v>-10458.035723966332</v>
      </c>
      <c r="CG13" s="15">
        <v>-10837.921685512667</v>
      </c>
      <c r="CH13" s="15">
        <v>-9287.725201445257</v>
      </c>
      <c r="CI13" s="15">
        <v>-10759</v>
      </c>
      <c r="CJ13" s="15">
        <v>-11636</v>
      </c>
      <c r="CK13" s="15">
        <v>-10897</v>
      </c>
      <c r="CL13" s="15">
        <v>-10079</v>
      </c>
      <c r="CM13" s="15">
        <v>-9789</v>
      </c>
      <c r="CN13" s="15">
        <v>-9158</v>
      </c>
      <c r="CO13" s="15">
        <v>-9128</v>
      </c>
      <c r="CP13" s="15">
        <v>-11274</v>
      </c>
      <c r="CQ13" s="15">
        <v>-10780</v>
      </c>
      <c r="CR13" s="15">
        <v>-8768</v>
      </c>
      <c r="CS13" s="15">
        <v>-7851</v>
      </c>
      <c r="CT13" s="15">
        <v>-7439</v>
      </c>
      <c r="CU13" s="15">
        <v>-8858</v>
      </c>
      <c r="CV13" s="15">
        <v>-8915</v>
      </c>
      <c r="CW13" s="15">
        <v>-2763</v>
      </c>
      <c r="CX13" s="15">
        <v>-1787</v>
      </c>
      <c r="CY13" s="15">
        <v>-2240</v>
      </c>
      <c r="CZ13" s="15">
        <v>-1738</v>
      </c>
      <c r="DA13" s="15">
        <v>-578</v>
      </c>
      <c r="DB13" s="15">
        <v>-294</v>
      </c>
      <c r="DC13" s="15">
        <v>534</v>
      </c>
      <c r="DD13" s="17">
        <f>DC13-CT13</f>
        <v>7973</v>
      </c>
    </row>
    <row r="14" spans="1:108" ht="15.75" thickBot="1">
      <c r="A14" s="14" t="s">
        <v>0</v>
      </c>
      <c r="B14" s="15">
        <v>3552.7592154525082</v>
      </c>
      <c r="C14" s="15">
        <v>2953.0097284104299</v>
      </c>
      <c r="D14" s="15">
        <v>4018.5863704756539</v>
      </c>
      <c r="E14" s="15">
        <v>4025.5868330869093</v>
      </c>
      <c r="F14" s="15">
        <v>4018.2192086847654</v>
      </c>
      <c r="G14" s="15">
        <v>4497.1081857610297</v>
      </c>
      <c r="H14" s="15">
        <v>3945.1866289229297</v>
      </c>
      <c r="I14" s="15">
        <v>4877.6382803291272</v>
      </c>
      <c r="J14" s="15">
        <v>4276.069085142386</v>
      </c>
      <c r="K14" s="15">
        <v>3251.9980166263526</v>
      </c>
      <c r="L14" s="15">
        <v>3056.6936951670518</v>
      </c>
      <c r="M14" s="15">
        <v>2747.3385778798984</v>
      </c>
      <c r="N14" s="15">
        <v>3088.3604832375049</v>
      </c>
      <c r="O14" s="15">
        <v>4087.2268835949199</v>
      </c>
      <c r="P14" s="15">
        <v>4733.4754620016165</v>
      </c>
      <c r="Q14" s="15">
        <v>4250.9214222513338</v>
      </c>
      <c r="R14" s="15">
        <v>4698.6809921033419</v>
      </c>
      <c r="S14" s="15">
        <v>1267.889202707282</v>
      </c>
      <c r="T14" s="15">
        <v>596.42512250061645</v>
      </c>
      <c r="U14" s="15">
        <v>-1271.6803639188838</v>
      </c>
      <c r="V14" s="15">
        <v>-503.83569017272941</v>
      </c>
      <c r="W14" s="15">
        <v>694.72813351069658</v>
      </c>
      <c r="X14" s="15">
        <v>873.27450777938202</v>
      </c>
      <c r="Y14" s="15">
        <v>844.52188704987577</v>
      </c>
      <c r="Z14" s="15">
        <v>1292.673464872506</v>
      </c>
      <c r="AA14" s="15">
        <v>159.50474262189618</v>
      </c>
      <c r="AB14" s="15">
        <v>1389.306026154143</v>
      </c>
      <c r="AC14" s="15">
        <v>346.46901875953472</v>
      </c>
      <c r="AD14" s="15">
        <v>1951.2710120375905</v>
      </c>
      <c r="AE14" s="15">
        <v>4771.2453854139676</v>
      </c>
      <c r="AF14" s="15">
        <v>4086.9155758849283</v>
      </c>
      <c r="AG14" s="15">
        <v>4302.1957088096542</v>
      </c>
      <c r="AH14" s="15">
        <v>5774.0260974506009</v>
      </c>
      <c r="AI14" s="15">
        <v>5217.5803170880863</v>
      </c>
      <c r="AJ14" s="15">
        <v>7284.3819604952787</v>
      </c>
      <c r="AK14" s="15">
        <v>8481.4579307721797</v>
      </c>
      <c r="AL14" s="15">
        <v>6807.2943610089824</v>
      </c>
      <c r="AM14" s="15">
        <v>11916.740205263985</v>
      </c>
      <c r="AN14" s="15">
        <v>11507.248043654527</v>
      </c>
      <c r="AO14" s="15">
        <v>8972.2694293108598</v>
      </c>
      <c r="AP14" s="15">
        <v>6571.808575908437</v>
      </c>
      <c r="AQ14" s="15">
        <v>7350.033237908161</v>
      </c>
      <c r="AR14" s="15">
        <v>6567.652722477018</v>
      </c>
      <c r="AS14" s="15">
        <v>5103.2131396536797</v>
      </c>
      <c r="AT14" s="15">
        <v>8659.5367800944587</v>
      </c>
      <c r="AU14" s="15">
        <v>7743.957469084924</v>
      </c>
      <c r="AV14" s="15">
        <v>5874.4237432604277</v>
      </c>
      <c r="AW14" s="15">
        <v>6396.6356734702404</v>
      </c>
      <c r="AX14" s="15">
        <v>6380.1736556565511</v>
      </c>
      <c r="AY14" s="15">
        <v>4859.1787072154621</v>
      </c>
      <c r="AZ14" s="15">
        <v>4569.9750759677772</v>
      </c>
      <c r="BA14" s="15">
        <v>3313.497784309598</v>
      </c>
      <c r="BB14" s="15">
        <v>2925.0194694669049</v>
      </c>
      <c r="BC14" s="15">
        <v>2977.80742278259</v>
      </c>
      <c r="BD14" s="15">
        <v>3438.1048212793703</v>
      </c>
      <c r="BE14" s="15">
        <v>2270.4859633684209</v>
      </c>
      <c r="BF14" s="15">
        <v>2835.0396917417543</v>
      </c>
      <c r="BG14" s="15">
        <v>1044.9553530640601</v>
      </c>
      <c r="BH14" s="15">
        <v>1425.7497316352226</v>
      </c>
      <c r="BI14" s="15">
        <v>1233.5212935151919</v>
      </c>
      <c r="BJ14" s="15">
        <v>2299.5251701234647</v>
      </c>
      <c r="BK14" s="15">
        <v>3170.6329438568728</v>
      </c>
      <c r="BL14" s="15">
        <v>3091.1156484499447</v>
      </c>
      <c r="BM14" s="15">
        <v>2467.6442444916747</v>
      </c>
      <c r="BN14" s="15">
        <v>2633.622249400878</v>
      </c>
      <c r="BO14" s="15">
        <v>5227.2925676574641</v>
      </c>
      <c r="BP14" s="15">
        <v>4256.974219201199</v>
      </c>
      <c r="BQ14" s="15">
        <v>4237.8057004323909</v>
      </c>
      <c r="BR14" s="15">
        <v>5536.8595161459716</v>
      </c>
      <c r="BS14" s="15">
        <v>3654.0791596007066</v>
      </c>
      <c r="BT14" s="15">
        <v>4909.0227193050905</v>
      </c>
      <c r="BU14" s="15">
        <v>5974.7731195004435</v>
      </c>
      <c r="BV14" s="15">
        <v>5271.7666045647111</v>
      </c>
      <c r="BW14" s="15">
        <v>5898.5849107865361</v>
      </c>
      <c r="BX14" s="15">
        <v>7431.4688335551109</v>
      </c>
      <c r="BY14" s="15">
        <v>7747.0762655177159</v>
      </c>
      <c r="BZ14" s="15">
        <v>7833.2884684678465</v>
      </c>
      <c r="CA14" s="15">
        <v>8763.046713461079</v>
      </c>
      <c r="CB14" s="15">
        <v>7503.1543787949931</v>
      </c>
      <c r="CC14" s="15">
        <v>9184.6035009253119</v>
      </c>
      <c r="CD14" s="15">
        <v>14268.241388123204</v>
      </c>
      <c r="CE14" s="15">
        <v>13310.950183378252</v>
      </c>
      <c r="CF14" s="15">
        <v>13563.044596478954</v>
      </c>
      <c r="CG14" s="15">
        <v>14456.834527658661</v>
      </c>
      <c r="CH14" s="15">
        <v>12222.132928095618</v>
      </c>
      <c r="CI14" s="15">
        <v>13027</v>
      </c>
      <c r="CJ14" s="15">
        <v>14275</v>
      </c>
      <c r="CK14" s="15">
        <v>15681</v>
      </c>
      <c r="CL14" s="15">
        <v>14823</v>
      </c>
      <c r="CM14" s="15">
        <v>15190</v>
      </c>
      <c r="CN14" s="15">
        <v>13213</v>
      </c>
      <c r="CO14" s="15">
        <v>15080</v>
      </c>
      <c r="CP14" s="15">
        <v>17478</v>
      </c>
      <c r="CQ14" s="15">
        <v>15661</v>
      </c>
      <c r="CR14" s="15">
        <v>12937</v>
      </c>
      <c r="CS14" s="15">
        <v>12508</v>
      </c>
      <c r="CT14" s="15">
        <v>11230</v>
      </c>
      <c r="CU14" s="15">
        <v>13380</v>
      </c>
      <c r="CV14" s="15">
        <v>12812</v>
      </c>
      <c r="CW14" s="15">
        <v>9496</v>
      </c>
      <c r="CX14" s="15">
        <v>4237</v>
      </c>
      <c r="CY14" s="15">
        <v>5888</v>
      </c>
      <c r="CZ14" s="15">
        <v>9159</v>
      </c>
      <c r="DA14" s="15">
        <v>9857</v>
      </c>
      <c r="DB14" s="15">
        <v>8121</v>
      </c>
      <c r="DC14" s="15">
        <v>7123</v>
      </c>
      <c r="DD14" s="17">
        <f>DC14-CT14</f>
        <v>-4107</v>
      </c>
    </row>
    <row r="15" spans="1:108" ht="15.75" thickBot="1">
      <c r="A15" s="14" t="s">
        <v>15</v>
      </c>
      <c r="B15" s="15">
        <v>-1940.2674985061396</v>
      </c>
      <c r="C15" s="15">
        <v>-2475.8323595021493</v>
      </c>
      <c r="D15" s="15">
        <v>-2250.8247339309487</v>
      </c>
      <c r="E15" s="15">
        <v>-2545.8012267435806</v>
      </c>
      <c r="F15" s="15">
        <v>-2628.7683336097598</v>
      </c>
      <c r="G15" s="15">
        <v>-2478.5053089751486</v>
      </c>
      <c r="H15" s="15">
        <v>-2398.9807497705569</v>
      </c>
      <c r="I15" s="15">
        <v>-2923.9688642341152</v>
      </c>
      <c r="J15" s="15">
        <v>-2930.3396584766188</v>
      </c>
      <c r="K15" s="15">
        <v>-3042.7586087467421</v>
      </c>
      <c r="L15" s="15">
        <v>-3615.6244656041717</v>
      </c>
      <c r="M15" s="15">
        <v>-3458.444205648198</v>
      </c>
      <c r="N15" s="15">
        <v>-3374.1416708433071</v>
      </c>
      <c r="O15" s="15">
        <v>-3189.6774769267536</v>
      </c>
      <c r="P15" s="15">
        <v>-3220.5319198239458</v>
      </c>
      <c r="Q15" s="15">
        <v>-3898.4627727770694</v>
      </c>
      <c r="R15" s="15">
        <v>-4064.5552004075448</v>
      </c>
      <c r="S15" s="15">
        <v>-4872.8503191766977</v>
      </c>
      <c r="T15" s="15">
        <v>-5187.7799781720269</v>
      </c>
      <c r="U15" s="15">
        <v>-5839.727992748778</v>
      </c>
      <c r="V15" s="15">
        <v>-6686.6222552229374</v>
      </c>
      <c r="W15" s="15">
        <v>-7720.6607297330347</v>
      </c>
      <c r="X15" s="15">
        <v>-8228.5094155054176</v>
      </c>
      <c r="Y15" s="15">
        <v>-6150.9460488464028</v>
      </c>
      <c r="Z15" s="15">
        <v>-8617.6347147375891</v>
      </c>
      <c r="AA15" s="15">
        <v>-9026.4271127713637</v>
      </c>
      <c r="AB15" s="15">
        <v>-9581.6745336513995</v>
      </c>
      <c r="AC15" s="15">
        <v>-10580.677616805584</v>
      </c>
      <c r="AD15" s="15">
        <v>-11102.786769239956</v>
      </c>
      <c r="AE15" s="15">
        <v>-11086.475346707146</v>
      </c>
      <c r="AF15" s="15">
        <v>-11177.961764506299</v>
      </c>
      <c r="AG15" s="15">
        <v>-13015.303336688692</v>
      </c>
      <c r="AH15" s="15">
        <v>-13209.969515875682</v>
      </c>
      <c r="AI15" s="15">
        <v>-15058.730724946625</v>
      </c>
      <c r="AJ15" s="15">
        <v>-15841.254043028961</v>
      </c>
      <c r="AK15" s="15">
        <v>-16718.717677556298</v>
      </c>
      <c r="AL15" s="15">
        <v>-18278.7997958589</v>
      </c>
      <c r="AM15" s="15">
        <v>-19656.891429231513</v>
      </c>
      <c r="AN15" s="15">
        <v>-19874.469569023961</v>
      </c>
      <c r="AO15" s="15">
        <v>-20143.036898315804</v>
      </c>
      <c r="AP15" s="15">
        <v>-21280.474424039145</v>
      </c>
      <c r="AQ15" s="15">
        <v>-21015.264697757986</v>
      </c>
      <c r="AR15" s="15">
        <v>-20603.145722862053</v>
      </c>
      <c r="AS15" s="15">
        <v>-19752.078208431762</v>
      </c>
      <c r="AT15" s="15">
        <v>-19444.565385671307</v>
      </c>
      <c r="AU15" s="15">
        <v>-18068.542349734817</v>
      </c>
      <c r="AV15" s="15">
        <v>-18046.540039873405</v>
      </c>
      <c r="AW15" s="15">
        <v>-16498.335288239839</v>
      </c>
      <c r="AX15" s="15">
        <v>-16001.821296787461</v>
      </c>
      <c r="AY15" s="15">
        <v>-15828.962798427456</v>
      </c>
      <c r="AZ15" s="15">
        <v>-16222.927190502109</v>
      </c>
      <c r="BA15" s="15">
        <v>-15780.101724277893</v>
      </c>
      <c r="BB15" s="15">
        <v>-15530.137233317006</v>
      </c>
      <c r="BC15" s="15">
        <v>-15168.343323571797</v>
      </c>
      <c r="BD15" s="15">
        <v>-14336.364741266721</v>
      </c>
      <c r="BE15" s="15">
        <v>-12804.619514565567</v>
      </c>
      <c r="BF15" s="15">
        <v>-12642.665071068606</v>
      </c>
      <c r="BG15" s="15">
        <v>-12936.445513109087</v>
      </c>
      <c r="BH15" s="15">
        <v>-13852.898439489751</v>
      </c>
      <c r="BI15" s="15">
        <v>-14026.53601744554</v>
      </c>
      <c r="BJ15" s="15">
        <v>-15318.058164402817</v>
      </c>
      <c r="BK15" s="15">
        <v>-16656.54198061438</v>
      </c>
      <c r="BL15" s="15">
        <v>-17424.549143157419</v>
      </c>
      <c r="BM15" s="15">
        <v>-18067.913817380748</v>
      </c>
      <c r="BN15" s="15">
        <v>-18364.841929518912</v>
      </c>
      <c r="BO15" s="15">
        <v>-18752.250779093756</v>
      </c>
      <c r="BP15" s="15">
        <v>-18205.428383649276</v>
      </c>
      <c r="BQ15" s="15">
        <v>-19371.897087218662</v>
      </c>
      <c r="BR15" s="15">
        <v>-19672.622565499449</v>
      </c>
      <c r="BS15" s="15">
        <v>-20194.414705059127</v>
      </c>
      <c r="BT15" s="15">
        <v>-20863.104110146272</v>
      </c>
      <c r="BU15" s="15">
        <v>-21348.274046918516</v>
      </c>
      <c r="BV15" s="15">
        <v>-22339.558698180539</v>
      </c>
      <c r="BW15" s="15">
        <v>-23015.626599254629</v>
      </c>
      <c r="BX15" s="15">
        <v>-23388.14807394128</v>
      </c>
      <c r="BY15" s="15">
        <v>-24106.633506538721</v>
      </c>
      <c r="BZ15" s="15">
        <v>-25110.734428022777</v>
      </c>
      <c r="CA15" s="15">
        <v>-25533.573505403871</v>
      </c>
      <c r="CB15" s="15">
        <v>-27229.999650934787</v>
      </c>
      <c r="CC15" s="15">
        <v>-27606.243545646361</v>
      </c>
      <c r="CD15" s="15">
        <v>-28351.084236221559</v>
      </c>
      <c r="CE15" s="15">
        <v>-27691.479995978712</v>
      </c>
      <c r="CF15" s="15">
        <v>-27465.370570863204</v>
      </c>
      <c r="CG15" s="15">
        <v>-27137.081205026716</v>
      </c>
      <c r="CH15" s="15">
        <v>-25817.762559500901</v>
      </c>
      <c r="CI15" s="15">
        <v>-26097</v>
      </c>
      <c r="CJ15" s="15">
        <v>-27282</v>
      </c>
      <c r="CK15" s="15">
        <v>-25938</v>
      </c>
      <c r="CL15" s="15">
        <v>-26572</v>
      </c>
      <c r="CM15" s="15">
        <v>-26697</v>
      </c>
      <c r="CN15" s="15">
        <v>-29182</v>
      </c>
      <c r="CO15" s="15">
        <v>-32296</v>
      </c>
      <c r="CP15" s="15">
        <v>-32186</v>
      </c>
      <c r="CQ15" s="15">
        <v>-30583</v>
      </c>
      <c r="CR15" s="15">
        <v>-27914</v>
      </c>
      <c r="CS15" s="15">
        <v>-27436</v>
      </c>
      <c r="CT15" s="15">
        <v>-26335</v>
      </c>
      <c r="CU15" s="15">
        <v>-26802</v>
      </c>
      <c r="CV15" s="15">
        <v>-27471</v>
      </c>
      <c r="CW15" s="15">
        <v>-32385</v>
      </c>
      <c r="CX15" s="15">
        <v>-24834</v>
      </c>
      <c r="CY15" s="15">
        <v>-28658</v>
      </c>
      <c r="CZ15" s="15">
        <v>-30385</v>
      </c>
      <c r="DA15" s="15">
        <v>-31176</v>
      </c>
      <c r="DB15" s="15">
        <v>-30780</v>
      </c>
      <c r="DC15" s="15">
        <v>-33819</v>
      </c>
      <c r="DD15" s="17">
        <f>DC15-CT15</f>
        <v>-7484</v>
      </c>
    </row>
    <row r="16" spans="1:108" ht="15.75" thickBot="1">
      <c r="A16" s="14" t="s">
        <v>16</v>
      </c>
      <c r="B16" s="15">
        <v>-3520.1550374131052</v>
      </c>
      <c r="C16" s="15">
        <v>-4351.6302809542649</v>
      </c>
      <c r="D16" s="15">
        <v>-4819.8803261830744</v>
      </c>
      <c r="E16" s="15">
        <v>-4836.5701665996812</v>
      </c>
      <c r="F16" s="15">
        <v>-5437.3195276575971</v>
      </c>
      <c r="G16" s="15">
        <v>-5939.1936708219109</v>
      </c>
      <c r="H16" s="15">
        <v>-5148.0853203291317</v>
      </c>
      <c r="I16" s="15">
        <v>-4481.4191460161019</v>
      </c>
      <c r="J16" s="15">
        <v>-3875.9402119202459</v>
      </c>
      <c r="K16" s="15">
        <v>-4093.3680434049384</v>
      </c>
      <c r="L16" s="15">
        <v>-3850.3580142449418</v>
      </c>
      <c r="M16" s="15">
        <v>-3308.5392086025804</v>
      </c>
      <c r="N16" s="15">
        <v>-2851.0694949042718</v>
      </c>
      <c r="O16" s="15">
        <v>-3119.5714549204067</v>
      </c>
      <c r="P16" s="15">
        <v>-3317.1168947983956</v>
      </c>
      <c r="Q16" s="15">
        <v>-3023.4546242953611</v>
      </c>
      <c r="R16" s="15">
        <v>-2106.2445890980698</v>
      </c>
      <c r="S16" s="15">
        <v>-2091.5430862262747</v>
      </c>
      <c r="T16" s="15">
        <v>-2473.5757458851776</v>
      </c>
      <c r="U16" s="15">
        <v>-1483.6817661411478</v>
      </c>
      <c r="V16" s="15">
        <v>-2112.8314740391743</v>
      </c>
      <c r="W16" s="15">
        <v>-2799.6480323133583</v>
      </c>
      <c r="X16" s="15">
        <v>-2477.2869184280244</v>
      </c>
      <c r="Y16" s="15">
        <v>-1462.4919042202364</v>
      </c>
      <c r="Z16" s="15">
        <v>-391.41062955966117</v>
      </c>
      <c r="AA16" s="15">
        <v>-532.94029532662353</v>
      </c>
      <c r="AB16" s="15">
        <v>-446.87766532938076</v>
      </c>
      <c r="AC16" s="15">
        <v>-393.94660149537594</v>
      </c>
      <c r="AD16" s="15">
        <v>71.351326714155221</v>
      </c>
      <c r="AE16" s="15">
        <v>-345.5011962945191</v>
      </c>
      <c r="AF16" s="15">
        <v>252.90461281379612</v>
      </c>
      <c r="AG16" s="15">
        <v>313.38292422548329</v>
      </c>
      <c r="AH16" s="15">
        <v>154.3716302912726</v>
      </c>
      <c r="AI16" s="15">
        <v>-233.43638896483935</v>
      </c>
      <c r="AJ16" s="15">
        <v>-490.78100334891678</v>
      </c>
      <c r="AK16" s="15">
        <v>-570.43620798485244</v>
      </c>
      <c r="AL16" s="15">
        <v>927.28503403738432</v>
      </c>
      <c r="AM16" s="15">
        <v>1599.3617925794406</v>
      </c>
      <c r="AN16" s="15">
        <v>921.51441201185844</v>
      </c>
      <c r="AO16" s="15">
        <v>524.56230057352877</v>
      </c>
      <c r="AP16" s="15">
        <v>1406.6410978918666</v>
      </c>
      <c r="AQ16" s="15">
        <v>596.21104149172243</v>
      </c>
      <c r="AR16" s="15">
        <v>1084.4737734302416</v>
      </c>
      <c r="AS16" s="15">
        <v>1773.3332538237992</v>
      </c>
      <c r="AT16" s="15">
        <v>1979.0625770558017</v>
      </c>
      <c r="AU16" s="15">
        <v>1814.736942422971</v>
      </c>
      <c r="AV16" s="15">
        <v>1494.7800811852285</v>
      </c>
      <c r="AW16" s="15">
        <v>1108.4016443575001</v>
      </c>
      <c r="AX16" s="15">
        <v>1142.3935865381663</v>
      </c>
      <c r="AY16" s="15">
        <v>421.92991759554752</v>
      </c>
      <c r="AZ16" s="15">
        <v>660.4431764502333</v>
      </c>
      <c r="BA16" s="15">
        <v>541.9760846549234</v>
      </c>
      <c r="BB16" s="15">
        <v>423.43036628988921</v>
      </c>
      <c r="BC16" s="15">
        <v>1650.2037455936606</v>
      </c>
      <c r="BD16" s="15">
        <v>-153.16696038594273</v>
      </c>
      <c r="BE16" s="15">
        <v>1172.9690308243735</v>
      </c>
      <c r="BF16" s="15">
        <v>859.6197342610576</v>
      </c>
      <c r="BG16" s="15">
        <v>773.27176955492178</v>
      </c>
      <c r="BH16" s="15">
        <v>1433.2508577099688</v>
      </c>
      <c r="BI16" s="15">
        <v>1477.3344643932942</v>
      </c>
      <c r="BJ16" s="15">
        <v>1677.4328276507476</v>
      </c>
      <c r="BK16" s="15">
        <v>1269.1743266672129</v>
      </c>
      <c r="BL16" s="15">
        <v>1798.8685170962563</v>
      </c>
      <c r="BM16" s="15">
        <v>2422.2437818508261</v>
      </c>
      <c r="BN16" s="15">
        <v>2732.4303689205881</v>
      </c>
      <c r="BO16" s="15">
        <v>1116.3393280464006</v>
      </c>
      <c r="BP16" s="15">
        <v>168.17179967147604</v>
      </c>
      <c r="BQ16" s="15">
        <v>161.89498706456652</v>
      </c>
      <c r="BR16" s="15">
        <v>-295.54014495683441</v>
      </c>
      <c r="BS16" s="15">
        <v>-149.00459207764652</v>
      </c>
      <c r="BT16" s="15">
        <v>-21.914449862462789</v>
      </c>
      <c r="BU16" s="15">
        <v>-395.21958967809769</v>
      </c>
      <c r="BV16" s="15">
        <v>313.28953789636216</v>
      </c>
      <c r="BW16" s="15">
        <v>208.14914506114292</v>
      </c>
      <c r="BX16" s="15">
        <v>-437.3970398338497</v>
      </c>
      <c r="BY16" s="15">
        <v>441.44313633540514</v>
      </c>
      <c r="BZ16" s="15">
        <v>452.19774645336292</v>
      </c>
      <c r="CA16" s="15">
        <v>514.34231628492489</v>
      </c>
      <c r="CB16" s="15">
        <v>-386.50099511902954</v>
      </c>
      <c r="CC16" s="15">
        <v>203.65558715056613</v>
      </c>
      <c r="CD16" s="15">
        <v>283.16074030569871</v>
      </c>
      <c r="CE16" s="15">
        <v>1404.1083729562961</v>
      </c>
      <c r="CF16" s="15">
        <v>1839.281998358787</v>
      </c>
      <c r="CG16" s="15">
        <v>3182.197122145204</v>
      </c>
      <c r="CH16" s="15">
        <v>2058.781540896849</v>
      </c>
      <c r="CI16" s="15">
        <v>3849.0318909276284</v>
      </c>
      <c r="CJ16" s="15">
        <v>4443.2815002521493</v>
      </c>
      <c r="CK16" s="15">
        <v>2782.5706683417084</v>
      </c>
      <c r="CL16" s="15">
        <v>2512.0516601916606</v>
      </c>
      <c r="CM16" s="15">
        <v>1397.3612383900909</v>
      </c>
      <c r="CN16" s="15">
        <v>2824.6507508622963</v>
      </c>
      <c r="CO16" s="15">
        <v>4032.8317790113688</v>
      </c>
      <c r="CP16" s="15">
        <v>3955.7113002544502</v>
      </c>
      <c r="CQ16" s="15">
        <v>3115.031394341062</v>
      </c>
      <c r="CR16" s="15">
        <v>1848.3156271011103</v>
      </c>
      <c r="CS16" s="15">
        <v>701.19531080732486</v>
      </c>
      <c r="CT16" s="15">
        <v>-810.14830855971377</v>
      </c>
      <c r="CU16" s="15">
        <v>-122.2482865097445</v>
      </c>
      <c r="CV16" s="15">
        <v>394.82012276214664</v>
      </c>
      <c r="CW16" s="15">
        <v>2545.1559426447202</v>
      </c>
      <c r="CX16" s="15">
        <v>-1324.2780989098646</v>
      </c>
      <c r="CY16" s="15">
        <v>1043.6244909090965</v>
      </c>
      <c r="CZ16" s="15">
        <v>-655.31495059802546</v>
      </c>
      <c r="DA16" s="15">
        <v>-844.94055120167104</v>
      </c>
      <c r="DB16" s="15">
        <v>-126.98201531960513</v>
      </c>
      <c r="DC16" s="15">
        <v>926.51508781266966</v>
      </c>
      <c r="DD16" s="17">
        <f>DC16-CT16</f>
        <v>1736.6633963723834</v>
      </c>
    </row>
    <row r="18" spans="1:107">
      <c r="B18" s="9">
        <v>2</v>
      </c>
    </row>
    <row r="19" spans="1:107">
      <c r="B19" s="9">
        <v>3</v>
      </c>
      <c r="AP19" s="17">
        <f>+AP15+AP13</f>
        <v>-24325.515744967801</v>
      </c>
      <c r="AQ19" s="17">
        <f t="shared" ref="AQ19:DB19" si="0">+AQ15+AQ13</f>
        <v>-24273.279808906369</v>
      </c>
      <c r="AR19" s="17">
        <f t="shared" si="0"/>
        <v>-23292.024651273627</v>
      </c>
      <c r="AS19" s="17">
        <f t="shared" si="0"/>
        <v>-22349.891447453505</v>
      </c>
      <c r="AT19" s="17">
        <f t="shared" si="0"/>
        <v>-23753.349483265658</v>
      </c>
      <c r="AU19" s="17">
        <f t="shared" si="0"/>
        <v>-22900.048044491021</v>
      </c>
      <c r="AV19" s="17">
        <f t="shared" si="0"/>
        <v>-22367.442784499774</v>
      </c>
      <c r="AW19" s="17">
        <f t="shared" si="0"/>
        <v>-22437.442843796631</v>
      </c>
      <c r="AX19" s="17">
        <f t="shared" si="0"/>
        <v>-21447.408388491498</v>
      </c>
      <c r="AY19" s="17">
        <f t="shared" si="0"/>
        <v>-20865.170202630459</v>
      </c>
      <c r="AZ19" s="17">
        <f t="shared" si="0"/>
        <v>-21469.795923687263</v>
      </c>
      <c r="BA19" s="17">
        <f>+BA15+BA13</f>
        <v>-20085.934786864927</v>
      </c>
      <c r="BB19" s="17">
        <f t="shared" si="0"/>
        <v>-19872.799278423459</v>
      </c>
      <c r="BC19" s="17">
        <f t="shared" si="0"/>
        <v>-20407.154974096426</v>
      </c>
      <c r="BD19" s="17">
        <f t="shared" si="0"/>
        <v>-19056.949963875835</v>
      </c>
      <c r="BE19" s="17">
        <f t="shared" si="0"/>
        <v>-18737.285879857045</v>
      </c>
      <c r="BF19" s="17">
        <f t="shared" si="0"/>
        <v>-18521.708596807184</v>
      </c>
      <c r="BG19" s="17">
        <f t="shared" si="0"/>
        <v>-18304.191866995261</v>
      </c>
      <c r="BH19" s="17">
        <f t="shared" si="0"/>
        <v>-19793.000589345189</v>
      </c>
      <c r="BI19" s="17">
        <f t="shared" si="0"/>
        <v>-19733.311133236573</v>
      </c>
      <c r="BJ19" s="17">
        <f t="shared" si="0"/>
        <v>-21162.777705783858</v>
      </c>
      <c r="BK19" s="17">
        <f t="shared" si="0"/>
        <v>-23385.249411082026</v>
      </c>
      <c r="BL19" s="17">
        <f t="shared" si="0"/>
        <v>-23736.685710853642</v>
      </c>
      <c r="BM19" s="17">
        <f t="shared" si="0"/>
        <v>-23738.703278535482</v>
      </c>
      <c r="BN19" s="17">
        <f t="shared" si="0"/>
        <v>-24808.193875156103</v>
      </c>
      <c r="BO19" s="17">
        <f t="shared" si="0"/>
        <v>-25114.750326331072</v>
      </c>
      <c r="BP19" s="17">
        <f t="shared" si="0"/>
        <v>-24573.737862432656</v>
      </c>
      <c r="BQ19" s="17">
        <f t="shared" si="0"/>
        <v>-25363.212762651186</v>
      </c>
      <c r="BR19" s="17">
        <f t="shared" si="0"/>
        <v>-26675.741601404967</v>
      </c>
      <c r="BS19" s="17">
        <f t="shared" si="0"/>
        <v>-26954.636790492423</v>
      </c>
      <c r="BT19" s="17">
        <f t="shared" si="0"/>
        <v>-27920.805763985751</v>
      </c>
      <c r="BU19" s="17">
        <f t="shared" si="0"/>
        <v>-27594.40323544067</v>
      </c>
      <c r="BV19" s="17">
        <f t="shared" si="0"/>
        <v>-28664.78405413988</v>
      </c>
      <c r="BW19" s="17">
        <f t="shared" si="0"/>
        <v>-29174.82777782833</v>
      </c>
      <c r="BX19" s="17">
        <f t="shared" si="0"/>
        <v>-30482.076872376623</v>
      </c>
      <c r="BY19" s="17">
        <f t="shared" si="0"/>
        <v>-31159.142576058723</v>
      </c>
      <c r="BZ19" s="17">
        <f t="shared" si="0"/>
        <v>-32096.985796526809</v>
      </c>
      <c r="CA19" s="17">
        <f t="shared" si="0"/>
        <v>-32184.515337643228</v>
      </c>
      <c r="CB19" s="17">
        <f t="shared" si="0"/>
        <v>-33325.339803798015</v>
      </c>
      <c r="CC19" s="17">
        <f t="shared" si="0"/>
        <v>-34325.215887262406</v>
      </c>
      <c r="CD19" s="17">
        <f t="shared" si="0"/>
        <v>-36346.790040790482</v>
      </c>
      <c r="CE19" s="17">
        <f t="shared" si="0"/>
        <v>-36366.349671197662</v>
      </c>
      <c r="CF19" s="17">
        <f t="shared" si="0"/>
        <v>-37923.406294829532</v>
      </c>
      <c r="CG19" s="17">
        <f t="shared" si="0"/>
        <v>-37975.002890539385</v>
      </c>
      <c r="CH19" s="17">
        <f t="shared" si="0"/>
        <v>-35105.487760946155</v>
      </c>
      <c r="CI19" s="17">
        <f t="shared" si="0"/>
        <v>-36856</v>
      </c>
      <c r="CJ19" s="17">
        <f t="shared" si="0"/>
        <v>-38918</v>
      </c>
      <c r="CK19" s="17">
        <f t="shared" si="0"/>
        <v>-36835</v>
      </c>
      <c r="CL19" s="17">
        <f t="shared" si="0"/>
        <v>-36651</v>
      </c>
      <c r="CM19" s="17">
        <f t="shared" si="0"/>
        <v>-36486</v>
      </c>
      <c r="CN19" s="17">
        <f t="shared" si="0"/>
        <v>-38340</v>
      </c>
      <c r="CO19" s="17">
        <f t="shared" si="0"/>
        <v>-41424</v>
      </c>
      <c r="CP19" s="17">
        <f t="shared" si="0"/>
        <v>-43460</v>
      </c>
      <c r="CQ19" s="17">
        <f t="shared" si="0"/>
        <v>-41363</v>
      </c>
      <c r="CR19" s="17">
        <f t="shared" si="0"/>
        <v>-36682</v>
      </c>
      <c r="CS19" s="17">
        <f t="shared" si="0"/>
        <v>-35287</v>
      </c>
      <c r="CT19" s="17">
        <f t="shared" si="0"/>
        <v>-33774</v>
      </c>
      <c r="CU19" s="17">
        <f t="shared" si="0"/>
        <v>-35660</v>
      </c>
      <c r="CV19" s="17">
        <f t="shared" si="0"/>
        <v>-36386</v>
      </c>
      <c r="CW19" s="17">
        <f t="shared" si="0"/>
        <v>-35148</v>
      </c>
      <c r="CX19" s="17">
        <f t="shared" si="0"/>
        <v>-26621</v>
      </c>
      <c r="CY19" s="17">
        <f t="shared" si="0"/>
        <v>-30898</v>
      </c>
      <c r="CZ19" s="17">
        <f t="shared" si="0"/>
        <v>-32123</v>
      </c>
      <c r="DA19" s="17">
        <f t="shared" si="0"/>
        <v>-31754</v>
      </c>
      <c r="DB19" s="17">
        <f t="shared" si="0"/>
        <v>-31074</v>
      </c>
      <c r="DC19" s="17">
        <f>+DC15+DC13</f>
        <v>-33285</v>
      </c>
    </row>
    <row r="20" spans="1:10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row>
    <row r="21" spans="1:107">
      <c r="B21" s="9">
        <v>4</v>
      </c>
      <c r="AP21" s="17">
        <f>+AP14</f>
        <v>6571.808575908437</v>
      </c>
      <c r="AQ21" s="17">
        <f t="shared" ref="AQ21:DB21" si="1">+AQ14</f>
        <v>7350.033237908161</v>
      </c>
      <c r="AR21" s="17">
        <f t="shared" si="1"/>
        <v>6567.652722477018</v>
      </c>
      <c r="AS21" s="17">
        <f t="shared" si="1"/>
        <v>5103.2131396536797</v>
      </c>
      <c r="AT21" s="17">
        <f t="shared" si="1"/>
        <v>8659.5367800944587</v>
      </c>
      <c r="AU21" s="17">
        <f t="shared" si="1"/>
        <v>7743.957469084924</v>
      </c>
      <c r="AV21" s="17">
        <f t="shared" si="1"/>
        <v>5874.4237432604277</v>
      </c>
      <c r="AW21" s="17">
        <f t="shared" si="1"/>
        <v>6396.6356734702404</v>
      </c>
      <c r="AX21" s="17">
        <f t="shared" si="1"/>
        <v>6380.1736556565511</v>
      </c>
      <c r="AY21" s="17">
        <f t="shared" si="1"/>
        <v>4859.1787072154621</v>
      </c>
      <c r="AZ21" s="17">
        <f t="shared" si="1"/>
        <v>4569.9750759677772</v>
      </c>
      <c r="BA21" s="17">
        <f>+BA14</f>
        <v>3313.497784309598</v>
      </c>
      <c r="BB21" s="17">
        <f t="shared" si="1"/>
        <v>2925.0194694669049</v>
      </c>
      <c r="BC21" s="17">
        <f t="shared" si="1"/>
        <v>2977.80742278259</v>
      </c>
      <c r="BD21" s="17">
        <f t="shared" si="1"/>
        <v>3438.1048212793703</v>
      </c>
      <c r="BE21" s="17">
        <f t="shared" si="1"/>
        <v>2270.4859633684209</v>
      </c>
      <c r="BF21" s="17">
        <f t="shared" si="1"/>
        <v>2835.0396917417543</v>
      </c>
      <c r="BG21" s="17">
        <f t="shared" si="1"/>
        <v>1044.9553530640601</v>
      </c>
      <c r="BH21" s="17">
        <f t="shared" si="1"/>
        <v>1425.7497316352226</v>
      </c>
      <c r="BI21" s="17">
        <f t="shared" si="1"/>
        <v>1233.5212935151919</v>
      </c>
      <c r="BJ21" s="17">
        <f t="shared" si="1"/>
        <v>2299.5251701234647</v>
      </c>
      <c r="BK21" s="17">
        <f t="shared" si="1"/>
        <v>3170.6329438568728</v>
      </c>
      <c r="BL21" s="17">
        <f t="shared" si="1"/>
        <v>3091.1156484499447</v>
      </c>
      <c r="BM21" s="17">
        <f t="shared" si="1"/>
        <v>2467.6442444916747</v>
      </c>
      <c r="BN21" s="17">
        <f t="shared" si="1"/>
        <v>2633.622249400878</v>
      </c>
      <c r="BO21" s="17">
        <f t="shared" si="1"/>
        <v>5227.2925676574641</v>
      </c>
      <c r="BP21" s="17">
        <f t="shared" si="1"/>
        <v>4256.974219201199</v>
      </c>
      <c r="BQ21" s="17">
        <f t="shared" si="1"/>
        <v>4237.8057004323909</v>
      </c>
      <c r="BR21" s="17">
        <f t="shared" si="1"/>
        <v>5536.8595161459716</v>
      </c>
      <c r="BS21" s="17">
        <f t="shared" si="1"/>
        <v>3654.0791596007066</v>
      </c>
      <c r="BT21" s="17">
        <f t="shared" si="1"/>
        <v>4909.0227193050905</v>
      </c>
      <c r="BU21" s="17">
        <f t="shared" si="1"/>
        <v>5974.7731195004435</v>
      </c>
      <c r="BV21" s="17">
        <f t="shared" si="1"/>
        <v>5271.7666045647111</v>
      </c>
      <c r="BW21" s="17">
        <f t="shared" si="1"/>
        <v>5898.5849107865361</v>
      </c>
      <c r="BX21" s="17">
        <f t="shared" si="1"/>
        <v>7431.4688335551109</v>
      </c>
      <c r="BY21" s="17">
        <f t="shared" si="1"/>
        <v>7747.0762655177159</v>
      </c>
      <c r="BZ21" s="17">
        <f t="shared" si="1"/>
        <v>7833.2884684678465</v>
      </c>
      <c r="CA21" s="17">
        <f t="shared" si="1"/>
        <v>8763.046713461079</v>
      </c>
      <c r="CB21" s="17">
        <f t="shared" si="1"/>
        <v>7503.1543787949931</v>
      </c>
      <c r="CC21" s="17">
        <f t="shared" si="1"/>
        <v>9184.6035009253119</v>
      </c>
      <c r="CD21" s="17">
        <f t="shared" si="1"/>
        <v>14268.241388123204</v>
      </c>
      <c r="CE21" s="17">
        <f t="shared" si="1"/>
        <v>13310.950183378252</v>
      </c>
      <c r="CF21" s="17">
        <f t="shared" si="1"/>
        <v>13563.044596478954</v>
      </c>
      <c r="CG21" s="17">
        <f t="shared" si="1"/>
        <v>14456.834527658661</v>
      </c>
      <c r="CH21" s="17">
        <f t="shared" si="1"/>
        <v>12222.132928095618</v>
      </c>
      <c r="CI21" s="17">
        <f t="shared" si="1"/>
        <v>13027</v>
      </c>
      <c r="CJ21" s="17">
        <f t="shared" si="1"/>
        <v>14275</v>
      </c>
      <c r="CK21" s="17">
        <f t="shared" si="1"/>
        <v>15681</v>
      </c>
      <c r="CL21" s="17">
        <f t="shared" si="1"/>
        <v>14823</v>
      </c>
      <c r="CM21" s="17">
        <f t="shared" si="1"/>
        <v>15190</v>
      </c>
      <c r="CN21" s="17">
        <f t="shared" si="1"/>
        <v>13213</v>
      </c>
      <c r="CO21" s="17">
        <f t="shared" si="1"/>
        <v>15080</v>
      </c>
      <c r="CP21" s="17">
        <f t="shared" si="1"/>
        <v>17478</v>
      </c>
      <c r="CQ21" s="17">
        <f t="shared" si="1"/>
        <v>15661</v>
      </c>
      <c r="CR21" s="17">
        <f t="shared" si="1"/>
        <v>12937</v>
      </c>
      <c r="CS21" s="17">
        <f t="shared" si="1"/>
        <v>12508</v>
      </c>
      <c r="CT21" s="17">
        <f t="shared" si="1"/>
        <v>11230</v>
      </c>
      <c r="CU21" s="17">
        <f t="shared" si="1"/>
        <v>13380</v>
      </c>
      <c r="CV21" s="17">
        <f t="shared" si="1"/>
        <v>12812</v>
      </c>
      <c r="CW21" s="17">
        <f t="shared" si="1"/>
        <v>9496</v>
      </c>
      <c r="CX21" s="17">
        <f t="shared" si="1"/>
        <v>4237</v>
      </c>
      <c r="CY21" s="17">
        <f t="shared" si="1"/>
        <v>5888</v>
      </c>
      <c r="CZ21" s="17">
        <f t="shared" si="1"/>
        <v>9159</v>
      </c>
      <c r="DA21" s="17">
        <f t="shared" si="1"/>
        <v>9857</v>
      </c>
      <c r="DB21" s="17">
        <f t="shared" si="1"/>
        <v>8121</v>
      </c>
      <c r="DC21" s="17">
        <f>+DC14</f>
        <v>7123</v>
      </c>
    </row>
    <row r="22" spans="1:107" s="18" customFormat="1" ht="13.5" thickBot="1">
      <c r="B22" s="19">
        <f t="shared" ref="B22:BM22" si="2">B11</f>
        <v>39447</v>
      </c>
      <c r="C22" s="19">
        <f t="shared" si="2"/>
        <v>39478</v>
      </c>
      <c r="D22" s="19">
        <f t="shared" si="2"/>
        <v>39507</v>
      </c>
      <c r="E22" s="19">
        <f t="shared" si="2"/>
        <v>39538</v>
      </c>
      <c r="F22" s="19">
        <f t="shared" si="2"/>
        <v>39568</v>
      </c>
      <c r="G22" s="19">
        <f t="shared" si="2"/>
        <v>39599</v>
      </c>
      <c r="H22" s="19">
        <f t="shared" si="2"/>
        <v>39629</v>
      </c>
      <c r="I22" s="19">
        <f t="shared" si="2"/>
        <v>39660</v>
      </c>
      <c r="J22" s="19">
        <f t="shared" si="2"/>
        <v>39691</v>
      </c>
      <c r="K22" s="19">
        <f t="shared" si="2"/>
        <v>39721</v>
      </c>
      <c r="L22" s="19">
        <f t="shared" si="2"/>
        <v>39752</v>
      </c>
      <c r="M22" s="19">
        <f t="shared" si="2"/>
        <v>39782</v>
      </c>
      <c r="N22" s="19">
        <f t="shared" si="2"/>
        <v>39813</v>
      </c>
      <c r="O22" s="19">
        <f t="shared" si="2"/>
        <v>39844</v>
      </c>
      <c r="P22" s="19">
        <f t="shared" si="2"/>
        <v>39872</v>
      </c>
      <c r="Q22" s="19">
        <f t="shared" si="2"/>
        <v>39903</v>
      </c>
      <c r="R22" s="19">
        <f t="shared" si="2"/>
        <v>39933</v>
      </c>
      <c r="S22" s="19">
        <f t="shared" si="2"/>
        <v>39964</v>
      </c>
      <c r="T22" s="19">
        <f t="shared" si="2"/>
        <v>39994</v>
      </c>
      <c r="U22" s="19">
        <f t="shared" si="2"/>
        <v>40025</v>
      </c>
      <c r="V22" s="19">
        <f t="shared" si="2"/>
        <v>40056</v>
      </c>
      <c r="W22" s="19">
        <f t="shared" si="2"/>
        <v>40086</v>
      </c>
      <c r="X22" s="19">
        <f t="shared" si="2"/>
        <v>40117</v>
      </c>
      <c r="Y22" s="19">
        <f t="shared" si="2"/>
        <v>40147</v>
      </c>
      <c r="Z22" s="19">
        <f t="shared" si="2"/>
        <v>40178</v>
      </c>
      <c r="AA22" s="19">
        <f t="shared" si="2"/>
        <v>40209</v>
      </c>
      <c r="AB22" s="19">
        <f t="shared" si="2"/>
        <v>40237</v>
      </c>
      <c r="AC22" s="19">
        <f t="shared" si="2"/>
        <v>40268</v>
      </c>
      <c r="AD22" s="19">
        <f t="shared" si="2"/>
        <v>40298</v>
      </c>
      <c r="AE22" s="19">
        <f t="shared" si="2"/>
        <v>40329</v>
      </c>
      <c r="AF22" s="19">
        <f t="shared" si="2"/>
        <v>40359</v>
      </c>
      <c r="AG22" s="19">
        <f t="shared" si="2"/>
        <v>40390</v>
      </c>
      <c r="AH22" s="19">
        <f t="shared" si="2"/>
        <v>40421</v>
      </c>
      <c r="AI22" s="19">
        <f t="shared" si="2"/>
        <v>40451</v>
      </c>
      <c r="AJ22" s="19">
        <f t="shared" si="2"/>
        <v>40482</v>
      </c>
      <c r="AK22" s="19">
        <f t="shared" si="2"/>
        <v>40512</v>
      </c>
      <c r="AL22" s="19">
        <f t="shared" si="2"/>
        <v>40543</v>
      </c>
      <c r="AM22" s="19">
        <f t="shared" si="2"/>
        <v>40574</v>
      </c>
      <c r="AN22" s="19">
        <f t="shared" si="2"/>
        <v>40602</v>
      </c>
      <c r="AO22" s="19">
        <f t="shared" si="2"/>
        <v>40633</v>
      </c>
      <c r="AP22" s="19">
        <f t="shared" si="2"/>
        <v>40663</v>
      </c>
      <c r="AQ22" s="19">
        <f t="shared" si="2"/>
        <v>40694</v>
      </c>
      <c r="AR22" s="19">
        <f t="shared" si="2"/>
        <v>40724</v>
      </c>
      <c r="AS22" s="19">
        <f t="shared" si="2"/>
        <v>40755</v>
      </c>
      <c r="AT22" s="19">
        <f t="shared" si="2"/>
        <v>40786</v>
      </c>
      <c r="AU22" s="19">
        <f t="shared" si="2"/>
        <v>40816</v>
      </c>
      <c r="AV22" s="19">
        <f t="shared" si="2"/>
        <v>40847</v>
      </c>
      <c r="AW22" s="19">
        <f t="shared" si="2"/>
        <v>40877</v>
      </c>
      <c r="AX22" s="19">
        <f t="shared" si="2"/>
        <v>40908</v>
      </c>
      <c r="AY22" s="19">
        <f t="shared" si="2"/>
        <v>40939</v>
      </c>
      <c r="AZ22" s="19">
        <f t="shared" si="2"/>
        <v>40968</v>
      </c>
      <c r="BA22" s="19">
        <f t="shared" si="2"/>
        <v>40999</v>
      </c>
      <c r="BB22" s="19">
        <f t="shared" si="2"/>
        <v>41029</v>
      </c>
      <c r="BC22" s="19">
        <f t="shared" si="2"/>
        <v>41060</v>
      </c>
      <c r="BD22" s="19">
        <f t="shared" si="2"/>
        <v>41090</v>
      </c>
      <c r="BE22" s="19">
        <f t="shared" si="2"/>
        <v>41121</v>
      </c>
      <c r="BF22" s="19">
        <f t="shared" si="2"/>
        <v>41152</v>
      </c>
      <c r="BG22" s="19">
        <f t="shared" si="2"/>
        <v>41182</v>
      </c>
      <c r="BH22" s="19">
        <f t="shared" si="2"/>
        <v>41213</v>
      </c>
      <c r="BI22" s="19">
        <f t="shared" si="2"/>
        <v>41243</v>
      </c>
      <c r="BJ22" s="19">
        <f t="shared" si="2"/>
        <v>41274</v>
      </c>
      <c r="BK22" s="19">
        <f t="shared" si="2"/>
        <v>41305</v>
      </c>
      <c r="BL22" s="19">
        <f t="shared" si="2"/>
        <v>41333</v>
      </c>
      <c r="BM22" s="19">
        <f t="shared" si="2"/>
        <v>41364</v>
      </c>
      <c r="BN22" s="19">
        <f t="shared" ref="BN22:CM22" si="3">BN11</f>
        <v>41394</v>
      </c>
      <c r="BO22" s="19">
        <f t="shared" si="3"/>
        <v>41425</v>
      </c>
      <c r="BP22" s="19">
        <f t="shared" si="3"/>
        <v>41455</v>
      </c>
      <c r="BQ22" s="19">
        <f t="shared" si="3"/>
        <v>41486</v>
      </c>
      <c r="BR22" s="19">
        <f t="shared" si="3"/>
        <v>41517</v>
      </c>
      <c r="BS22" s="19">
        <f t="shared" si="3"/>
        <v>41547</v>
      </c>
      <c r="BT22" s="19">
        <f t="shared" si="3"/>
        <v>41578</v>
      </c>
      <c r="BU22" s="19">
        <f t="shared" si="3"/>
        <v>41608</v>
      </c>
      <c r="BV22" s="19">
        <f t="shared" si="3"/>
        <v>41639</v>
      </c>
      <c r="BW22" s="19">
        <f t="shared" si="3"/>
        <v>41670</v>
      </c>
      <c r="BX22" s="19">
        <f t="shared" si="3"/>
        <v>41698</v>
      </c>
      <c r="BY22" s="19">
        <f t="shared" si="3"/>
        <v>41729</v>
      </c>
      <c r="BZ22" s="19">
        <f t="shared" si="3"/>
        <v>41759</v>
      </c>
      <c r="CA22" s="19">
        <f t="shared" si="3"/>
        <v>41790</v>
      </c>
      <c r="CB22" s="19">
        <f t="shared" si="3"/>
        <v>41820</v>
      </c>
      <c r="CC22" s="19">
        <f t="shared" si="3"/>
        <v>41851</v>
      </c>
      <c r="CD22" s="19">
        <f t="shared" si="3"/>
        <v>41882</v>
      </c>
      <c r="CE22" s="19">
        <f t="shared" si="3"/>
        <v>41912</v>
      </c>
      <c r="CF22" s="19">
        <f t="shared" si="3"/>
        <v>41943</v>
      </c>
      <c r="CG22" s="19">
        <f t="shared" si="3"/>
        <v>41973</v>
      </c>
      <c r="CH22" s="19">
        <f t="shared" si="3"/>
        <v>42004</v>
      </c>
      <c r="CI22" s="19">
        <f t="shared" si="3"/>
        <v>42035</v>
      </c>
      <c r="CJ22" s="19">
        <f t="shared" si="3"/>
        <v>42063</v>
      </c>
      <c r="CK22" s="19">
        <f t="shared" si="3"/>
        <v>42094</v>
      </c>
      <c r="CL22" s="19">
        <f t="shared" si="3"/>
        <v>42124</v>
      </c>
      <c r="CM22" s="19">
        <f t="shared" si="3"/>
        <v>42155</v>
      </c>
      <c r="CN22" s="19">
        <f>CN11</f>
        <v>42185</v>
      </c>
      <c r="CO22" s="19">
        <f t="shared" ref="CO22:DC22" si="4">CO11</f>
        <v>42216</v>
      </c>
      <c r="CP22" s="19">
        <f t="shared" si="4"/>
        <v>42247</v>
      </c>
      <c r="CQ22" s="19">
        <f t="shared" si="4"/>
        <v>42277</v>
      </c>
      <c r="CR22" s="19">
        <f t="shared" si="4"/>
        <v>42308</v>
      </c>
      <c r="CS22" s="19">
        <f t="shared" si="4"/>
        <v>42338</v>
      </c>
      <c r="CT22" s="19">
        <f t="shared" si="4"/>
        <v>42369</v>
      </c>
      <c r="CU22" s="19">
        <f t="shared" si="4"/>
        <v>42400</v>
      </c>
      <c r="CV22" s="19">
        <f t="shared" si="4"/>
        <v>42429</v>
      </c>
      <c r="CW22" s="19">
        <f t="shared" si="4"/>
        <v>42460</v>
      </c>
      <c r="CX22" s="19">
        <f t="shared" si="4"/>
        <v>42490</v>
      </c>
      <c r="CY22" s="19">
        <f t="shared" si="4"/>
        <v>42521</v>
      </c>
      <c r="CZ22" s="19">
        <f t="shared" si="4"/>
        <v>42551</v>
      </c>
      <c r="DA22" s="19">
        <f t="shared" si="4"/>
        <v>42582</v>
      </c>
      <c r="DB22" s="19">
        <f t="shared" si="4"/>
        <v>42613</v>
      </c>
      <c r="DC22" s="19">
        <f t="shared" si="4"/>
        <v>42643</v>
      </c>
    </row>
    <row r="23" spans="1:107" ht="15.75" thickBot="1">
      <c r="A23" s="14" t="s">
        <v>13</v>
      </c>
      <c r="B23" s="17">
        <f t="shared" ref="B23:BM23" si="5">B12</f>
        <v>-2553.4638533541342</v>
      </c>
      <c r="C23" s="17">
        <f t="shared" si="5"/>
        <v>-2170.7113958620689</v>
      </c>
      <c r="D23" s="17">
        <f t="shared" si="5"/>
        <v>-2990.1731224209088</v>
      </c>
      <c r="E23" s="17">
        <f t="shared" si="5"/>
        <v>-3262.6173684210526</v>
      </c>
      <c r="F23" s="17">
        <f t="shared" si="5"/>
        <v>-3090.5609273840778</v>
      </c>
      <c r="G23" s="17">
        <f t="shared" si="5"/>
        <v>-3047.9882493040518</v>
      </c>
      <c r="H23" s="17">
        <f t="shared" si="5"/>
        <v>-2973.6301879474941</v>
      </c>
      <c r="I23" s="17">
        <f t="shared" si="5"/>
        <v>-3299.1129394812679</v>
      </c>
      <c r="J23" s="17">
        <f t="shared" si="5"/>
        <v>-1792.5081347438752</v>
      </c>
      <c r="K23" s="17">
        <f t="shared" si="5"/>
        <v>-1141.7937795966091</v>
      </c>
      <c r="L23" s="17">
        <f t="shared" si="5"/>
        <v>-370.56491408934642</v>
      </c>
      <c r="M23" s="17">
        <f t="shared" si="5"/>
        <v>620.4202653061227</v>
      </c>
      <c r="N23" s="17">
        <f t="shared" si="5"/>
        <v>-318.09939505523408</v>
      </c>
      <c r="O23" s="17">
        <f t="shared" si="5"/>
        <v>-385.37109717097201</v>
      </c>
      <c r="P23" s="17">
        <f t="shared" si="5"/>
        <v>-226.40965881787668</v>
      </c>
      <c r="Q23" s="17">
        <f t="shared" si="5"/>
        <v>1644.1245988538687</v>
      </c>
      <c r="R23" s="17">
        <f t="shared" si="5"/>
        <v>1103.099656497717</v>
      </c>
      <c r="S23" s="17">
        <f t="shared" si="5"/>
        <v>5201.4832996462865</v>
      </c>
      <c r="T23" s="17">
        <f t="shared" si="5"/>
        <v>6498.6995636641986</v>
      </c>
      <c r="U23" s="17">
        <f t="shared" si="5"/>
        <v>8465.3210501319281</v>
      </c>
      <c r="V23" s="17">
        <f t="shared" si="5"/>
        <v>9623.0138205195508</v>
      </c>
      <c r="W23" s="17">
        <f t="shared" si="5"/>
        <v>10717.506216072379</v>
      </c>
      <c r="X23" s="17">
        <f t="shared" si="5"/>
        <v>11759.372594767754</v>
      </c>
      <c r="Y23" s="17">
        <f t="shared" si="5"/>
        <v>10880.662378691983</v>
      </c>
      <c r="Z23" s="17">
        <f t="shared" si="5"/>
        <v>11332.218569536426</v>
      </c>
      <c r="AA23" s="17">
        <f t="shared" si="5"/>
        <v>12257.430158431796</v>
      </c>
      <c r="AB23" s="17">
        <f t="shared" si="5"/>
        <v>11916.562028451002</v>
      </c>
      <c r="AC23" s="17">
        <f t="shared" si="5"/>
        <v>12654.55421761379</v>
      </c>
      <c r="AD23" s="17">
        <f t="shared" si="5"/>
        <v>11017.981800322927</v>
      </c>
      <c r="AE23" s="17">
        <f t="shared" si="5"/>
        <v>10466.508537477146</v>
      </c>
      <c r="AF23" s="17">
        <f t="shared" si="5"/>
        <v>11897.788903225806</v>
      </c>
      <c r="AG23" s="17">
        <f t="shared" si="5"/>
        <v>12149.738168827733</v>
      </c>
      <c r="AH23" s="17">
        <f t="shared" si="5"/>
        <v>11637.156628242075</v>
      </c>
      <c r="AI23" s="17">
        <f t="shared" si="5"/>
        <v>13696.463574351979</v>
      </c>
      <c r="AJ23" s="17">
        <f t="shared" si="5"/>
        <v>13054.788074807477</v>
      </c>
      <c r="AK23" s="17">
        <f t="shared" si="5"/>
        <v>13168.98964974206</v>
      </c>
      <c r="AL23" s="17">
        <f t="shared" si="5"/>
        <v>14238.573564384333</v>
      </c>
      <c r="AM23" s="17">
        <f t="shared" si="5"/>
        <v>11695.1708787062</v>
      </c>
      <c r="AN23" s="17">
        <f t="shared" si="5"/>
        <v>12570.424867476533</v>
      </c>
      <c r="AO23" s="17">
        <f t="shared" si="5"/>
        <v>13710.460117782246</v>
      </c>
      <c r="AP23" s="17">
        <f t="shared" si="5"/>
        <v>16272.183210603829</v>
      </c>
      <c r="AQ23" s="17">
        <f t="shared" si="5"/>
        <v>16172.107116671516</v>
      </c>
      <c r="AR23" s="17">
        <f t="shared" si="5"/>
        <v>15564.940272327965</v>
      </c>
      <c r="AS23" s="17">
        <f t="shared" si="5"/>
        <v>15398.370090379009</v>
      </c>
      <c r="AT23" s="17">
        <f t="shared" si="5"/>
        <v>13039.76845418775</v>
      </c>
      <c r="AU23" s="17">
        <f t="shared" si="5"/>
        <v>13266.361452047413</v>
      </c>
      <c r="AV23" s="17">
        <f t="shared" si="5"/>
        <v>14923.239203662593</v>
      </c>
      <c r="AW23" s="17">
        <f t="shared" si="5"/>
        <v>14932.405525968888</v>
      </c>
      <c r="AX23" s="17">
        <f t="shared" si="5"/>
        <v>13924.84114629678</v>
      </c>
      <c r="AY23" s="17">
        <f t="shared" si="5"/>
        <v>15584.06157781945</v>
      </c>
      <c r="AZ23" s="17">
        <f t="shared" si="5"/>
        <v>16239.377671269252</v>
      </c>
      <c r="BA23" s="17">
        <f t="shared" si="5"/>
        <v>16230.460917900406</v>
      </c>
      <c r="BB23" s="17">
        <f t="shared" si="5"/>
        <v>16524.349442666666</v>
      </c>
      <c r="BC23" s="17">
        <f t="shared" si="5"/>
        <v>15779.143805720176</v>
      </c>
      <c r="BD23" s="17">
        <f t="shared" si="5"/>
        <v>15772.012102982409</v>
      </c>
      <c r="BE23" s="17">
        <f t="shared" si="5"/>
        <v>15293.830885664251</v>
      </c>
      <c r="BF23" s="17">
        <f t="shared" si="5"/>
        <v>14827.049170804374</v>
      </c>
      <c r="BG23" s="17">
        <f t="shared" si="5"/>
        <v>16485.964744376277</v>
      </c>
      <c r="BH23" s="17">
        <f t="shared" si="5"/>
        <v>16934</v>
      </c>
      <c r="BI23" s="17">
        <f t="shared" si="5"/>
        <v>17022.455375328085</v>
      </c>
      <c r="BJ23" s="17">
        <f t="shared" si="5"/>
        <v>17185.819708009643</v>
      </c>
      <c r="BK23" s="17">
        <f t="shared" si="5"/>
        <v>18945.442140557941</v>
      </c>
      <c r="BL23" s="17">
        <f t="shared" si="5"/>
        <v>18846.701545307442</v>
      </c>
      <c r="BM23" s="17">
        <f t="shared" si="5"/>
        <v>18848.815252192981</v>
      </c>
      <c r="BN23" s="17">
        <f t="shared" ref="BN23:CM23" si="6">BN12</f>
        <v>19012.143795214244</v>
      </c>
      <c r="BO23" s="17">
        <f t="shared" si="6"/>
        <v>18771.118430627208</v>
      </c>
      <c r="BP23" s="17">
        <f t="shared" si="6"/>
        <v>20148.591843559981</v>
      </c>
      <c r="BQ23" s="17">
        <f t="shared" si="6"/>
        <v>20963.512075154231</v>
      </c>
      <c r="BR23" s="17">
        <f t="shared" si="6"/>
        <v>21434.42223021583</v>
      </c>
      <c r="BS23" s="17">
        <f t="shared" si="6"/>
        <v>23289.732287249088</v>
      </c>
      <c r="BT23" s="17">
        <f t="shared" si="6"/>
        <v>22933.813665814152</v>
      </c>
      <c r="BU23" s="17">
        <f t="shared" si="6"/>
        <v>21800.070403065565</v>
      </c>
      <c r="BV23" s="17">
        <f t="shared" si="6"/>
        <v>22929.893664649961</v>
      </c>
      <c r="BW23" s="17">
        <f t="shared" si="6"/>
        <v>22728.500523156086</v>
      </c>
      <c r="BX23" s="17">
        <f t="shared" si="6"/>
        <v>23058.320231693375</v>
      </c>
      <c r="BY23" s="17">
        <f t="shared" si="6"/>
        <v>22666.100513335245</v>
      </c>
      <c r="BZ23" s="17">
        <f t="shared" si="6"/>
        <v>23506.866956145415</v>
      </c>
      <c r="CA23" s="17">
        <f t="shared" si="6"/>
        <v>22702.399246043165</v>
      </c>
      <c r="CB23" s="17">
        <f t="shared" si="6"/>
        <v>24913.897233856893</v>
      </c>
      <c r="CC23" s="17">
        <f t="shared" si="6"/>
        <v>24732.105917177021</v>
      </c>
      <c r="CD23" s="17">
        <f t="shared" si="6"/>
        <v>21590.489232062777</v>
      </c>
      <c r="CE23" s="17">
        <f t="shared" si="6"/>
        <v>21496.356094722596</v>
      </c>
      <c r="CF23" s="17">
        <f t="shared" si="6"/>
        <v>22366.11486786469</v>
      </c>
      <c r="CG23" s="17">
        <f t="shared" si="6"/>
        <v>20180.987073797893</v>
      </c>
      <c r="CH23" s="17">
        <f t="shared" si="6"/>
        <v>20749.578884031886</v>
      </c>
      <c r="CI23" s="17">
        <f t="shared" si="6"/>
        <v>19904.968109072372</v>
      </c>
      <c r="CJ23" s="17">
        <f t="shared" si="6"/>
        <v>20159.718499747851</v>
      </c>
      <c r="CK23" s="17">
        <f t="shared" si="6"/>
        <v>18371.429331658292</v>
      </c>
      <c r="CL23" s="17">
        <f t="shared" si="6"/>
        <v>18865.948339808339</v>
      </c>
      <c r="CM23" s="17">
        <f t="shared" si="6"/>
        <v>19898.638761609909</v>
      </c>
      <c r="CN23" s="17">
        <f>CN12</f>
        <v>21982.349249137704</v>
      </c>
      <c r="CO23" s="17">
        <f t="shared" ref="CO23:DC23" si="7">CO12</f>
        <v>22241.168220988631</v>
      </c>
      <c r="CP23" s="17">
        <f t="shared" si="7"/>
        <v>21757.28869974555</v>
      </c>
      <c r="CQ23" s="17">
        <f t="shared" si="7"/>
        <v>22317.968605658938</v>
      </c>
      <c r="CR23" s="17">
        <f t="shared" si="7"/>
        <v>21696.68437289889</v>
      </c>
      <c r="CS23" s="17">
        <f t="shared" si="7"/>
        <v>21877.804689192675</v>
      </c>
      <c r="CT23" s="17">
        <f t="shared" si="7"/>
        <v>23154.148308559714</v>
      </c>
      <c r="CU23" s="17">
        <f t="shared" si="7"/>
        <v>22202.248286509745</v>
      </c>
      <c r="CV23" s="17">
        <f t="shared" si="7"/>
        <v>23054.179877237853</v>
      </c>
      <c r="CW23" s="17">
        <f t="shared" si="7"/>
        <v>22581.84405735528</v>
      </c>
      <c r="CX23" s="17">
        <f t="shared" si="7"/>
        <v>23133.278098909865</v>
      </c>
      <c r="CY23" s="17">
        <f t="shared" si="7"/>
        <v>23891.375509090904</v>
      </c>
      <c r="CZ23" s="17">
        <f t="shared" si="7"/>
        <v>23544.314950598025</v>
      </c>
      <c r="DA23" s="17">
        <f t="shared" si="7"/>
        <v>22666.940551201671</v>
      </c>
      <c r="DB23" s="17">
        <f t="shared" si="7"/>
        <v>23079.982015319605</v>
      </c>
      <c r="DC23" s="17">
        <f t="shared" si="7"/>
        <v>24935.48491218733</v>
      </c>
    </row>
    <row r="24" spans="1:107" ht="15.75" thickBot="1">
      <c r="A24" s="14" t="s">
        <v>17</v>
      </c>
      <c r="B24" s="17">
        <f t="shared" ref="B24:BM24" si="8">B13+B15</f>
        <v>2520.8596753147312</v>
      </c>
      <c r="C24" s="17">
        <f t="shared" si="8"/>
        <v>3569.3319484059039</v>
      </c>
      <c r="D24" s="17">
        <f t="shared" si="8"/>
        <v>3791.4670781283298</v>
      </c>
      <c r="E24" s="17">
        <f t="shared" si="8"/>
        <v>4067.600701933824</v>
      </c>
      <c r="F24" s="17">
        <f t="shared" si="8"/>
        <v>4483.661246356909</v>
      </c>
      <c r="G24" s="17">
        <f t="shared" si="8"/>
        <v>4482.0737343649325</v>
      </c>
      <c r="H24" s="17">
        <f t="shared" si="8"/>
        <v>4159.5288793536965</v>
      </c>
      <c r="I24" s="17">
        <f t="shared" si="8"/>
        <v>2764.8938051682426</v>
      </c>
      <c r="J24" s="17">
        <f t="shared" si="8"/>
        <v>1293.3792615217353</v>
      </c>
      <c r="K24" s="17">
        <f t="shared" si="8"/>
        <v>1963.1638063751948</v>
      </c>
      <c r="L24" s="17">
        <f t="shared" si="8"/>
        <v>1059.229233167237</v>
      </c>
      <c r="M24" s="17">
        <f t="shared" si="8"/>
        <v>-159.21963458344089</v>
      </c>
      <c r="N24" s="17">
        <f t="shared" si="8"/>
        <v>-59.191593277998891</v>
      </c>
      <c r="O24" s="17">
        <f t="shared" si="8"/>
        <v>-712.28433150354113</v>
      </c>
      <c r="P24" s="17">
        <f t="shared" si="8"/>
        <v>-1309.9489083853439</v>
      </c>
      <c r="Q24" s="17">
        <f t="shared" si="8"/>
        <v>-3051.5913968098412</v>
      </c>
      <c r="R24" s="17">
        <f t="shared" si="8"/>
        <v>-3725.5360595029888</v>
      </c>
      <c r="S24" s="17">
        <f t="shared" si="8"/>
        <v>-4487.8294161272943</v>
      </c>
      <c r="T24" s="17">
        <f t="shared" si="8"/>
        <v>-4791.5489402796375</v>
      </c>
      <c r="U24" s="17">
        <f t="shared" si="8"/>
        <v>-5759.9589200718965</v>
      </c>
      <c r="V24" s="17">
        <f t="shared" si="8"/>
        <v>-7006.3466563076472</v>
      </c>
      <c r="W24" s="17">
        <f t="shared" si="8"/>
        <v>-8612.5863172697173</v>
      </c>
      <c r="X24" s="17">
        <f t="shared" si="8"/>
        <v>-10155.360184119112</v>
      </c>
      <c r="Y24" s="17">
        <f t="shared" si="8"/>
        <v>-10262.692361521622</v>
      </c>
      <c r="Z24" s="17">
        <f t="shared" si="8"/>
        <v>-12233.48140484927</v>
      </c>
      <c r="AA24" s="17">
        <f t="shared" si="8"/>
        <v>-11892.994555375601</v>
      </c>
      <c r="AB24" s="17">
        <f t="shared" si="8"/>
        <v>-12858.990389275765</v>
      </c>
      <c r="AC24" s="17">
        <f t="shared" si="8"/>
        <v>-12607.076634877949</v>
      </c>
      <c r="AD24" s="17">
        <f t="shared" si="8"/>
        <v>-13065.603618246765</v>
      </c>
      <c r="AE24" s="17">
        <f t="shared" si="8"/>
        <v>-14892.252726596595</v>
      </c>
      <c r="AF24" s="17">
        <f t="shared" si="8"/>
        <v>-16237.609091924531</v>
      </c>
      <c r="AG24" s="17">
        <f t="shared" si="8"/>
        <v>-16912.315151872506</v>
      </c>
      <c r="AH24" s="17">
        <f t="shared" si="8"/>
        <v>-17565.55435598395</v>
      </c>
      <c r="AI24" s="17">
        <f t="shared" si="8"/>
        <v>-18930.605738368547</v>
      </c>
      <c r="AJ24" s="17">
        <f t="shared" si="8"/>
        <v>-19848.389031953837</v>
      </c>
      <c r="AK24" s="17">
        <f t="shared" si="8"/>
        <v>-21080.011372529385</v>
      </c>
      <c r="AL24" s="17">
        <f t="shared" si="8"/>
        <v>-22462.146881641031</v>
      </c>
      <c r="AM24" s="17">
        <f t="shared" si="8"/>
        <v>-25285.996163691674</v>
      </c>
      <c r="AN24" s="17">
        <f t="shared" si="8"/>
        <v>-25073.957314371452</v>
      </c>
      <c r="AO24" s="17">
        <f t="shared" si="8"/>
        <v>-23482.118891112481</v>
      </c>
      <c r="AP24" s="17">
        <f t="shared" si="8"/>
        <v>-24325.515744967801</v>
      </c>
      <c r="AQ24" s="17">
        <f t="shared" si="8"/>
        <v>-24273.279808906369</v>
      </c>
      <c r="AR24" s="17">
        <f t="shared" si="8"/>
        <v>-23292.024651273627</v>
      </c>
      <c r="AS24" s="17">
        <f t="shared" si="8"/>
        <v>-22349.891447453505</v>
      </c>
      <c r="AT24" s="17">
        <f t="shared" si="8"/>
        <v>-23753.349483265658</v>
      </c>
      <c r="AU24" s="17">
        <f t="shared" si="8"/>
        <v>-22900.048044491021</v>
      </c>
      <c r="AV24" s="17">
        <f t="shared" si="8"/>
        <v>-22367.442784499774</v>
      </c>
      <c r="AW24" s="17">
        <f t="shared" si="8"/>
        <v>-22437.442843796631</v>
      </c>
      <c r="AX24" s="17">
        <f t="shared" si="8"/>
        <v>-21447.408388491498</v>
      </c>
      <c r="AY24" s="17">
        <f t="shared" si="8"/>
        <v>-20865.170202630459</v>
      </c>
      <c r="AZ24" s="17">
        <f t="shared" si="8"/>
        <v>-21469.795923687263</v>
      </c>
      <c r="BA24" s="17">
        <f t="shared" si="8"/>
        <v>-20085.934786864927</v>
      </c>
      <c r="BB24" s="17">
        <f t="shared" si="8"/>
        <v>-19872.799278423459</v>
      </c>
      <c r="BC24" s="17">
        <f t="shared" si="8"/>
        <v>-20407.154974096426</v>
      </c>
      <c r="BD24" s="17">
        <f t="shared" si="8"/>
        <v>-19056.949963875835</v>
      </c>
      <c r="BE24" s="17">
        <f t="shared" si="8"/>
        <v>-18737.285879857045</v>
      </c>
      <c r="BF24" s="17">
        <f t="shared" si="8"/>
        <v>-18521.708596807184</v>
      </c>
      <c r="BG24" s="17">
        <f t="shared" si="8"/>
        <v>-18304.191866995261</v>
      </c>
      <c r="BH24" s="17">
        <f t="shared" si="8"/>
        <v>-19793.000589345189</v>
      </c>
      <c r="BI24" s="17">
        <f t="shared" si="8"/>
        <v>-19733.311133236573</v>
      </c>
      <c r="BJ24" s="17">
        <f t="shared" si="8"/>
        <v>-21162.777705783858</v>
      </c>
      <c r="BK24" s="17">
        <f t="shared" si="8"/>
        <v>-23385.249411082026</v>
      </c>
      <c r="BL24" s="17">
        <f t="shared" si="8"/>
        <v>-23736.685710853642</v>
      </c>
      <c r="BM24" s="17">
        <f t="shared" si="8"/>
        <v>-23738.703278535482</v>
      </c>
      <c r="BN24" s="17">
        <f t="shared" ref="BN24:CM24" si="9">BN13+BN15</f>
        <v>-24808.193875156103</v>
      </c>
      <c r="BO24" s="17">
        <f t="shared" si="9"/>
        <v>-25114.750326331072</v>
      </c>
      <c r="BP24" s="17">
        <f t="shared" si="9"/>
        <v>-24573.737862432656</v>
      </c>
      <c r="BQ24" s="17">
        <f t="shared" si="9"/>
        <v>-25363.212762651186</v>
      </c>
      <c r="BR24" s="17">
        <f t="shared" si="9"/>
        <v>-26675.741601404967</v>
      </c>
      <c r="BS24" s="17">
        <f t="shared" si="9"/>
        <v>-26954.636790492423</v>
      </c>
      <c r="BT24" s="17">
        <f t="shared" si="9"/>
        <v>-27920.805763985751</v>
      </c>
      <c r="BU24" s="17">
        <f t="shared" si="9"/>
        <v>-27594.40323544067</v>
      </c>
      <c r="BV24" s="17">
        <f t="shared" si="9"/>
        <v>-28664.78405413988</v>
      </c>
      <c r="BW24" s="17">
        <f t="shared" si="9"/>
        <v>-29174.82777782833</v>
      </c>
      <c r="BX24" s="17">
        <f t="shared" si="9"/>
        <v>-30482.076872376623</v>
      </c>
      <c r="BY24" s="17">
        <f t="shared" si="9"/>
        <v>-31159.142576058723</v>
      </c>
      <c r="BZ24" s="17">
        <f t="shared" si="9"/>
        <v>-32096.985796526809</v>
      </c>
      <c r="CA24" s="17">
        <f t="shared" si="9"/>
        <v>-32184.515337643228</v>
      </c>
      <c r="CB24" s="17">
        <f t="shared" si="9"/>
        <v>-33325.339803798015</v>
      </c>
      <c r="CC24" s="17">
        <f t="shared" si="9"/>
        <v>-34325.215887262406</v>
      </c>
      <c r="CD24" s="17">
        <f t="shared" si="9"/>
        <v>-36346.790040790482</v>
      </c>
      <c r="CE24" s="17">
        <f t="shared" si="9"/>
        <v>-36366.349671197662</v>
      </c>
      <c r="CF24" s="17">
        <f t="shared" si="9"/>
        <v>-37923.406294829532</v>
      </c>
      <c r="CG24" s="17">
        <f t="shared" si="9"/>
        <v>-37975.002890539385</v>
      </c>
      <c r="CH24" s="17">
        <f t="shared" si="9"/>
        <v>-35105.487760946155</v>
      </c>
      <c r="CI24" s="17">
        <f t="shared" si="9"/>
        <v>-36856</v>
      </c>
      <c r="CJ24" s="17">
        <f t="shared" si="9"/>
        <v>-38918</v>
      </c>
      <c r="CK24" s="17">
        <f t="shared" si="9"/>
        <v>-36835</v>
      </c>
      <c r="CL24" s="17">
        <f t="shared" si="9"/>
        <v>-36651</v>
      </c>
      <c r="CM24" s="17">
        <f t="shared" si="9"/>
        <v>-36486</v>
      </c>
      <c r="CN24" s="17">
        <f>CN13+CN15</f>
        <v>-38340</v>
      </c>
      <c r="CO24" s="17">
        <f t="shared" ref="CO24:DC24" si="10">CO13+CO15</f>
        <v>-41424</v>
      </c>
      <c r="CP24" s="17">
        <f t="shared" si="10"/>
        <v>-43460</v>
      </c>
      <c r="CQ24" s="17">
        <f t="shared" si="10"/>
        <v>-41363</v>
      </c>
      <c r="CR24" s="17">
        <f t="shared" si="10"/>
        <v>-36682</v>
      </c>
      <c r="CS24" s="17">
        <f t="shared" si="10"/>
        <v>-35287</v>
      </c>
      <c r="CT24" s="17">
        <f t="shared" si="10"/>
        <v>-33774</v>
      </c>
      <c r="CU24" s="17">
        <f t="shared" si="10"/>
        <v>-35660</v>
      </c>
      <c r="CV24" s="17">
        <f t="shared" si="10"/>
        <v>-36386</v>
      </c>
      <c r="CW24" s="17">
        <f t="shared" si="10"/>
        <v>-35148</v>
      </c>
      <c r="CX24" s="17">
        <f t="shared" si="10"/>
        <v>-26621</v>
      </c>
      <c r="CY24" s="17">
        <f t="shared" si="10"/>
        <v>-30898</v>
      </c>
      <c r="CZ24" s="17">
        <f t="shared" si="10"/>
        <v>-32123</v>
      </c>
      <c r="DA24" s="17">
        <f t="shared" si="10"/>
        <v>-31754</v>
      </c>
      <c r="DB24" s="17">
        <f t="shared" si="10"/>
        <v>-31074</v>
      </c>
      <c r="DC24" s="17">
        <f t="shared" si="10"/>
        <v>-33285</v>
      </c>
    </row>
    <row r="25" spans="1:107" ht="15.75" thickBot="1">
      <c r="A25" s="14" t="s">
        <v>0</v>
      </c>
      <c r="B25" s="17">
        <f t="shared" ref="B25:BM25" si="11">B14</f>
        <v>3552.7592154525082</v>
      </c>
      <c r="C25" s="17">
        <f t="shared" si="11"/>
        <v>2953.0097284104299</v>
      </c>
      <c r="D25" s="17">
        <f t="shared" si="11"/>
        <v>4018.5863704756539</v>
      </c>
      <c r="E25" s="17">
        <f t="shared" si="11"/>
        <v>4025.5868330869093</v>
      </c>
      <c r="F25" s="17">
        <f t="shared" si="11"/>
        <v>4018.2192086847654</v>
      </c>
      <c r="G25" s="17">
        <f t="shared" si="11"/>
        <v>4497.1081857610297</v>
      </c>
      <c r="H25" s="17">
        <f t="shared" si="11"/>
        <v>3945.1866289229297</v>
      </c>
      <c r="I25" s="17">
        <f t="shared" si="11"/>
        <v>4877.6382803291272</v>
      </c>
      <c r="J25" s="17">
        <f t="shared" si="11"/>
        <v>4276.069085142386</v>
      </c>
      <c r="K25" s="17">
        <f t="shared" si="11"/>
        <v>3251.9980166263526</v>
      </c>
      <c r="L25" s="17">
        <f t="shared" si="11"/>
        <v>3056.6936951670518</v>
      </c>
      <c r="M25" s="17">
        <f t="shared" si="11"/>
        <v>2747.3385778798984</v>
      </c>
      <c r="N25" s="17">
        <f t="shared" si="11"/>
        <v>3088.3604832375049</v>
      </c>
      <c r="O25" s="17">
        <f t="shared" si="11"/>
        <v>4087.2268835949199</v>
      </c>
      <c r="P25" s="17">
        <f t="shared" si="11"/>
        <v>4733.4754620016165</v>
      </c>
      <c r="Q25" s="17">
        <f t="shared" si="11"/>
        <v>4250.9214222513338</v>
      </c>
      <c r="R25" s="17">
        <f t="shared" si="11"/>
        <v>4698.6809921033419</v>
      </c>
      <c r="S25" s="17">
        <f t="shared" si="11"/>
        <v>1267.889202707282</v>
      </c>
      <c r="T25" s="17">
        <f t="shared" si="11"/>
        <v>596.42512250061645</v>
      </c>
      <c r="U25" s="17">
        <f t="shared" si="11"/>
        <v>-1271.6803639188838</v>
      </c>
      <c r="V25" s="17">
        <f t="shared" si="11"/>
        <v>-503.83569017272941</v>
      </c>
      <c r="W25" s="17">
        <f t="shared" si="11"/>
        <v>694.72813351069658</v>
      </c>
      <c r="X25" s="17">
        <f t="shared" si="11"/>
        <v>873.27450777938202</v>
      </c>
      <c r="Y25" s="17">
        <f t="shared" si="11"/>
        <v>844.52188704987577</v>
      </c>
      <c r="Z25" s="17">
        <f t="shared" si="11"/>
        <v>1292.673464872506</v>
      </c>
      <c r="AA25" s="17">
        <f t="shared" si="11"/>
        <v>159.50474262189618</v>
      </c>
      <c r="AB25" s="17">
        <f t="shared" si="11"/>
        <v>1389.306026154143</v>
      </c>
      <c r="AC25" s="17">
        <f t="shared" si="11"/>
        <v>346.46901875953472</v>
      </c>
      <c r="AD25" s="17">
        <f t="shared" si="11"/>
        <v>1951.2710120375905</v>
      </c>
      <c r="AE25" s="17">
        <f t="shared" si="11"/>
        <v>4771.2453854139676</v>
      </c>
      <c r="AF25" s="17">
        <f t="shared" si="11"/>
        <v>4086.9155758849283</v>
      </c>
      <c r="AG25" s="17">
        <f t="shared" si="11"/>
        <v>4302.1957088096542</v>
      </c>
      <c r="AH25" s="17">
        <f t="shared" si="11"/>
        <v>5774.0260974506009</v>
      </c>
      <c r="AI25" s="17">
        <f t="shared" si="11"/>
        <v>5217.5803170880863</v>
      </c>
      <c r="AJ25" s="17">
        <f t="shared" si="11"/>
        <v>7284.3819604952787</v>
      </c>
      <c r="AK25" s="17">
        <f t="shared" si="11"/>
        <v>8481.4579307721797</v>
      </c>
      <c r="AL25" s="17">
        <f t="shared" si="11"/>
        <v>6807.2943610089824</v>
      </c>
      <c r="AM25" s="17">
        <f t="shared" si="11"/>
        <v>11916.740205263985</v>
      </c>
      <c r="AN25" s="17">
        <f t="shared" si="11"/>
        <v>11507.248043654527</v>
      </c>
      <c r="AO25" s="17">
        <f t="shared" si="11"/>
        <v>8972.2694293108598</v>
      </c>
      <c r="AP25" s="17">
        <f t="shared" si="11"/>
        <v>6571.808575908437</v>
      </c>
      <c r="AQ25" s="17">
        <f t="shared" si="11"/>
        <v>7350.033237908161</v>
      </c>
      <c r="AR25" s="17">
        <f t="shared" si="11"/>
        <v>6567.652722477018</v>
      </c>
      <c r="AS25" s="17">
        <f t="shared" si="11"/>
        <v>5103.2131396536797</v>
      </c>
      <c r="AT25" s="17">
        <f t="shared" si="11"/>
        <v>8659.5367800944587</v>
      </c>
      <c r="AU25" s="17">
        <f t="shared" si="11"/>
        <v>7743.957469084924</v>
      </c>
      <c r="AV25" s="17">
        <f t="shared" si="11"/>
        <v>5874.4237432604277</v>
      </c>
      <c r="AW25" s="17">
        <f t="shared" si="11"/>
        <v>6396.6356734702404</v>
      </c>
      <c r="AX25" s="17">
        <f t="shared" si="11"/>
        <v>6380.1736556565511</v>
      </c>
      <c r="AY25" s="17">
        <f t="shared" si="11"/>
        <v>4859.1787072154621</v>
      </c>
      <c r="AZ25" s="17">
        <f t="shared" si="11"/>
        <v>4569.9750759677772</v>
      </c>
      <c r="BA25" s="17">
        <f t="shared" si="11"/>
        <v>3313.497784309598</v>
      </c>
      <c r="BB25" s="17">
        <f t="shared" si="11"/>
        <v>2925.0194694669049</v>
      </c>
      <c r="BC25" s="17">
        <f t="shared" si="11"/>
        <v>2977.80742278259</v>
      </c>
      <c r="BD25" s="17">
        <f t="shared" si="11"/>
        <v>3438.1048212793703</v>
      </c>
      <c r="BE25" s="17">
        <f t="shared" si="11"/>
        <v>2270.4859633684209</v>
      </c>
      <c r="BF25" s="17">
        <f t="shared" si="11"/>
        <v>2835.0396917417543</v>
      </c>
      <c r="BG25" s="17">
        <f t="shared" si="11"/>
        <v>1044.9553530640601</v>
      </c>
      <c r="BH25" s="17">
        <f t="shared" si="11"/>
        <v>1425.7497316352226</v>
      </c>
      <c r="BI25" s="17">
        <f t="shared" si="11"/>
        <v>1233.5212935151919</v>
      </c>
      <c r="BJ25" s="17">
        <f t="shared" si="11"/>
        <v>2299.5251701234647</v>
      </c>
      <c r="BK25" s="17">
        <f t="shared" si="11"/>
        <v>3170.6329438568728</v>
      </c>
      <c r="BL25" s="17">
        <f t="shared" si="11"/>
        <v>3091.1156484499447</v>
      </c>
      <c r="BM25" s="17">
        <f t="shared" si="11"/>
        <v>2467.6442444916747</v>
      </c>
      <c r="BN25" s="17">
        <f t="shared" ref="BN25:CM25" si="12">BN14</f>
        <v>2633.622249400878</v>
      </c>
      <c r="BO25" s="17">
        <f t="shared" si="12"/>
        <v>5227.2925676574641</v>
      </c>
      <c r="BP25" s="17">
        <f t="shared" si="12"/>
        <v>4256.974219201199</v>
      </c>
      <c r="BQ25" s="17">
        <f t="shared" si="12"/>
        <v>4237.8057004323909</v>
      </c>
      <c r="BR25" s="17">
        <f t="shared" si="12"/>
        <v>5536.8595161459716</v>
      </c>
      <c r="BS25" s="17">
        <f t="shared" si="12"/>
        <v>3654.0791596007066</v>
      </c>
      <c r="BT25" s="17">
        <f t="shared" si="12"/>
        <v>4909.0227193050905</v>
      </c>
      <c r="BU25" s="17">
        <f t="shared" si="12"/>
        <v>5974.7731195004435</v>
      </c>
      <c r="BV25" s="17">
        <f t="shared" si="12"/>
        <v>5271.7666045647111</v>
      </c>
      <c r="BW25" s="17">
        <f t="shared" si="12"/>
        <v>5898.5849107865361</v>
      </c>
      <c r="BX25" s="17">
        <f t="shared" si="12"/>
        <v>7431.4688335551109</v>
      </c>
      <c r="BY25" s="17">
        <f t="shared" si="12"/>
        <v>7747.0762655177159</v>
      </c>
      <c r="BZ25" s="17">
        <f t="shared" si="12"/>
        <v>7833.2884684678465</v>
      </c>
      <c r="CA25" s="17">
        <f t="shared" si="12"/>
        <v>8763.046713461079</v>
      </c>
      <c r="CB25" s="17">
        <f t="shared" si="12"/>
        <v>7503.1543787949931</v>
      </c>
      <c r="CC25" s="17">
        <f t="shared" si="12"/>
        <v>9184.6035009253119</v>
      </c>
      <c r="CD25" s="17">
        <f t="shared" si="12"/>
        <v>14268.241388123204</v>
      </c>
      <c r="CE25" s="17">
        <f t="shared" si="12"/>
        <v>13310.950183378252</v>
      </c>
      <c r="CF25" s="17">
        <f t="shared" si="12"/>
        <v>13563.044596478954</v>
      </c>
      <c r="CG25" s="17">
        <f t="shared" si="12"/>
        <v>14456.834527658661</v>
      </c>
      <c r="CH25" s="17">
        <f t="shared" si="12"/>
        <v>12222.132928095618</v>
      </c>
      <c r="CI25" s="17">
        <f t="shared" si="12"/>
        <v>13027</v>
      </c>
      <c r="CJ25" s="17">
        <f t="shared" si="12"/>
        <v>14275</v>
      </c>
      <c r="CK25" s="17">
        <f t="shared" si="12"/>
        <v>15681</v>
      </c>
      <c r="CL25" s="17">
        <f t="shared" si="12"/>
        <v>14823</v>
      </c>
      <c r="CM25" s="17">
        <f t="shared" si="12"/>
        <v>15190</v>
      </c>
      <c r="CN25" s="17">
        <f>CN14</f>
        <v>13213</v>
      </c>
      <c r="CO25" s="17">
        <f t="shared" ref="CO25:DC25" si="13">CO14</f>
        <v>15080</v>
      </c>
      <c r="CP25" s="17">
        <f t="shared" si="13"/>
        <v>17478</v>
      </c>
      <c r="CQ25" s="17">
        <f t="shared" si="13"/>
        <v>15661</v>
      </c>
      <c r="CR25" s="17">
        <f t="shared" si="13"/>
        <v>12937</v>
      </c>
      <c r="CS25" s="17">
        <f t="shared" si="13"/>
        <v>12508</v>
      </c>
      <c r="CT25" s="17">
        <f t="shared" si="13"/>
        <v>11230</v>
      </c>
      <c r="CU25" s="17">
        <f t="shared" si="13"/>
        <v>13380</v>
      </c>
      <c r="CV25" s="17">
        <f t="shared" si="13"/>
        <v>12812</v>
      </c>
      <c r="CW25" s="17">
        <f t="shared" si="13"/>
        <v>9496</v>
      </c>
      <c r="CX25" s="17">
        <f t="shared" si="13"/>
        <v>4237</v>
      </c>
      <c r="CY25" s="17">
        <f t="shared" si="13"/>
        <v>5888</v>
      </c>
      <c r="CZ25" s="17">
        <f t="shared" si="13"/>
        <v>9159</v>
      </c>
      <c r="DA25" s="17">
        <f t="shared" si="13"/>
        <v>9857</v>
      </c>
      <c r="DB25" s="17">
        <f t="shared" si="13"/>
        <v>8121</v>
      </c>
      <c r="DC25" s="17">
        <f t="shared" si="13"/>
        <v>7123</v>
      </c>
    </row>
    <row r="26" spans="1:107" ht="15.75" thickBot="1">
      <c r="A26" s="14" t="s">
        <v>16</v>
      </c>
      <c r="B26" s="17">
        <f t="shared" ref="B26:BM26" si="14">B16</f>
        <v>-3520.1550374131052</v>
      </c>
      <c r="C26" s="17">
        <f t="shared" si="14"/>
        <v>-4351.6302809542649</v>
      </c>
      <c r="D26" s="17">
        <f t="shared" si="14"/>
        <v>-4819.8803261830744</v>
      </c>
      <c r="E26" s="17">
        <f t="shared" si="14"/>
        <v>-4836.5701665996812</v>
      </c>
      <c r="F26" s="17">
        <f t="shared" si="14"/>
        <v>-5437.3195276575971</v>
      </c>
      <c r="G26" s="17">
        <f t="shared" si="14"/>
        <v>-5939.1936708219109</v>
      </c>
      <c r="H26" s="17">
        <f t="shared" si="14"/>
        <v>-5148.0853203291317</v>
      </c>
      <c r="I26" s="17">
        <f t="shared" si="14"/>
        <v>-4481.4191460161019</v>
      </c>
      <c r="J26" s="17">
        <f t="shared" si="14"/>
        <v>-3875.9402119202459</v>
      </c>
      <c r="K26" s="17">
        <f t="shared" si="14"/>
        <v>-4093.3680434049384</v>
      </c>
      <c r="L26" s="17">
        <f t="shared" si="14"/>
        <v>-3850.3580142449418</v>
      </c>
      <c r="M26" s="17">
        <f t="shared" si="14"/>
        <v>-3308.5392086025804</v>
      </c>
      <c r="N26" s="17">
        <f t="shared" si="14"/>
        <v>-2851.0694949042718</v>
      </c>
      <c r="O26" s="17">
        <f t="shared" si="14"/>
        <v>-3119.5714549204067</v>
      </c>
      <c r="P26" s="17">
        <f t="shared" si="14"/>
        <v>-3317.1168947983956</v>
      </c>
      <c r="Q26" s="17">
        <f t="shared" si="14"/>
        <v>-3023.4546242953611</v>
      </c>
      <c r="R26" s="17">
        <f t="shared" si="14"/>
        <v>-2106.2445890980698</v>
      </c>
      <c r="S26" s="17">
        <f t="shared" si="14"/>
        <v>-2091.5430862262747</v>
      </c>
      <c r="T26" s="17">
        <f t="shared" si="14"/>
        <v>-2473.5757458851776</v>
      </c>
      <c r="U26" s="17">
        <f t="shared" si="14"/>
        <v>-1483.6817661411478</v>
      </c>
      <c r="V26" s="17">
        <f t="shared" si="14"/>
        <v>-2112.8314740391743</v>
      </c>
      <c r="W26" s="17">
        <f t="shared" si="14"/>
        <v>-2799.6480323133583</v>
      </c>
      <c r="X26" s="17">
        <f t="shared" si="14"/>
        <v>-2477.2869184280244</v>
      </c>
      <c r="Y26" s="17">
        <f t="shared" si="14"/>
        <v>-1462.4919042202364</v>
      </c>
      <c r="Z26" s="17">
        <f t="shared" si="14"/>
        <v>-391.41062955966117</v>
      </c>
      <c r="AA26" s="17">
        <f t="shared" si="14"/>
        <v>-532.94029532662353</v>
      </c>
      <c r="AB26" s="17">
        <f t="shared" si="14"/>
        <v>-446.87766532938076</v>
      </c>
      <c r="AC26" s="17">
        <f t="shared" si="14"/>
        <v>-393.94660149537594</v>
      </c>
      <c r="AD26" s="17">
        <f t="shared" si="14"/>
        <v>71.351326714155221</v>
      </c>
      <c r="AE26" s="17">
        <f t="shared" si="14"/>
        <v>-345.5011962945191</v>
      </c>
      <c r="AF26" s="17">
        <f t="shared" si="14"/>
        <v>252.90461281379612</v>
      </c>
      <c r="AG26" s="17">
        <f t="shared" si="14"/>
        <v>313.38292422548329</v>
      </c>
      <c r="AH26" s="17">
        <f t="shared" si="14"/>
        <v>154.3716302912726</v>
      </c>
      <c r="AI26" s="17">
        <f t="shared" si="14"/>
        <v>-233.43638896483935</v>
      </c>
      <c r="AJ26" s="17">
        <f t="shared" si="14"/>
        <v>-490.78100334891678</v>
      </c>
      <c r="AK26" s="17">
        <f t="shared" si="14"/>
        <v>-570.43620798485244</v>
      </c>
      <c r="AL26" s="17">
        <f t="shared" si="14"/>
        <v>927.28503403738432</v>
      </c>
      <c r="AM26" s="17">
        <f t="shared" si="14"/>
        <v>1599.3617925794406</v>
      </c>
      <c r="AN26" s="17">
        <f t="shared" si="14"/>
        <v>921.51441201185844</v>
      </c>
      <c r="AO26" s="17">
        <f t="shared" si="14"/>
        <v>524.56230057352877</v>
      </c>
      <c r="AP26" s="17">
        <f t="shared" si="14"/>
        <v>1406.6410978918666</v>
      </c>
      <c r="AQ26" s="17">
        <f t="shared" si="14"/>
        <v>596.21104149172243</v>
      </c>
      <c r="AR26" s="17">
        <f t="shared" si="14"/>
        <v>1084.4737734302416</v>
      </c>
      <c r="AS26" s="17">
        <f t="shared" si="14"/>
        <v>1773.3332538237992</v>
      </c>
      <c r="AT26" s="17">
        <f t="shared" si="14"/>
        <v>1979.0625770558017</v>
      </c>
      <c r="AU26" s="17">
        <f t="shared" si="14"/>
        <v>1814.736942422971</v>
      </c>
      <c r="AV26" s="17">
        <f t="shared" si="14"/>
        <v>1494.7800811852285</v>
      </c>
      <c r="AW26" s="17">
        <f t="shared" si="14"/>
        <v>1108.4016443575001</v>
      </c>
      <c r="AX26" s="17">
        <f t="shared" si="14"/>
        <v>1142.3935865381663</v>
      </c>
      <c r="AY26" s="17">
        <f t="shared" si="14"/>
        <v>421.92991759554752</v>
      </c>
      <c r="AZ26" s="17">
        <f t="shared" si="14"/>
        <v>660.4431764502333</v>
      </c>
      <c r="BA26" s="17">
        <f t="shared" si="14"/>
        <v>541.9760846549234</v>
      </c>
      <c r="BB26" s="17">
        <f t="shared" si="14"/>
        <v>423.43036628988921</v>
      </c>
      <c r="BC26" s="17">
        <f t="shared" si="14"/>
        <v>1650.2037455936606</v>
      </c>
      <c r="BD26" s="17">
        <f t="shared" si="14"/>
        <v>-153.16696038594273</v>
      </c>
      <c r="BE26" s="17">
        <f t="shared" si="14"/>
        <v>1172.9690308243735</v>
      </c>
      <c r="BF26" s="17">
        <f t="shared" si="14"/>
        <v>859.6197342610576</v>
      </c>
      <c r="BG26" s="17">
        <f t="shared" si="14"/>
        <v>773.27176955492178</v>
      </c>
      <c r="BH26" s="17">
        <f t="shared" si="14"/>
        <v>1433.2508577099688</v>
      </c>
      <c r="BI26" s="17">
        <f t="shared" si="14"/>
        <v>1477.3344643932942</v>
      </c>
      <c r="BJ26" s="17">
        <f t="shared" si="14"/>
        <v>1677.4328276507476</v>
      </c>
      <c r="BK26" s="17">
        <f t="shared" si="14"/>
        <v>1269.1743266672129</v>
      </c>
      <c r="BL26" s="17">
        <f t="shared" si="14"/>
        <v>1798.8685170962563</v>
      </c>
      <c r="BM26" s="17">
        <f t="shared" si="14"/>
        <v>2422.2437818508261</v>
      </c>
      <c r="BN26" s="17">
        <f t="shared" ref="BN26:CM26" si="15">BN16</f>
        <v>2732.4303689205881</v>
      </c>
      <c r="BO26" s="17">
        <f t="shared" si="15"/>
        <v>1116.3393280464006</v>
      </c>
      <c r="BP26" s="17">
        <f t="shared" si="15"/>
        <v>168.17179967147604</v>
      </c>
      <c r="BQ26" s="17">
        <f t="shared" si="15"/>
        <v>161.89498706456652</v>
      </c>
      <c r="BR26" s="17">
        <f t="shared" si="15"/>
        <v>-295.54014495683441</v>
      </c>
      <c r="BS26" s="17">
        <f t="shared" si="15"/>
        <v>-149.00459207764652</v>
      </c>
      <c r="BT26" s="17">
        <f t="shared" si="15"/>
        <v>-21.914449862462789</v>
      </c>
      <c r="BU26" s="17">
        <f t="shared" si="15"/>
        <v>-395.21958967809769</v>
      </c>
      <c r="BV26" s="17">
        <f t="shared" si="15"/>
        <v>313.28953789636216</v>
      </c>
      <c r="BW26" s="17">
        <f t="shared" si="15"/>
        <v>208.14914506114292</v>
      </c>
      <c r="BX26" s="17">
        <f t="shared" si="15"/>
        <v>-437.3970398338497</v>
      </c>
      <c r="BY26" s="17">
        <f t="shared" si="15"/>
        <v>441.44313633540514</v>
      </c>
      <c r="BZ26" s="17">
        <f t="shared" si="15"/>
        <v>452.19774645336292</v>
      </c>
      <c r="CA26" s="17">
        <f t="shared" si="15"/>
        <v>514.34231628492489</v>
      </c>
      <c r="CB26" s="17">
        <f t="shared" si="15"/>
        <v>-386.50099511902954</v>
      </c>
      <c r="CC26" s="17">
        <f t="shared" si="15"/>
        <v>203.65558715056613</v>
      </c>
      <c r="CD26" s="17">
        <f t="shared" si="15"/>
        <v>283.16074030569871</v>
      </c>
      <c r="CE26" s="17">
        <f t="shared" si="15"/>
        <v>1404.1083729562961</v>
      </c>
      <c r="CF26" s="17">
        <f t="shared" si="15"/>
        <v>1839.281998358787</v>
      </c>
      <c r="CG26" s="17">
        <f t="shared" si="15"/>
        <v>3182.197122145204</v>
      </c>
      <c r="CH26" s="17">
        <f t="shared" si="15"/>
        <v>2058.781540896849</v>
      </c>
      <c r="CI26" s="17">
        <f t="shared" si="15"/>
        <v>3849.0318909276284</v>
      </c>
      <c r="CJ26" s="17">
        <f t="shared" si="15"/>
        <v>4443.2815002521493</v>
      </c>
      <c r="CK26" s="17">
        <f t="shared" si="15"/>
        <v>2782.5706683417084</v>
      </c>
      <c r="CL26" s="17">
        <f t="shared" si="15"/>
        <v>2512.0516601916606</v>
      </c>
      <c r="CM26" s="17">
        <f t="shared" si="15"/>
        <v>1397.3612383900909</v>
      </c>
      <c r="CN26" s="17">
        <f>CN16</f>
        <v>2824.6507508622963</v>
      </c>
      <c r="CO26" s="17">
        <f t="shared" ref="CO26:DC26" si="16">CO16</f>
        <v>4032.8317790113688</v>
      </c>
      <c r="CP26" s="17">
        <f t="shared" si="16"/>
        <v>3955.7113002544502</v>
      </c>
      <c r="CQ26" s="17">
        <f t="shared" si="16"/>
        <v>3115.031394341062</v>
      </c>
      <c r="CR26" s="17">
        <f t="shared" si="16"/>
        <v>1848.3156271011103</v>
      </c>
      <c r="CS26" s="17">
        <f t="shared" si="16"/>
        <v>701.19531080732486</v>
      </c>
      <c r="CT26" s="17">
        <f t="shared" si="16"/>
        <v>-810.14830855971377</v>
      </c>
      <c r="CU26" s="17">
        <f t="shared" si="16"/>
        <v>-122.2482865097445</v>
      </c>
      <c r="CV26" s="17">
        <f t="shared" si="16"/>
        <v>394.82012276214664</v>
      </c>
      <c r="CW26" s="17">
        <f t="shared" si="16"/>
        <v>2545.1559426447202</v>
      </c>
      <c r="CX26" s="17">
        <f t="shared" si="16"/>
        <v>-1324.2780989098646</v>
      </c>
      <c r="CY26" s="17">
        <f t="shared" si="16"/>
        <v>1043.6244909090965</v>
      </c>
      <c r="CZ26" s="17">
        <f t="shared" si="16"/>
        <v>-655.31495059802546</v>
      </c>
      <c r="DA26" s="17">
        <f t="shared" si="16"/>
        <v>-844.94055120167104</v>
      </c>
      <c r="DB26" s="17">
        <f t="shared" si="16"/>
        <v>-126.98201531960513</v>
      </c>
      <c r="DC26" s="17">
        <f t="shared" si="16"/>
        <v>926.51508781266966</v>
      </c>
    </row>
    <row r="27" spans="1:107">
      <c r="B27" s="9">
        <v>10</v>
      </c>
    </row>
    <row r="28" spans="1:107">
      <c r="B28" s="9">
        <v>11</v>
      </c>
    </row>
  </sheetData>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dimension ref="A1:D2"/>
  <sheetViews>
    <sheetView zoomScale="120" zoomScaleNormal="120" workbookViewId="0">
      <selection activeCell="E19" sqref="E19"/>
    </sheetView>
  </sheetViews>
  <sheetFormatPr defaultRowHeight="14.25"/>
  <cols>
    <col min="1" max="1" width="30.25" bestFit="1" customWidth="1"/>
  </cols>
  <sheetData>
    <row r="1" spans="1:4" ht="15">
      <c r="A1" s="139" t="s">
        <v>156</v>
      </c>
      <c r="B1" s="63"/>
      <c r="C1" s="63"/>
      <c r="D1" s="63"/>
    </row>
    <row r="2" spans="1:4">
      <c r="A2" s="127" t="s">
        <v>127</v>
      </c>
      <c r="B2" s="63"/>
      <c r="C2" s="63"/>
      <c r="D2" s="63"/>
    </row>
  </sheetData>
  <pageMargins left="0.7" right="0.7" top="0.75" bottom="0.75" header="0.3" footer="0.3"/>
  <pageSetup paperSize="9"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dimension ref="A1:E140"/>
  <sheetViews>
    <sheetView zoomScaleNormal="100" workbookViewId="0">
      <pane xSplit="1" ySplit="1" topLeftCell="B98" activePane="bottomRight" state="frozen"/>
      <selection activeCell="E31" sqref="E31"/>
      <selection pane="topRight" activeCell="E31" sqref="E31"/>
      <selection pane="bottomLeft" activeCell="E31" sqref="E31"/>
      <selection pane="bottomRight" activeCell="C1" sqref="C1"/>
    </sheetView>
  </sheetViews>
  <sheetFormatPr defaultRowHeight="15"/>
  <cols>
    <col min="1" max="1" width="9" style="48"/>
    <col min="2" max="2" width="27.75" style="48" bestFit="1" customWidth="1"/>
    <col min="3" max="3" width="37.125" style="48" customWidth="1"/>
    <col min="4" max="4" width="34.25" style="48" bestFit="1" customWidth="1"/>
    <col min="10" max="10" width="7.375" bestFit="1" customWidth="1"/>
  </cols>
  <sheetData>
    <row r="1" spans="1:4" ht="14.25">
      <c r="A1" s="68" t="s">
        <v>152</v>
      </c>
      <c r="B1" s="68" t="s">
        <v>154</v>
      </c>
      <c r="C1" s="68" t="s">
        <v>155</v>
      </c>
      <c r="D1" s="68" t="s">
        <v>153</v>
      </c>
    </row>
    <row r="2" spans="1:4" ht="14.25">
      <c r="A2" s="128">
        <v>39844</v>
      </c>
      <c r="B2" s="129">
        <v>-1676.5858008050272</v>
      </c>
      <c r="C2" s="129">
        <v>-385.37109717097201</v>
      </c>
      <c r="D2" s="130">
        <v>-2061.9568979759993</v>
      </c>
    </row>
    <row r="3" spans="1:4" ht="14.25">
      <c r="A3" s="128">
        <v>39872</v>
      </c>
      <c r="B3" s="129">
        <v>-1775.2142747409962</v>
      </c>
      <c r="C3" s="129">
        <v>-226.40965881787668</v>
      </c>
      <c r="D3" s="130">
        <v>-2001.623933558873</v>
      </c>
    </row>
    <row r="4" spans="1:4" ht="14.25">
      <c r="A4" s="128">
        <v>39903</v>
      </c>
      <c r="B4" s="129">
        <v>-3654.6050496153039</v>
      </c>
      <c r="C4" s="129">
        <v>1644.1245988538687</v>
      </c>
      <c r="D4" s="130">
        <v>-2010.4804507614351</v>
      </c>
    </row>
    <row r="5" spans="1:4" ht="14.25">
      <c r="A5" s="128">
        <v>39933</v>
      </c>
      <c r="B5" s="129">
        <v>-3866.0789280529643</v>
      </c>
      <c r="C5" s="129">
        <v>1103.099656497717</v>
      </c>
      <c r="D5" s="130">
        <v>-2762.9792715552476</v>
      </c>
    </row>
    <row r="6" spans="1:4" ht="14.25">
      <c r="A6" s="128">
        <v>39964</v>
      </c>
      <c r="B6" s="129">
        <v>-6633.0814065155719</v>
      </c>
      <c r="C6" s="129">
        <v>5201.4832996462865</v>
      </c>
      <c r="D6" s="130">
        <v>-1431.5981068692854</v>
      </c>
    </row>
    <row r="7" spans="1:4" ht="14.25">
      <c r="A7" s="128">
        <v>39994</v>
      </c>
      <c r="B7" s="129">
        <v>-7803.6502478413531</v>
      </c>
      <c r="C7" s="129">
        <v>6498.6995636641986</v>
      </c>
      <c r="D7" s="130">
        <v>-1304.9506841771545</v>
      </c>
    </row>
    <row r="8" spans="1:4" ht="14.25">
      <c r="A8" s="128">
        <v>40025</v>
      </c>
      <c r="B8" s="129">
        <v>-10054.344560909216</v>
      </c>
      <c r="C8" s="129">
        <v>8465.3210501319281</v>
      </c>
      <c r="D8" s="130">
        <v>-1589.0235107772878</v>
      </c>
    </row>
    <row r="9" spans="1:4" ht="14.25">
      <c r="A9" s="128">
        <v>40056</v>
      </c>
      <c r="B9" s="129">
        <v>-10885.281648041389</v>
      </c>
      <c r="C9" s="129">
        <v>9623.0138205195508</v>
      </c>
      <c r="D9" s="130">
        <v>-1262.2678275218386</v>
      </c>
    </row>
    <row r="10" spans="1:4" ht="14.25">
      <c r="A10" s="128">
        <v>40086</v>
      </c>
      <c r="B10" s="129">
        <v>-12071.423025846823</v>
      </c>
      <c r="C10" s="129">
        <v>10717.506216072379</v>
      </c>
      <c r="D10" s="130">
        <v>-1353.9168097744441</v>
      </c>
    </row>
    <row r="11" spans="1:4" ht="14.25">
      <c r="A11" s="128">
        <v>40117</v>
      </c>
      <c r="B11" s="129">
        <v>-13065.336587582482</v>
      </c>
      <c r="C11" s="129">
        <v>11759.372594767754</v>
      </c>
      <c r="D11" s="130">
        <v>-1305.963992814728</v>
      </c>
    </row>
    <row r="12" spans="1:4" ht="14.25">
      <c r="A12" s="128">
        <v>40147</v>
      </c>
      <c r="B12" s="129">
        <v>-12041.999498752419</v>
      </c>
      <c r="C12" s="129">
        <v>10880.662378691983</v>
      </c>
      <c r="D12" s="130">
        <v>-1161.3371200604361</v>
      </c>
    </row>
    <row r="13" spans="1:4" ht="14.25">
      <c r="A13" s="128">
        <v>40178</v>
      </c>
      <c r="B13" s="129">
        <v>-12819.942567986123</v>
      </c>
      <c r="C13" s="129">
        <v>11332.218569536426</v>
      </c>
      <c r="D13" s="130">
        <v>-1487.7239984496973</v>
      </c>
    </row>
    <row r="14" spans="1:4" ht="14.25">
      <c r="A14" s="128">
        <v>40209</v>
      </c>
      <c r="B14" s="129">
        <v>-13103.134741339571</v>
      </c>
      <c r="C14" s="129">
        <v>12257.430158431796</v>
      </c>
      <c r="D14" s="130">
        <v>-845.70458290777424</v>
      </c>
    </row>
    <row r="15" spans="1:4" ht="14.25">
      <c r="A15" s="128">
        <v>40237</v>
      </c>
      <c r="B15" s="129">
        <v>-12851.345316932726</v>
      </c>
      <c r="C15" s="129">
        <v>11916.562028451002</v>
      </c>
      <c r="D15" s="130">
        <v>-934.7832884817235</v>
      </c>
    </row>
    <row r="16" spans="1:4" ht="14.25">
      <c r="A16" s="128">
        <v>40268</v>
      </c>
      <c r="B16" s="129">
        <v>-13877.715671963357</v>
      </c>
      <c r="C16" s="129">
        <v>12654.55421761379</v>
      </c>
      <c r="D16" s="130">
        <v>-1223.1614543495671</v>
      </c>
    </row>
    <row r="17" spans="1:4" ht="14.25">
      <c r="A17" s="128">
        <v>40298</v>
      </c>
      <c r="B17" s="129">
        <v>-12904.399863504332</v>
      </c>
      <c r="C17" s="129">
        <v>11017.981800322927</v>
      </c>
      <c r="D17" s="130">
        <v>-1886.4180631814052</v>
      </c>
    </row>
    <row r="18" spans="1:4" ht="14.25">
      <c r="A18" s="128">
        <v>40329</v>
      </c>
      <c r="B18" s="129">
        <v>-11968.977321557024</v>
      </c>
      <c r="C18" s="129">
        <v>10466.508537477146</v>
      </c>
      <c r="D18" s="130">
        <v>-1502.4687840798779</v>
      </c>
    </row>
    <row r="19" spans="1:4" ht="14.25">
      <c r="A19" s="128">
        <v>40359</v>
      </c>
      <c r="B19" s="129">
        <v>-13626.806028387102</v>
      </c>
      <c r="C19" s="129">
        <v>11897.788903225806</v>
      </c>
      <c r="D19" s="130">
        <v>-1729.0171251612956</v>
      </c>
    </row>
    <row r="20" spans="1:4" ht="14.25">
      <c r="A20" s="128">
        <v>40390</v>
      </c>
      <c r="B20" s="129">
        <v>-13709.71578970371</v>
      </c>
      <c r="C20" s="129">
        <v>12149.738168827733</v>
      </c>
      <c r="D20" s="130">
        <v>-1559.9776208759777</v>
      </c>
    </row>
    <row r="21" spans="1:4" ht="14.25">
      <c r="A21" s="128">
        <v>40421</v>
      </c>
      <c r="B21" s="129">
        <v>-13578.571958504821</v>
      </c>
      <c r="C21" s="129">
        <v>11637.156628242075</v>
      </c>
      <c r="D21" s="130">
        <v>-1941.4153302627456</v>
      </c>
    </row>
    <row r="22" spans="1:4" ht="14.25">
      <c r="A22" s="128">
        <v>40451</v>
      </c>
      <c r="B22" s="129">
        <v>-15581.838753069569</v>
      </c>
      <c r="C22" s="129">
        <v>13696.463574351979</v>
      </c>
      <c r="D22" s="130">
        <v>-1885.3751787175897</v>
      </c>
    </row>
    <row r="23" spans="1:4" ht="14.25">
      <c r="A23" s="128">
        <v>40482</v>
      </c>
      <c r="B23" s="129">
        <v>-14890.128684655647</v>
      </c>
      <c r="C23" s="129">
        <v>13054.788074807477</v>
      </c>
      <c r="D23" s="130">
        <v>-1835.3406098481701</v>
      </c>
    </row>
    <row r="24" spans="1:4" ht="14.25">
      <c r="A24" s="128">
        <v>40512</v>
      </c>
      <c r="B24" s="129">
        <v>-15113.733217267196</v>
      </c>
      <c r="C24" s="129">
        <v>13168.98964974206</v>
      </c>
      <c r="D24" s="130">
        <v>-1944.7435675251363</v>
      </c>
    </row>
    <row r="25" spans="1:4" ht="14.25">
      <c r="A25" s="128">
        <v>40543</v>
      </c>
      <c r="B25" s="129">
        <v>-16598.310540997452</v>
      </c>
      <c r="C25" s="129">
        <v>14238.573564384333</v>
      </c>
      <c r="D25" s="130">
        <v>-2359.7369766131196</v>
      </c>
    </row>
    <row r="26" spans="1:4" ht="14.25">
      <c r="A26" s="128">
        <v>40574</v>
      </c>
      <c r="B26" s="129">
        <v>-14093.775159029654</v>
      </c>
      <c r="C26" s="129">
        <v>11695.1708787062</v>
      </c>
      <c r="D26" s="130">
        <v>-2398.6042803234541</v>
      </c>
    </row>
    <row r="27" spans="1:4" ht="14.25">
      <c r="A27" s="128">
        <v>40602</v>
      </c>
      <c r="B27" s="129">
        <v>-15154.002967973509</v>
      </c>
      <c r="C27" s="129">
        <v>12570.424867476533</v>
      </c>
      <c r="D27" s="130">
        <v>-2583.5781004969758</v>
      </c>
    </row>
    <row r="28" spans="1:4" ht="14.25">
      <c r="A28" s="128">
        <v>40633</v>
      </c>
      <c r="B28" s="129">
        <v>-16408.293027865555</v>
      </c>
      <c r="C28" s="129">
        <v>13710.460117782246</v>
      </c>
      <c r="D28" s="130">
        <v>-2697.8329100833089</v>
      </c>
    </row>
    <row r="29" spans="1:4" ht="14.25">
      <c r="A29" s="128">
        <v>40663</v>
      </c>
      <c r="B29" s="129">
        <v>-19211.802736377038</v>
      </c>
      <c r="C29" s="129">
        <v>16272.183210603829</v>
      </c>
      <c r="D29" s="130">
        <v>-2939.6195257732088</v>
      </c>
    </row>
    <row r="30" spans="1:4" ht="14.25">
      <c r="A30" s="128">
        <v>40694</v>
      </c>
      <c r="B30" s="129">
        <v>-18792.832985161476</v>
      </c>
      <c r="C30" s="129">
        <v>16172.107116671516</v>
      </c>
      <c r="D30" s="130">
        <v>-2620.7258684899607</v>
      </c>
    </row>
    <row r="31" spans="1:4" ht="14.25">
      <c r="A31" s="128">
        <v>40724</v>
      </c>
      <c r="B31" s="129">
        <v>-18376.63056222548</v>
      </c>
      <c r="C31" s="129">
        <v>15564.940272327965</v>
      </c>
      <c r="D31" s="130">
        <v>-2811.690289897515</v>
      </c>
    </row>
    <row r="32" spans="1:4" ht="14.25">
      <c r="A32" s="128">
        <v>40755</v>
      </c>
      <c r="B32" s="129">
        <v>-18069.858775510205</v>
      </c>
      <c r="C32" s="129">
        <v>15398.370090379009</v>
      </c>
      <c r="D32" s="130">
        <v>-2671.4886851311967</v>
      </c>
    </row>
    <row r="33" spans="1:4" ht="14.25">
      <c r="A33" s="128">
        <v>40786</v>
      </c>
      <c r="B33" s="129">
        <v>-15447.847821809992</v>
      </c>
      <c r="C33" s="129">
        <v>13039.76845418775</v>
      </c>
      <c r="D33" s="130">
        <v>-2408.079367622242</v>
      </c>
    </row>
    <row r="34" spans="1:4" ht="14.25">
      <c r="A34" s="128">
        <v>40816</v>
      </c>
      <c r="B34" s="129">
        <v>-15445.289612068955</v>
      </c>
      <c r="C34" s="129">
        <v>13266.361452047413</v>
      </c>
      <c r="D34" s="130">
        <v>-2178.9281600215418</v>
      </c>
    </row>
    <row r="35" spans="1:4" ht="14.25">
      <c r="A35" s="128">
        <v>40847</v>
      </c>
      <c r="B35" s="129">
        <v>-16851.827991120968</v>
      </c>
      <c r="C35" s="129">
        <v>14923.239203662593</v>
      </c>
      <c r="D35" s="130">
        <v>-1928.588787458375</v>
      </c>
    </row>
    <row r="36" spans="1:4" ht="14.25">
      <c r="A36" s="128">
        <v>40877</v>
      </c>
      <c r="B36" s="129">
        <v>-16754.34056419722</v>
      </c>
      <c r="C36" s="129">
        <v>14932.405525968888</v>
      </c>
      <c r="D36" s="130">
        <v>-1821.9350382283319</v>
      </c>
    </row>
    <row r="37" spans="1:4" ht="14.25">
      <c r="A37" s="128">
        <v>40908</v>
      </c>
      <c r="B37" s="129">
        <v>-15619.73934572102</v>
      </c>
      <c r="C37" s="129">
        <v>13924.84114629678</v>
      </c>
      <c r="D37" s="130">
        <v>-1694.8981994242404</v>
      </c>
    </row>
    <row r="38" spans="1:4" ht="14.25">
      <c r="A38" s="128">
        <v>40939</v>
      </c>
      <c r="B38" s="129">
        <v>-16380.498513260114</v>
      </c>
      <c r="C38" s="129">
        <v>15584.06157781945</v>
      </c>
      <c r="D38" s="130">
        <v>-796.43693544066446</v>
      </c>
    </row>
    <row r="39" spans="1:4" ht="14.25">
      <c r="A39" s="128">
        <v>40968</v>
      </c>
      <c r="B39" s="129">
        <v>-16495.847020711619</v>
      </c>
      <c r="C39" s="129">
        <v>16239.377671269252</v>
      </c>
      <c r="D39" s="130">
        <v>-256.46934944236637</v>
      </c>
    </row>
    <row r="40" spans="1:4" ht="14.25">
      <c r="A40" s="128">
        <v>40999</v>
      </c>
      <c r="B40" s="129">
        <v>-16303.833475100932</v>
      </c>
      <c r="C40" s="129">
        <v>16230.460917900406</v>
      </c>
      <c r="D40" s="130">
        <v>-73.372557200525989</v>
      </c>
    </row>
    <row r="41" spans="1:4" ht="14.25">
      <c r="A41" s="128">
        <v>41029</v>
      </c>
      <c r="B41" s="129">
        <v>-16384.165594666658</v>
      </c>
      <c r="C41" s="129">
        <v>16524.349442666666</v>
      </c>
      <c r="D41" s="130">
        <v>140.18384800000786</v>
      </c>
    </row>
    <row r="42" spans="1:4" ht="14.25">
      <c r="A42" s="128">
        <v>41060</v>
      </c>
      <c r="B42" s="129">
        <v>-16046.222805977814</v>
      </c>
      <c r="C42" s="129">
        <v>15779.143805720176</v>
      </c>
      <c r="D42" s="130">
        <v>-267.07900025763774</v>
      </c>
    </row>
    <row r="43" spans="1:4" ht="14.25">
      <c r="A43" s="128">
        <v>41090</v>
      </c>
      <c r="B43" s="129">
        <v>-15273.71001274536</v>
      </c>
      <c r="C43" s="129">
        <v>15772.012102982409</v>
      </c>
      <c r="D43" s="130">
        <v>498.30209023704992</v>
      </c>
    </row>
    <row r="44" spans="1:4" ht="14.25">
      <c r="A44" s="128">
        <v>41121</v>
      </c>
      <c r="B44" s="129">
        <v>-14959.532009006747</v>
      </c>
      <c r="C44" s="129">
        <v>15293.830885664251</v>
      </c>
      <c r="D44" s="130">
        <v>334.29887665750357</v>
      </c>
    </row>
    <row r="45" spans="1:4" ht="14.25">
      <c r="A45" s="128">
        <v>41152</v>
      </c>
      <c r="B45" s="129">
        <v>-14316.209553128094</v>
      </c>
      <c r="C45" s="129">
        <v>14827.049170804374</v>
      </c>
      <c r="D45" s="130">
        <v>510.83961767627989</v>
      </c>
    </row>
    <row r="46" spans="1:4" ht="14.25">
      <c r="A46" s="128">
        <v>41182</v>
      </c>
      <c r="B46" s="129">
        <v>-15931.613502044995</v>
      </c>
      <c r="C46" s="129">
        <v>16485.964744376277</v>
      </c>
      <c r="D46" s="130">
        <v>554.35124233128226</v>
      </c>
    </row>
    <row r="47" spans="1:4" ht="14.25">
      <c r="A47" s="128">
        <v>41213</v>
      </c>
      <c r="B47" s="129">
        <v>-16594</v>
      </c>
      <c r="C47" s="129">
        <v>16934</v>
      </c>
      <c r="D47" s="130">
        <v>340</v>
      </c>
    </row>
    <row r="48" spans="1:4" ht="14.25">
      <c r="A48" s="128">
        <v>41243</v>
      </c>
      <c r="B48" s="129">
        <v>-16515.498419947515</v>
      </c>
      <c r="C48" s="129">
        <v>17022.455375328085</v>
      </c>
      <c r="D48" s="130">
        <v>506.95695538057043</v>
      </c>
    </row>
    <row r="49" spans="1:4" ht="14.25">
      <c r="A49" s="128">
        <v>41274</v>
      </c>
      <c r="B49" s="129">
        <v>-16191.745245111168</v>
      </c>
      <c r="C49" s="129">
        <v>17185.819708009643</v>
      </c>
      <c r="D49" s="130">
        <v>994.07446289847576</v>
      </c>
    </row>
    <row r="50" spans="1:4" ht="14.25">
      <c r="A50" s="128">
        <v>41305</v>
      </c>
      <c r="B50" s="129">
        <v>-17988.509171137346</v>
      </c>
      <c r="C50" s="129">
        <v>18945.442140557941</v>
      </c>
      <c r="D50" s="130">
        <v>956.93296942059533</v>
      </c>
    </row>
    <row r="51" spans="1:4" ht="14.25">
      <c r="A51" s="128">
        <v>41333</v>
      </c>
      <c r="B51" s="129">
        <v>-18467.555504314994</v>
      </c>
      <c r="C51" s="129">
        <v>18846.701545307442</v>
      </c>
      <c r="D51" s="130">
        <v>379.14604099244752</v>
      </c>
    </row>
    <row r="52" spans="1:4" ht="14.25">
      <c r="A52" s="128">
        <v>41364</v>
      </c>
      <c r="B52" s="129">
        <v>-18028.82694078947</v>
      </c>
      <c r="C52" s="129">
        <v>18848.815252192981</v>
      </c>
      <c r="D52" s="130">
        <v>819.98831140351103</v>
      </c>
    </row>
    <row r="53" spans="1:4" ht="14.25">
      <c r="A53" s="128">
        <v>41394</v>
      </c>
      <c r="B53" s="129">
        <v>-18606.13917918755</v>
      </c>
      <c r="C53" s="129">
        <v>19012.143795214244</v>
      </c>
      <c r="D53" s="130">
        <v>406.00461602669384</v>
      </c>
    </row>
    <row r="54" spans="1:4" ht="14.25">
      <c r="A54" s="128">
        <v>41425</v>
      </c>
      <c r="B54" s="129">
        <v>-17470.573562313322</v>
      </c>
      <c r="C54" s="129">
        <v>18771.118430627208</v>
      </c>
      <c r="D54" s="130">
        <v>1300.5448683138857</v>
      </c>
    </row>
    <row r="55" spans="1:4" ht="14.25">
      <c r="A55" s="128">
        <v>41455</v>
      </c>
      <c r="B55" s="129">
        <v>-19518.661873963516</v>
      </c>
      <c r="C55" s="129">
        <v>20148.591843559981</v>
      </c>
      <c r="D55" s="130">
        <v>629.92996959646553</v>
      </c>
    </row>
    <row r="56" spans="1:4" ht="14.25">
      <c r="A56" s="128">
        <v>41486</v>
      </c>
      <c r="B56" s="129">
        <v>-20109.675378575441</v>
      </c>
      <c r="C56" s="129">
        <v>20963.512075154231</v>
      </c>
      <c r="D56" s="130">
        <v>853.83669657879</v>
      </c>
    </row>
    <row r="57" spans="1:4" ht="14.25">
      <c r="A57" s="128">
        <v>41517</v>
      </c>
      <c r="B57" s="129">
        <v>-20782.813680132815</v>
      </c>
      <c r="C57" s="129">
        <v>21434.42223021583</v>
      </c>
      <c r="D57" s="130">
        <v>651.60855008301587</v>
      </c>
    </row>
    <row r="58" spans="1:4" ht="14.25">
      <c r="A58" s="128">
        <v>41547</v>
      </c>
      <c r="B58" s="129">
        <v>-22772.281620016962</v>
      </c>
      <c r="C58" s="129">
        <v>23289.732287249088</v>
      </c>
      <c r="D58" s="130">
        <v>517.45066723212585</v>
      </c>
    </row>
    <row r="59" spans="1:4" ht="14.25">
      <c r="A59" s="128">
        <v>41578</v>
      </c>
      <c r="B59" s="129">
        <v>-22466.877695367999</v>
      </c>
      <c r="C59" s="129">
        <v>22933.813665814152</v>
      </c>
      <c r="D59" s="130">
        <v>466.93597044615308</v>
      </c>
    </row>
    <row r="60" spans="1:4" ht="14.25">
      <c r="A60" s="128">
        <v>41608</v>
      </c>
      <c r="B60" s="129">
        <v>-21205.522248084002</v>
      </c>
      <c r="C60" s="129">
        <v>21800.070403065565</v>
      </c>
      <c r="D60" s="130">
        <v>594.54815498156313</v>
      </c>
    </row>
    <row r="61" spans="1:4" ht="14.25">
      <c r="A61" s="128">
        <v>41639</v>
      </c>
      <c r="B61" s="129">
        <v>-22439.905182944414</v>
      </c>
      <c r="C61" s="129">
        <v>22929.893664649961</v>
      </c>
      <c r="D61" s="130">
        <v>489.98848170554629</v>
      </c>
    </row>
    <row r="62" spans="1:4" ht="14.25">
      <c r="A62" s="128">
        <v>41670</v>
      </c>
      <c r="B62" s="129">
        <v>-22570.235071469418</v>
      </c>
      <c r="C62" s="129">
        <v>22728.500523156086</v>
      </c>
      <c r="D62" s="130">
        <v>158.2654516866678</v>
      </c>
    </row>
    <row r="63" spans="1:4" ht="14.25">
      <c r="A63" s="128">
        <v>41698</v>
      </c>
      <c r="B63" s="129">
        <v>-22453.275926773473</v>
      </c>
      <c r="C63" s="129">
        <v>23058.320231693375</v>
      </c>
      <c r="D63" s="130">
        <v>605.04430491990206</v>
      </c>
    </row>
    <row r="64" spans="1:4" ht="14.25">
      <c r="A64" s="128">
        <v>41729</v>
      </c>
      <c r="B64" s="129">
        <v>-22923.509968454251</v>
      </c>
      <c r="C64" s="129">
        <v>22666.100513335245</v>
      </c>
      <c r="D64" s="130">
        <v>-257.40945511900645</v>
      </c>
    </row>
    <row r="65" spans="1:4" ht="14.25">
      <c r="A65" s="128">
        <v>41759</v>
      </c>
      <c r="B65" s="129">
        <v>-23087.208266012683</v>
      </c>
      <c r="C65" s="129">
        <v>23506.866956145415</v>
      </c>
      <c r="D65" s="130">
        <v>419.65869013273186</v>
      </c>
    </row>
    <row r="66" spans="1:4" ht="14.25">
      <c r="A66" s="128">
        <v>41790</v>
      </c>
      <c r="B66" s="129">
        <v>-22828.556831654678</v>
      </c>
      <c r="C66" s="129">
        <v>22702.399246043165</v>
      </c>
      <c r="D66" s="130">
        <v>-126.15758561151233</v>
      </c>
    </row>
    <row r="67" spans="1:4" ht="14.25">
      <c r="A67" s="128">
        <v>41820</v>
      </c>
      <c r="B67" s="129">
        <v>-25027.733315881334</v>
      </c>
      <c r="C67" s="129">
        <v>24913.897233856893</v>
      </c>
      <c r="D67" s="130">
        <v>-113.83608202444157</v>
      </c>
    </row>
    <row r="68" spans="1:4" ht="14.25">
      <c r="A68" s="128">
        <v>41851</v>
      </c>
      <c r="B68" s="129">
        <v>-25469.40599008456</v>
      </c>
      <c r="C68" s="129">
        <v>24732.105917177021</v>
      </c>
      <c r="D68" s="130">
        <v>-737.30007290753929</v>
      </c>
    </row>
    <row r="69" spans="1:4" ht="14.25">
      <c r="A69" s="128">
        <v>41882</v>
      </c>
      <c r="B69" s="129">
        <v>-21855.284705717473</v>
      </c>
      <c r="C69" s="129">
        <v>21590.489232062777</v>
      </c>
      <c r="D69" s="130">
        <v>-264.79547365469625</v>
      </c>
    </row>
    <row r="70" spans="1:4" ht="14.25">
      <c r="A70" s="128">
        <v>41912</v>
      </c>
      <c r="B70" s="129">
        <v>-22284.815066305811</v>
      </c>
      <c r="C70" s="129">
        <v>21496.356094722596</v>
      </c>
      <c r="D70" s="130">
        <v>-788.45897158321532</v>
      </c>
    </row>
    <row r="71" spans="1:4" ht="14.25">
      <c r="A71" s="128">
        <v>41943</v>
      </c>
      <c r="B71" s="129">
        <v>-22496.41457716703</v>
      </c>
      <c r="C71" s="129">
        <v>22366.11486786469</v>
      </c>
      <c r="D71" s="130">
        <v>-130.29970930234049</v>
      </c>
    </row>
    <row r="72" spans="1:4" ht="14.25">
      <c r="A72" s="128">
        <v>41973</v>
      </c>
      <c r="B72" s="129">
        <v>-21096.209058884029</v>
      </c>
      <c r="C72" s="129">
        <v>20180.987073797893</v>
      </c>
      <c r="D72" s="130">
        <v>-915.22198508613656</v>
      </c>
    </row>
    <row r="73" spans="1:4" ht="14.25">
      <c r="A73" s="128">
        <v>42004</v>
      </c>
      <c r="B73" s="129">
        <v>-20987.461671380806</v>
      </c>
      <c r="C73" s="129">
        <v>20749.578884031886</v>
      </c>
      <c r="D73" s="130">
        <v>-237.88278734892083</v>
      </c>
    </row>
    <row r="74" spans="1:4" ht="14.25">
      <c r="A74" s="128">
        <v>42035</v>
      </c>
      <c r="B74" s="129">
        <v>-20600.91114169213</v>
      </c>
      <c r="C74" s="129">
        <v>19904.968109072372</v>
      </c>
      <c r="D74" s="130">
        <v>-695.94303261975801</v>
      </c>
    </row>
    <row r="75" spans="1:4" ht="14.25">
      <c r="A75" s="128">
        <v>42063</v>
      </c>
      <c r="B75" s="129">
        <v>-20744.882433182036</v>
      </c>
      <c r="C75" s="129">
        <v>20159.718499747851</v>
      </c>
      <c r="D75" s="130">
        <v>-585.16393343418531</v>
      </c>
    </row>
    <row r="76" spans="1:4" ht="14.25">
      <c r="A76" s="128">
        <v>42094</v>
      </c>
      <c r="B76" s="129">
        <v>-18096.263560301501</v>
      </c>
      <c r="C76" s="129">
        <v>18371.429331658292</v>
      </c>
      <c r="D76" s="130">
        <v>275.16577135679108</v>
      </c>
    </row>
    <row r="77" spans="1:4" ht="14.25">
      <c r="A77" s="128">
        <v>42124</v>
      </c>
      <c r="B77" s="129">
        <v>-19275.006847966833</v>
      </c>
      <c r="C77" s="129">
        <v>18865.948339808339</v>
      </c>
      <c r="D77" s="130">
        <v>-409.05850815849408</v>
      </c>
    </row>
    <row r="78" spans="1:4" ht="14.25">
      <c r="A78" s="128">
        <v>42155</v>
      </c>
      <c r="B78" s="129">
        <v>-19854.607239422097</v>
      </c>
      <c r="C78" s="129">
        <v>19898.638761609909</v>
      </c>
      <c r="D78" s="130">
        <v>44.031522187811788</v>
      </c>
    </row>
    <row r="79" spans="1:4" ht="14.25">
      <c r="A79" s="128">
        <v>42185</v>
      </c>
      <c r="B79" s="129">
        <v>-21958.092350756189</v>
      </c>
      <c r="C79" s="129">
        <v>21982.349249137704</v>
      </c>
      <c r="D79" s="130">
        <v>24.256898381514475</v>
      </c>
    </row>
    <row r="80" spans="1:4" ht="14.25">
      <c r="A80" s="128">
        <v>42216</v>
      </c>
      <c r="B80" s="129">
        <v>-22036.647546920416</v>
      </c>
      <c r="C80" s="129">
        <v>22241.168220988631</v>
      </c>
      <c r="D80" s="130">
        <v>204.52067406821516</v>
      </c>
    </row>
    <row r="81" spans="1:4" ht="14.25">
      <c r="A81" s="128">
        <v>42247</v>
      </c>
      <c r="B81" s="129">
        <v>-22011.357274809168</v>
      </c>
      <c r="C81" s="129">
        <v>21757.28869974555</v>
      </c>
      <c r="D81" s="130">
        <v>-254.06857506361848</v>
      </c>
    </row>
    <row r="82" spans="1:4" ht="14.25">
      <c r="A82" s="128">
        <v>42277</v>
      </c>
      <c r="B82" s="129">
        <v>-22337.635916390514</v>
      </c>
      <c r="C82" s="129">
        <v>22317.968605658938</v>
      </c>
      <c r="D82" s="130">
        <v>-19.667310731576436</v>
      </c>
    </row>
    <row r="83" spans="1:4" ht="14.25">
      <c r="A83" s="128">
        <v>42308</v>
      </c>
      <c r="B83" s="129">
        <v>-21567.826384794404</v>
      </c>
      <c r="C83" s="129">
        <v>21696.68437289889</v>
      </c>
      <c r="D83" s="130">
        <v>128.85798810448614</v>
      </c>
    </row>
    <row r="84" spans="1:4" ht="14.25">
      <c r="A84" s="128">
        <v>42338</v>
      </c>
      <c r="B84" s="129">
        <v>-22048.833079700809</v>
      </c>
      <c r="C84" s="129">
        <v>21877.804689192675</v>
      </c>
      <c r="D84" s="130">
        <v>-171.02839050813418</v>
      </c>
    </row>
    <row r="85" spans="1:4" ht="14.25">
      <c r="A85" s="128">
        <v>42369</v>
      </c>
      <c r="B85" s="129">
        <v>-22898.875666324937</v>
      </c>
      <c r="C85" s="129">
        <v>23154.148308559714</v>
      </c>
      <c r="D85" s="130">
        <v>255.27264223477687</v>
      </c>
    </row>
    <row r="86" spans="1:4" ht="14.25">
      <c r="A86" s="128">
        <v>42400</v>
      </c>
      <c r="B86" s="129">
        <v>-22658.088780055696</v>
      </c>
      <c r="C86" s="129">
        <v>22202.248286509745</v>
      </c>
      <c r="D86" s="130">
        <v>-455.84049354595118</v>
      </c>
    </row>
    <row r="87" spans="1:4" ht="14.25">
      <c r="A87" s="128">
        <v>42429</v>
      </c>
      <c r="B87" s="129">
        <v>-22483.642291560129</v>
      </c>
      <c r="C87" s="129">
        <v>23054.179877237853</v>
      </c>
      <c r="D87" s="130">
        <v>570.53758567772456</v>
      </c>
    </row>
    <row r="88" spans="1:4" ht="14.25">
      <c r="A88" s="128">
        <v>42460</v>
      </c>
      <c r="B88" s="129">
        <v>-22041.441027615518</v>
      </c>
      <c r="C88" s="129">
        <v>22581.84405735528</v>
      </c>
      <c r="D88" s="130">
        <v>540.40302973976213</v>
      </c>
    </row>
    <row r="89" spans="1:4" ht="14.25">
      <c r="A89" s="128">
        <v>42490</v>
      </c>
      <c r="B89" s="129">
        <v>-22651.29816006383</v>
      </c>
      <c r="C89" s="129">
        <v>23133.278098909865</v>
      </c>
      <c r="D89" s="130">
        <v>481.9799388460342</v>
      </c>
    </row>
    <row r="90" spans="1:4" ht="14.25">
      <c r="A90" s="128">
        <v>42521</v>
      </c>
      <c r="B90" s="129">
        <v>-23617.694264935068</v>
      </c>
      <c r="C90" s="129">
        <v>23891.375509090904</v>
      </c>
      <c r="D90" s="130">
        <v>273.68124415583588</v>
      </c>
    </row>
    <row r="91" spans="1:4" ht="14.25">
      <c r="A91" s="128">
        <v>42551</v>
      </c>
      <c r="B91" s="129">
        <v>-23045.062428497149</v>
      </c>
      <c r="C91" s="129">
        <v>23544.314950598025</v>
      </c>
      <c r="D91" s="130">
        <v>499.25252210087638</v>
      </c>
    </row>
    <row r="92" spans="1:4" ht="14.25">
      <c r="A92" s="128">
        <v>42582</v>
      </c>
      <c r="B92" s="129">
        <v>-21797.414378265436</v>
      </c>
      <c r="C92" s="129">
        <v>22666.940551201671</v>
      </c>
      <c r="D92" s="130">
        <v>869.52617293623553</v>
      </c>
    </row>
    <row r="93" spans="1:4" ht="14.25">
      <c r="A93" s="128">
        <v>42613</v>
      </c>
      <c r="B93" s="129">
        <v>-22389.592934495515</v>
      </c>
      <c r="C93" s="129">
        <v>23079.982015319605</v>
      </c>
      <c r="D93" s="130">
        <v>690.38908082409034</v>
      </c>
    </row>
    <row r="94" spans="1:4" ht="14.25">
      <c r="A94" s="128">
        <v>42643</v>
      </c>
      <c r="B94" s="129">
        <v>-23942.650777009061</v>
      </c>
      <c r="C94" s="129">
        <v>24935.48491218733</v>
      </c>
      <c r="D94" s="130">
        <v>992.83413517826921</v>
      </c>
    </row>
    <row r="95" spans="1:4" ht="14.25">
      <c r="A95" s="128">
        <v>42674</v>
      </c>
      <c r="B95" s="129">
        <v>-23243.950449467404</v>
      </c>
      <c r="C95" s="129">
        <v>24083.198784099768</v>
      </c>
      <c r="D95" s="130">
        <v>839.24833463236428</v>
      </c>
    </row>
    <row r="96" spans="1:4" ht="14.25">
      <c r="A96" s="128">
        <v>42704</v>
      </c>
      <c r="B96" s="129">
        <v>-24348.095418077624</v>
      </c>
      <c r="C96" s="129">
        <v>25449.107814535033</v>
      </c>
      <c r="D96" s="130">
        <v>1101.0123964574086</v>
      </c>
    </row>
    <row r="97" spans="1:5" ht="14.25">
      <c r="A97" s="128">
        <v>42735</v>
      </c>
      <c r="B97" s="129">
        <v>-24608.56335500651</v>
      </c>
      <c r="C97" s="129">
        <v>25217.878915474637</v>
      </c>
      <c r="D97" s="130">
        <v>609.31556046812693</v>
      </c>
    </row>
    <row r="98" spans="1:5" ht="14.25">
      <c r="A98" s="128">
        <v>42766</v>
      </c>
      <c r="B98" s="129">
        <v>-22642.00141682144</v>
      </c>
      <c r="C98" s="129">
        <v>23647.001321305379</v>
      </c>
      <c r="D98" s="130">
        <v>1004.9999044839387</v>
      </c>
    </row>
    <row r="99" spans="1:5" ht="14.25">
      <c r="A99" s="128">
        <v>42794</v>
      </c>
      <c r="B99" s="129">
        <v>-23233.279808690895</v>
      </c>
      <c r="C99" s="129">
        <v>25397.161453949167</v>
      </c>
      <c r="D99" s="130">
        <v>2163.8816452582723</v>
      </c>
    </row>
    <row r="100" spans="1:5" ht="14.25">
      <c r="A100" s="128">
        <v>42825</v>
      </c>
      <c r="B100" s="129">
        <v>-24594.335839757696</v>
      </c>
      <c r="C100" s="129">
        <v>25081.42724394273</v>
      </c>
      <c r="D100" s="130">
        <v>487.09140418503375</v>
      </c>
    </row>
    <row r="101" spans="1:5" ht="14.25">
      <c r="A101" s="128">
        <v>42855</v>
      </c>
      <c r="B101" s="129">
        <v>-24527.892180160241</v>
      </c>
      <c r="C101" s="129">
        <v>25003.926510085657</v>
      </c>
      <c r="D101" s="130">
        <v>476.03432992541639</v>
      </c>
    </row>
    <row r="102" spans="1:5" ht="14.25">
      <c r="A102" s="128">
        <v>42886</v>
      </c>
      <c r="B102" s="129">
        <v>-25132.637556866059</v>
      </c>
      <c r="C102" s="129">
        <v>25700.847424880649</v>
      </c>
      <c r="D102" s="130">
        <v>568.20986801459003</v>
      </c>
    </row>
    <row r="103" spans="1:5" ht="14.25">
      <c r="A103" s="128">
        <v>42916</v>
      </c>
      <c r="B103" s="129">
        <v>-24408.1244965675</v>
      </c>
      <c r="C103" s="129">
        <v>24872.955921052631</v>
      </c>
      <c r="D103" s="130">
        <v>464.83142448513172</v>
      </c>
    </row>
    <row r="104" spans="1:5" ht="14.25">
      <c r="A104" s="128">
        <v>42947</v>
      </c>
      <c r="B104" s="129">
        <v>-24686.185935919057</v>
      </c>
      <c r="C104" s="129">
        <v>25067.691762225968</v>
      </c>
      <c r="D104" s="130">
        <v>381.50582630691133</v>
      </c>
    </row>
    <row r="105" spans="1:5" ht="14.25">
      <c r="A105" s="128">
        <v>42978</v>
      </c>
      <c r="B105" s="129">
        <v>-23055.120408787538</v>
      </c>
      <c r="C105" s="129">
        <v>23481.108509454945</v>
      </c>
      <c r="D105" s="130">
        <v>425.98810066740771</v>
      </c>
    </row>
    <row r="106" spans="1:5" ht="14.25">
      <c r="A106" s="128">
        <v>43008</v>
      </c>
      <c r="B106" s="131">
        <v>-22538.091054122982</v>
      </c>
      <c r="C106" s="131">
        <v>22938.777769906494</v>
      </c>
      <c r="D106" s="132">
        <v>400.68671578351132</v>
      </c>
    </row>
    <row r="107" spans="1:5" ht="14.25">
      <c r="A107" s="128">
        <v>43039</v>
      </c>
      <c r="B107" s="129">
        <v>-22130.966154501562</v>
      </c>
      <c r="C107" s="129">
        <v>22426.723382561773</v>
      </c>
      <c r="D107" s="130">
        <v>295.75722806021076</v>
      </c>
    </row>
    <row r="108" spans="1:5" ht="14.25">
      <c r="A108" s="128">
        <v>43069</v>
      </c>
      <c r="B108" s="129">
        <v>-22430.629757073446</v>
      </c>
      <c r="C108" s="129">
        <v>22876.110503000862</v>
      </c>
      <c r="D108" s="130">
        <v>445.48074592741614</v>
      </c>
    </row>
    <row r="109" spans="1:5" ht="14.25">
      <c r="A109" s="128">
        <v>43100</v>
      </c>
      <c r="B109" s="129">
        <v>-22535.650894144797</v>
      </c>
      <c r="C109" s="129">
        <v>22978.382091145082</v>
      </c>
      <c r="D109" s="130">
        <v>442.73119700028474</v>
      </c>
    </row>
    <row r="110" spans="1:5" ht="14.25">
      <c r="A110" s="128">
        <v>43131</v>
      </c>
      <c r="B110" s="129">
        <v>-24729.153720998533</v>
      </c>
      <c r="C110" s="129">
        <v>25385.989791483116</v>
      </c>
      <c r="D110" s="130">
        <v>656.83607048458362</v>
      </c>
      <c r="E110" s="27"/>
    </row>
    <row r="111" spans="1:5" ht="14.25">
      <c r="A111" s="128">
        <v>43159</v>
      </c>
      <c r="B111" s="129">
        <v>-24939.541994261119</v>
      </c>
      <c r="C111" s="129">
        <v>25493.158111908171</v>
      </c>
      <c r="D111" s="130">
        <v>553.61611764705231</v>
      </c>
    </row>
    <row r="112" spans="1:5" ht="14.25">
      <c r="A112" s="128">
        <v>43190</v>
      </c>
      <c r="B112" s="129">
        <v>-25008.249368241304</v>
      </c>
      <c r="C112" s="129">
        <v>25396.763557199774</v>
      </c>
      <c r="D112" s="130">
        <v>388.51418895847019</v>
      </c>
    </row>
    <row r="113" spans="1:4" ht="14.25">
      <c r="A113" s="128">
        <v>43220</v>
      </c>
      <c r="B113" s="129">
        <v>-24690.258609253055</v>
      </c>
      <c r="C113" s="129">
        <v>25100.479027313268</v>
      </c>
      <c r="D113" s="130">
        <v>410.22041806021298</v>
      </c>
    </row>
    <row r="114" spans="1:4" ht="14.25">
      <c r="A114" s="128">
        <v>43251</v>
      </c>
      <c r="B114" s="129">
        <v>-24827.423255748763</v>
      </c>
      <c r="C114" s="129">
        <v>25225.448081884464</v>
      </c>
      <c r="D114" s="130">
        <v>398.02482613570101</v>
      </c>
    </row>
    <row r="115" spans="1:4" ht="14.25">
      <c r="A115" s="128">
        <v>43281</v>
      </c>
      <c r="B115" s="129">
        <v>-23329.543567123306</v>
      </c>
      <c r="C115" s="129">
        <v>23405.574183561639</v>
      </c>
      <c r="D115" s="130">
        <v>76.0306164383328</v>
      </c>
    </row>
    <row r="116" spans="1:4" ht="14.25">
      <c r="A116" s="128">
        <v>43312</v>
      </c>
      <c r="B116" s="129">
        <v>-21980.540436681222</v>
      </c>
      <c r="C116" s="129">
        <v>22053.957085152837</v>
      </c>
      <c r="D116" s="130">
        <v>73.41664847161519</v>
      </c>
    </row>
    <row r="117" spans="1:4" ht="14.25">
      <c r="A117" s="128">
        <v>43343</v>
      </c>
      <c r="B117" s="129">
        <v>-21774.444281354059</v>
      </c>
      <c r="C117" s="129">
        <v>21935.74804661487</v>
      </c>
      <c r="D117" s="130">
        <v>161.30376526081091</v>
      </c>
    </row>
    <row r="118" spans="1:4" ht="14.25">
      <c r="A118" s="128">
        <v>43373</v>
      </c>
      <c r="B118" s="129">
        <v>-22917.007207058181</v>
      </c>
      <c r="C118" s="129">
        <v>23109.498406396473</v>
      </c>
      <c r="D118" s="130">
        <v>192.49119933829206</v>
      </c>
    </row>
    <row r="119" spans="1:4" ht="14.25">
      <c r="A119" s="128">
        <v>43404</v>
      </c>
      <c r="B119" s="129">
        <v>-22438.989830690691</v>
      </c>
      <c r="C119" s="129">
        <v>23308.956248320341</v>
      </c>
      <c r="D119" s="130">
        <v>869.9664176296501</v>
      </c>
    </row>
    <row r="120" spans="1:4" ht="14.25">
      <c r="A120" s="128">
        <v>43434</v>
      </c>
      <c r="B120" s="129">
        <v>-21767.461207781693</v>
      </c>
      <c r="C120" s="129">
        <v>21785.972966765734</v>
      </c>
      <c r="D120" s="130">
        <v>18.51175898404108</v>
      </c>
    </row>
    <row r="121" spans="1:4" ht="14.25">
      <c r="A121" s="128">
        <v>43465</v>
      </c>
      <c r="B121" s="129">
        <v>-23080.446744930639</v>
      </c>
      <c r="C121" s="129">
        <v>22919.508652614724</v>
      </c>
      <c r="D121" s="130">
        <v>-160.93809231591513</v>
      </c>
    </row>
    <row r="122" spans="1:4" ht="14.25">
      <c r="A122" s="128">
        <v>43496</v>
      </c>
      <c r="B122" s="129">
        <v>-20552.689519494779</v>
      </c>
      <c r="C122" s="129">
        <v>20437.287564524984</v>
      </c>
      <c r="D122" s="130">
        <f>C122+B122</f>
        <v>-115.40195496979504</v>
      </c>
    </row>
    <row r="123" spans="1:4" ht="14.25">
      <c r="A123" s="128">
        <v>43524</v>
      </c>
      <c r="B123" s="129">
        <v>-19908.656753607094</v>
      </c>
      <c r="C123" s="129">
        <v>18802.804664261934</v>
      </c>
      <c r="D123" s="130">
        <f t="shared" ref="D123:D133" si="0">C123+B123</f>
        <v>-1105.8520893451605</v>
      </c>
    </row>
    <row r="124" spans="1:4" ht="14.25">
      <c r="A124" s="128">
        <v>43555</v>
      </c>
      <c r="B124" s="129">
        <v>-22026.122246696017</v>
      </c>
      <c r="C124" s="129">
        <v>21930.680652533043</v>
      </c>
      <c r="D124" s="130">
        <f t="shared" si="0"/>
        <v>-95.44159416297407</v>
      </c>
    </row>
    <row r="125" spans="1:4" ht="14.25">
      <c r="A125" s="128">
        <v>43585</v>
      </c>
      <c r="B125" s="129">
        <v>-20712.947325388021</v>
      </c>
      <c r="C125" s="129">
        <v>20849.585712305983</v>
      </c>
      <c r="D125" s="130">
        <f t="shared" si="0"/>
        <v>136.63838691796263</v>
      </c>
    </row>
    <row r="126" spans="1:4" ht="14.25">
      <c r="A126" s="128">
        <v>43616</v>
      </c>
      <c r="B126" s="129">
        <v>-22200.674598238824</v>
      </c>
      <c r="C126" s="129">
        <v>22431.161838194828</v>
      </c>
      <c r="D126" s="130">
        <f t="shared" si="0"/>
        <v>230.48723995600449</v>
      </c>
    </row>
    <row r="127" spans="1:4" ht="14.25">
      <c r="A127" s="128">
        <v>43646</v>
      </c>
      <c r="B127" s="129">
        <v>-22178.950274817733</v>
      </c>
      <c r="C127" s="129">
        <v>22024.438934380258</v>
      </c>
      <c r="D127" s="130">
        <f t="shared" si="0"/>
        <v>-154.51134043747516</v>
      </c>
    </row>
    <row r="128" spans="1:4" ht="14.25">
      <c r="A128" s="128">
        <v>43677</v>
      </c>
      <c r="B128" s="129">
        <v>-22678.740465847397</v>
      </c>
      <c r="C128" s="129">
        <v>22900.297344955696</v>
      </c>
      <c r="D128" s="130">
        <f t="shared" si="0"/>
        <v>221.55687910829874</v>
      </c>
    </row>
    <row r="129" spans="1:4" ht="14.25">
      <c r="A129" s="128">
        <v>43708</v>
      </c>
      <c r="B129" s="129">
        <v>-23083.248560113163</v>
      </c>
      <c r="C129" s="129">
        <v>22879.843089108912</v>
      </c>
      <c r="D129" s="130">
        <f t="shared" si="0"/>
        <v>-203.40547100425101</v>
      </c>
    </row>
    <row r="130" spans="1:4" ht="14.25">
      <c r="A130" s="128">
        <v>43738</v>
      </c>
      <c r="B130" s="129">
        <v>-23656.491631246412</v>
      </c>
      <c r="C130" s="129">
        <v>23886.790258472138</v>
      </c>
      <c r="D130" s="130">
        <f t="shared" si="0"/>
        <v>230.2986272257258</v>
      </c>
    </row>
    <row r="131" spans="1:4" ht="14.25">
      <c r="A131" s="128">
        <v>43769</v>
      </c>
      <c r="B131" s="129">
        <v>-24021.449793142558</v>
      </c>
      <c r="C131" s="129">
        <v>24277.200875602157</v>
      </c>
      <c r="D131" s="130">
        <f>C131+B131</f>
        <v>255.75108245959927</v>
      </c>
    </row>
    <row r="132" spans="1:4" ht="14.25">
      <c r="A132" s="128">
        <v>43799</v>
      </c>
      <c r="B132" s="129">
        <v>-23822.244021864208</v>
      </c>
      <c r="C132" s="129">
        <v>24075.56020425777</v>
      </c>
      <c r="D132" s="130">
        <f t="shared" si="0"/>
        <v>253.31618239356249</v>
      </c>
    </row>
    <row r="133" spans="1:4" ht="14.25">
      <c r="A133" s="133">
        <v>43830</v>
      </c>
      <c r="B133" s="131">
        <v>-25006.708333333336</v>
      </c>
      <c r="C133" s="131">
        <v>25219.193457754627</v>
      </c>
      <c r="D133" s="132">
        <f t="shared" si="0"/>
        <v>212.4851244212914</v>
      </c>
    </row>
    <row r="134" spans="1:4" ht="14.25">
      <c r="A134"/>
      <c r="B134"/>
      <c r="C134"/>
      <c r="D134"/>
    </row>
    <row r="135" spans="1:4" ht="14.25">
      <c r="A135"/>
      <c r="B135" s="27"/>
      <c r="C135" s="27"/>
      <c r="D135" s="27"/>
    </row>
    <row r="136" spans="1:4" ht="14.25">
      <c r="A136"/>
      <c r="B136"/>
      <c r="C136"/>
      <c r="D136"/>
    </row>
    <row r="137" spans="1:4" ht="14.25">
      <c r="A137"/>
      <c r="B137"/>
      <c r="C137"/>
      <c r="D137"/>
    </row>
    <row r="138" spans="1:4" ht="14.25">
      <c r="A138"/>
      <c r="B138"/>
      <c r="C138"/>
      <c r="D138"/>
    </row>
    <row r="139" spans="1:4" ht="14.25">
      <c r="A139"/>
      <c r="B139"/>
      <c r="C139"/>
      <c r="D139"/>
    </row>
    <row r="140" spans="1:4" ht="14.25">
      <c r="A140"/>
      <c r="B140"/>
      <c r="C140"/>
      <c r="D140"/>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dimension ref="A1:G2"/>
  <sheetViews>
    <sheetView tabSelected="1" zoomScale="120" zoomScaleNormal="120" workbookViewId="0">
      <selection activeCell="L13" sqref="L13"/>
    </sheetView>
  </sheetViews>
  <sheetFormatPr defaultRowHeight="14.25"/>
  <cols>
    <col min="1" max="1" width="8.75" style="52" customWidth="1"/>
    <col min="2" max="16384" width="9" style="52"/>
  </cols>
  <sheetData>
    <row r="1" spans="1:7" ht="15">
      <c r="A1" s="139" t="s">
        <v>165</v>
      </c>
      <c r="B1" s="67"/>
      <c r="C1" s="67"/>
      <c r="D1" s="67"/>
      <c r="E1" s="67"/>
      <c r="F1" s="67"/>
      <c r="G1" s="67"/>
    </row>
    <row r="2" spans="1:7">
      <c r="A2" s="67" t="s">
        <v>127</v>
      </c>
      <c r="B2" s="67"/>
      <c r="C2" s="67"/>
      <c r="D2" s="67"/>
      <c r="E2" s="67"/>
      <c r="F2" s="67"/>
      <c r="G2" s="67"/>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dimension ref="A1:G14"/>
  <sheetViews>
    <sheetView zoomScaleNormal="100" workbookViewId="0">
      <selection activeCell="G33" sqref="G33"/>
    </sheetView>
  </sheetViews>
  <sheetFormatPr defaultRowHeight="14.25"/>
  <cols>
    <col min="1" max="1" width="37.75" style="52" bestFit="1" customWidth="1"/>
    <col min="2" max="16384" width="9" style="52"/>
  </cols>
  <sheetData>
    <row r="1" spans="1:7">
      <c r="A1" s="68" t="s">
        <v>164</v>
      </c>
      <c r="B1" s="68" t="s">
        <v>166</v>
      </c>
    </row>
    <row r="2" spans="1:7">
      <c r="A2" s="81" t="s">
        <v>163</v>
      </c>
      <c r="B2" s="134">
        <v>-5.2168616584610037</v>
      </c>
      <c r="E2" s="49"/>
      <c r="F2" s="62"/>
    </row>
    <row r="3" spans="1:7">
      <c r="A3" s="135" t="s">
        <v>160</v>
      </c>
      <c r="B3" s="134">
        <v>-3.6339622064159944</v>
      </c>
      <c r="E3" s="49"/>
      <c r="F3" s="62"/>
      <c r="G3" s="59"/>
    </row>
    <row r="4" spans="1:7">
      <c r="A4" s="135" t="s">
        <v>159</v>
      </c>
      <c r="B4" s="134">
        <v>-2.3608260991432712</v>
      </c>
      <c r="E4" s="49"/>
      <c r="F4" s="62"/>
      <c r="G4" s="59"/>
    </row>
    <row r="5" spans="1:7">
      <c r="A5" s="135" t="s">
        <v>158</v>
      </c>
      <c r="B5" s="134">
        <v>-2.2075939760110002</v>
      </c>
      <c r="E5" s="49"/>
      <c r="F5" s="62"/>
      <c r="G5" s="59"/>
    </row>
    <row r="6" spans="1:7">
      <c r="A6" s="135" t="s">
        <v>157</v>
      </c>
      <c r="B6" s="134">
        <v>-1.4109245903155898</v>
      </c>
      <c r="E6" s="49"/>
      <c r="F6" s="62"/>
      <c r="G6" s="59"/>
    </row>
    <row r="7" spans="1:7">
      <c r="A7" s="135" t="s">
        <v>161</v>
      </c>
      <c r="B7" s="134">
        <v>1.6937576235209999</v>
      </c>
      <c r="E7" s="49"/>
      <c r="F7" s="62"/>
      <c r="G7" s="59"/>
    </row>
    <row r="8" spans="1:7">
      <c r="A8" s="136" t="s">
        <v>162</v>
      </c>
      <c r="B8" s="137">
        <v>23.304951956865008</v>
      </c>
      <c r="E8" s="49"/>
      <c r="F8" s="62"/>
      <c r="G8" s="59"/>
    </row>
    <row r="9" spans="1:7">
      <c r="A9" s="67"/>
      <c r="B9" s="67"/>
      <c r="E9" s="49"/>
      <c r="F9" s="62"/>
      <c r="G9" s="59"/>
    </row>
    <row r="10" spans="1:7">
      <c r="E10" s="49"/>
      <c r="F10" s="62"/>
      <c r="G10" s="59"/>
    </row>
    <row r="11" spans="1:7">
      <c r="E11" s="49"/>
      <c r="F11" s="62"/>
      <c r="G11" s="59"/>
    </row>
    <row r="12" spans="1:7">
      <c r="E12" s="49"/>
      <c r="F12" s="62"/>
      <c r="G12" s="59"/>
    </row>
    <row r="13" spans="1:7">
      <c r="E13" s="49"/>
      <c r="F13" s="62"/>
      <c r="G13" s="59"/>
    </row>
    <row r="14" spans="1:7">
      <c r="E14" s="49"/>
      <c r="F14" s="62"/>
      <c r="G14" s="59"/>
    </row>
  </sheetData>
  <sortState ref="E2:F20">
    <sortCondition ref="F2"/>
  </sortState>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dimension ref="A1:D11"/>
  <sheetViews>
    <sheetView zoomScale="120" zoomScaleNormal="120" workbookViewId="0">
      <selection activeCell="K34" sqref="K34"/>
    </sheetView>
  </sheetViews>
  <sheetFormatPr defaultRowHeight="14.25"/>
  <cols>
    <col min="2" max="2" width="19.625" customWidth="1"/>
    <col min="3" max="3" width="11.75" bestFit="1" customWidth="1"/>
  </cols>
  <sheetData>
    <row r="1" spans="1:4" ht="15">
      <c r="A1" s="139" t="s">
        <v>168</v>
      </c>
      <c r="B1" s="63"/>
      <c r="C1" s="63"/>
      <c r="D1" s="63"/>
    </row>
    <row r="2" spans="1:4">
      <c r="A2" s="67" t="s">
        <v>145</v>
      </c>
      <c r="B2" s="63"/>
      <c r="C2" s="63"/>
      <c r="D2" s="63"/>
    </row>
    <row r="3" spans="1:4">
      <c r="B3" s="50"/>
    </row>
    <row r="4" spans="1:4">
      <c r="B4" s="50"/>
      <c r="D4" s="51"/>
    </row>
    <row r="5" spans="1:4">
      <c r="B5" s="50"/>
    </row>
    <row r="6" spans="1:4">
      <c r="B6" s="50"/>
    </row>
    <row r="7" spans="1:4">
      <c r="B7" s="50"/>
    </row>
    <row r="8" spans="1:4">
      <c r="B8" s="50"/>
    </row>
    <row r="9" spans="1:4">
      <c r="B9" s="50"/>
    </row>
    <row r="10" spans="1:4">
      <c r="B10" s="50"/>
    </row>
    <row r="11" spans="1:4">
      <c r="B11" s="5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D62"/>
  <sheetViews>
    <sheetView zoomScaleNormal="100" workbookViewId="0">
      <pane ySplit="1" topLeftCell="A2" activePane="bottomLeft" state="frozen"/>
      <selection activeCell="C39" sqref="C39"/>
      <selection pane="bottomLeft" activeCell="D1" sqref="D1"/>
    </sheetView>
  </sheetViews>
  <sheetFormatPr defaultRowHeight="14.25"/>
  <cols>
    <col min="1" max="1" width="10.375" bestFit="1" customWidth="1"/>
    <col min="2" max="2" width="10.375" style="52" customWidth="1"/>
    <col min="3" max="3" width="17.125" style="4" customWidth="1"/>
    <col min="4" max="4" width="31.125" style="4" bestFit="1" customWidth="1"/>
  </cols>
  <sheetData>
    <row r="1" spans="1:4" s="47" customFormat="1">
      <c r="A1" s="68" t="s">
        <v>71</v>
      </c>
      <c r="B1" s="68" t="s">
        <v>72</v>
      </c>
      <c r="C1" s="68" t="s">
        <v>73</v>
      </c>
      <c r="D1" s="68" t="s">
        <v>74</v>
      </c>
    </row>
    <row r="2" spans="1:4" s="47" customFormat="1">
      <c r="A2" s="69"/>
      <c r="B2" s="70">
        <v>12</v>
      </c>
      <c r="C2" s="71">
        <v>100</v>
      </c>
      <c r="D2" s="72">
        <v>100</v>
      </c>
    </row>
    <row r="3" spans="1:4">
      <c r="A3" s="73"/>
      <c r="B3" s="70">
        <v>1</v>
      </c>
      <c r="C3" s="71">
        <v>100.89997428644897</v>
      </c>
      <c r="D3" s="72">
        <v>98.186595601899995</v>
      </c>
    </row>
    <row r="4" spans="1:4">
      <c r="A4" s="73"/>
      <c r="B4" s="70">
        <v>2</v>
      </c>
      <c r="C4" s="71">
        <v>101.9799434301877</v>
      </c>
      <c r="D4" s="72">
        <v>98.300839600399996</v>
      </c>
    </row>
    <row r="5" spans="1:4">
      <c r="A5" s="73"/>
      <c r="B5" s="70">
        <v>3</v>
      </c>
      <c r="C5" s="71">
        <v>102.33993314476729</v>
      </c>
      <c r="D5" s="72">
        <v>97.353231916799999</v>
      </c>
    </row>
    <row r="6" spans="1:4">
      <c r="A6" s="73"/>
      <c r="B6" s="70">
        <v>4</v>
      </c>
      <c r="C6" s="71">
        <v>99.280020570840833</v>
      </c>
      <c r="D6" s="72">
        <v>96.505102006300007</v>
      </c>
    </row>
    <row r="7" spans="1:4">
      <c r="A7" s="73"/>
      <c r="B7" s="70">
        <v>5</v>
      </c>
      <c r="C7" s="71">
        <v>99.665723836461822</v>
      </c>
      <c r="D7" s="72">
        <v>95.808443954699996</v>
      </c>
    </row>
    <row r="8" spans="1:4">
      <c r="A8" s="73">
        <v>2015</v>
      </c>
      <c r="B8" s="70">
        <v>6</v>
      </c>
      <c r="C8" s="71">
        <v>96.91437387503214</v>
      </c>
      <c r="D8" s="72">
        <v>93.729234682200001</v>
      </c>
    </row>
    <row r="9" spans="1:4">
      <c r="A9" s="73"/>
      <c r="B9" s="70">
        <v>7</v>
      </c>
      <c r="C9" s="71">
        <v>97.274363589611724</v>
      </c>
      <c r="D9" s="72">
        <v>92.565064726700001</v>
      </c>
    </row>
    <row r="10" spans="1:4">
      <c r="A10" s="73"/>
      <c r="B10" s="70">
        <v>8</v>
      </c>
      <c r="C10" s="71">
        <v>101.05425559269734</v>
      </c>
      <c r="D10" s="72">
        <v>95.699893305000003</v>
      </c>
    </row>
    <row r="11" spans="1:4">
      <c r="A11" s="73"/>
      <c r="B11" s="70">
        <v>9</v>
      </c>
      <c r="C11" s="71">
        <v>100.87426073540756</v>
      </c>
      <c r="D11" s="72">
        <v>95.306287924299994</v>
      </c>
    </row>
    <row r="12" spans="1:4">
      <c r="A12" s="73"/>
      <c r="B12" s="70">
        <v>10</v>
      </c>
      <c r="C12" s="71">
        <v>99.434301877089226</v>
      </c>
      <c r="D12" s="72">
        <v>93.840166466300005</v>
      </c>
    </row>
    <row r="13" spans="1:4">
      <c r="A13" s="73"/>
      <c r="B13" s="70">
        <v>11</v>
      </c>
      <c r="C13" s="71">
        <v>99.691437387503214</v>
      </c>
      <c r="D13" s="72">
        <v>92.452734618500003</v>
      </c>
    </row>
    <row r="14" spans="1:4">
      <c r="A14" s="73"/>
      <c r="B14" s="70">
        <v>12</v>
      </c>
      <c r="C14" s="71">
        <v>100.33427616353818</v>
      </c>
      <c r="D14" s="72">
        <v>93.278826721800002</v>
      </c>
    </row>
    <row r="15" spans="1:4">
      <c r="A15" s="73"/>
      <c r="B15" s="70">
        <v>1</v>
      </c>
      <c r="C15" s="71">
        <v>101.59424016456673</v>
      </c>
      <c r="D15" s="72">
        <v>93.7369512896</v>
      </c>
    </row>
    <row r="16" spans="1:4">
      <c r="A16" s="73"/>
      <c r="B16" s="70">
        <v>2</v>
      </c>
      <c r="C16" s="71">
        <v>100.53998457186937</v>
      </c>
      <c r="D16" s="72">
        <v>92.711106273200002</v>
      </c>
    </row>
    <row r="17" spans="1:4">
      <c r="A17" s="73"/>
      <c r="B17" s="70">
        <v>3</v>
      </c>
      <c r="C17" s="71">
        <v>96.837233221907937</v>
      </c>
      <c r="D17" s="72">
        <v>91.925105099299998</v>
      </c>
    </row>
    <row r="18" spans="1:4">
      <c r="A18" s="73"/>
      <c r="B18" s="70">
        <v>4</v>
      </c>
      <c r="C18" s="71">
        <v>96.70866546670095</v>
      </c>
      <c r="D18" s="72">
        <v>92.073910686900007</v>
      </c>
    </row>
    <row r="19" spans="1:4">
      <c r="A19" s="73"/>
      <c r="B19" s="70">
        <v>5</v>
      </c>
      <c r="C19" s="71">
        <v>98.997171509385439</v>
      </c>
      <c r="D19" s="72">
        <v>92.984674987000005</v>
      </c>
    </row>
    <row r="20" spans="1:4">
      <c r="A20" s="73">
        <v>2016</v>
      </c>
      <c r="B20" s="70">
        <v>6</v>
      </c>
      <c r="C20" s="71">
        <v>98.894317305219843</v>
      </c>
      <c r="D20" s="72">
        <v>92.842618915399996</v>
      </c>
    </row>
    <row r="21" spans="1:4">
      <c r="A21" s="73"/>
      <c r="B21" s="70">
        <v>7</v>
      </c>
      <c r="C21" s="71">
        <v>98.431473386474678</v>
      </c>
      <c r="D21" s="72">
        <v>91.940662347900002</v>
      </c>
    </row>
    <row r="22" spans="1:4">
      <c r="A22" s="73"/>
      <c r="B22" s="70">
        <v>8</v>
      </c>
      <c r="C22" s="71">
        <v>97.351504242735913</v>
      </c>
      <c r="D22" s="72">
        <v>91.158731368600002</v>
      </c>
    </row>
    <row r="23" spans="1:4">
      <c r="A23" s="73"/>
      <c r="B23" s="70">
        <v>9</v>
      </c>
      <c r="C23" s="71">
        <v>96.631524813576746</v>
      </c>
      <c r="D23" s="72">
        <v>90.615461051599993</v>
      </c>
    </row>
    <row r="24" spans="1:4">
      <c r="A24" s="73"/>
      <c r="B24" s="70">
        <v>10</v>
      </c>
      <c r="C24" s="71">
        <v>98.971457958344047</v>
      </c>
      <c r="D24" s="72">
        <v>91.417781136800002</v>
      </c>
    </row>
    <row r="25" spans="1:4">
      <c r="A25" s="73"/>
      <c r="B25" s="70">
        <v>11</v>
      </c>
      <c r="C25" s="71">
        <v>98.714322447930059</v>
      </c>
      <c r="D25" s="72">
        <v>89.425207345499999</v>
      </c>
    </row>
    <row r="26" spans="1:4">
      <c r="A26" s="73"/>
      <c r="B26" s="70">
        <v>12</v>
      </c>
      <c r="C26" s="71">
        <v>98.868603754178451</v>
      </c>
      <c r="D26" s="72">
        <v>88.997167638899995</v>
      </c>
    </row>
    <row r="27" spans="1:4">
      <c r="A27" s="73"/>
      <c r="B27" s="70">
        <v>1</v>
      </c>
      <c r="C27" s="71">
        <v>96.91437387503214</v>
      </c>
      <c r="D27" s="72">
        <v>88.192783067199997</v>
      </c>
    </row>
    <row r="28" spans="1:4">
      <c r="A28" s="73"/>
      <c r="B28" s="70">
        <v>2</v>
      </c>
      <c r="C28" s="71">
        <v>94.085883260478269</v>
      </c>
      <c r="D28" s="72">
        <v>85.6573801344</v>
      </c>
    </row>
    <row r="29" spans="1:4">
      <c r="A29" s="73"/>
      <c r="B29" s="70">
        <v>3</v>
      </c>
      <c r="C29" s="71">
        <v>93.391617382360508</v>
      </c>
      <c r="D29" s="72">
        <v>85.345685464699997</v>
      </c>
    </row>
    <row r="30" spans="1:4">
      <c r="A30" s="73"/>
      <c r="B30" s="70">
        <v>4</v>
      </c>
      <c r="C30" s="71">
        <v>93.057341218822316</v>
      </c>
      <c r="D30" s="72">
        <v>85.6949927605</v>
      </c>
    </row>
    <row r="31" spans="1:4">
      <c r="A31" s="73"/>
      <c r="B31" s="70">
        <v>5</v>
      </c>
      <c r="C31" s="71">
        <v>91.565955258421198</v>
      </c>
      <c r="D31" s="72">
        <v>84.993951498900003</v>
      </c>
    </row>
    <row r="32" spans="1:4">
      <c r="A32" s="73">
        <v>2017</v>
      </c>
      <c r="B32" s="70">
        <v>6</v>
      </c>
      <c r="C32" s="71">
        <v>89.894574440730253</v>
      </c>
      <c r="D32" s="72">
        <v>84.130102686100003</v>
      </c>
    </row>
    <row r="33" spans="1:4">
      <c r="A33" s="73"/>
      <c r="B33" s="70">
        <v>7</v>
      </c>
      <c r="C33" s="71">
        <v>91.488814605296994</v>
      </c>
      <c r="D33" s="72">
        <v>86.671200026799994</v>
      </c>
    </row>
    <row r="34" spans="1:4">
      <c r="A34" s="73"/>
      <c r="B34" s="70">
        <v>8</v>
      </c>
      <c r="C34" s="71">
        <v>92.46592954487015</v>
      </c>
      <c r="D34" s="72">
        <v>88.003034093099998</v>
      </c>
    </row>
    <row r="35" spans="1:4">
      <c r="A35" s="73"/>
      <c r="B35" s="70">
        <v>9</v>
      </c>
      <c r="C35" s="71">
        <v>90.743121625096435</v>
      </c>
      <c r="D35" s="72">
        <v>86.067927559400005</v>
      </c>
    </row>
    <row r="36" spans="1:4">
      <c r="A36" s="73"/>
      <c r="B36" s="70">
        <v>10</v>
      </c>
      <c r="C36" s="71">
        <v>90.537413216765245</v>
      </c>
      <c r="D36" s="72">
        <v>85.219180184600006</v>
      </c>
    </row>
    <row r="37" spans="1:4">
      <c r="A37" s="73"/>
      <c r="B37" s="70">
        <v>11</v>
      </c>
      <c r="C37" s="71">
        <v>89.971715093854456</v>
      </c>
      <c r="D37" s="72">
        <v>85.240700080699995</v>
      </c>
    </row>
    <row r="38" spans="1:4">
      <c r="A38" s="73"/>
      <c r="B38" s="70">
        <v>12</v>
      </c>
      <c r="C38" s="71">
        <v>89.148881460529694</v>
      </c>
      <c r="D38" s="72">
        <v>85.159608066199993</v>
      </c>
    </row>
    <row r="39" spans="1:4">
      <c r="A39" s="73"/>
      <c r="B39" s="70">
        <v>1</v>
      </c>
      <c r="C39" s="71">
        <v>87.554641295962981</v>
      </c>
      <c r="D39" s="72">
        <v>85.5939646458</v>
      </c>
    </row>
    <row r="40" spans="1:4">
      <c r="A40" s="73"/>
      <c r="B40" s="70">
        <v>2</v>
      </c>
      <c r="C40" s="71">
        <v>89.611725379274887</v>
      </c>
      <c r="D40" s="72">
        <v>86.738950315799997</v>
      </c>
    </row>
    <row r="41" spans="1:4">
      <c r="A41" s="73"/>
      <c r="B41" s="70">
        <v>3</v>
      </c>
      <c r="C41" s="71">
        <v>90.357418359475446</v>
      </c>
      <c r="D41" s="72">
        <v>87.595840205800002</v>
      </c>
    </row>
    <row r="42" spans="1:4">
      <c r="A42" s="73"/>
      <c r="B42" s="70">
        <v>4</v>
      </c>
      <c r="C42" s="71">
        <v>92.260221136538959</v>
      </c>
      <c r="D42" s="72">
        <v>88.276396230299994</v>
      </c>
    </row>
    <row r="43" spans="1:4">
      <c r="A43" s="73"/>
      <c r="B43" s="70">
        <v>5</v>
      </c>
      <c r="C43" s="71">
        <v>91.694523013628185</v>
      </c>
      <c r="D43" s="72">
        <v>86.058462331399994</v>
      </c>
    </row>
    <row r="44" spans="1:4">
      <c r="A44" s="73">
        <v>2018</v>
      </c>
      <c r="B44" s="70">
        <v>6</v>
      </c>
      <c r="C44" s="71">
        <v>93.854461301105673</v>
      </c>
      <c r="D44" s="72">
        <v>87.255649738599999</v>
      </c>
    </row>
    <row r="45" spans="1:4">
      <c r="A45" s="73"/>
      <c r="B45" s="70">
        <v>7</v>
      </c>
      <c r="C45" s="71">
        <v>94.21445101568527</v>
      </c>
      <c r="D45" s="72">
        <v>87.307548815600001</v>
      </c>
    </row>
    <row r="46" spans="1:4">
      <c r="A46" s="73"/>
      <c r="B46" s="70">
        <v>8</v>
      </c>
      <c r="C46" s="71">
        <v>92.671637953201341</v>
      </c>
      <c r="D46" s="72">
        <v>84.343881324899996</v>
      </c>
    </row>
    <row r="47" spans="1:4">
      <c r="A47" s="73"/>
      <c r="B47" s="70">
        <v>9</v>
      </c>
      <c r="C47" s="71">
        <v>93.263049627153507</v>
      </c>
      <c r="D47" s="72">
        <v>85.059549022400006</v>
      </c>
    </row>
    <row r="48" spans="1:4">
      <c r="A48" s="73"/>
      <c r="B48" s="70">
        <v>10</v>
      </c>
      <c r="C48" s="71">
        <v>95.680123425044997</v>
      </c>
      <c r="D48" s="72">
        <v>86.456957627199998</v>
      </c>
    </row>
    <row r="49" spans="1:4">
      <c r="A49" s="73"/>
      <c r="B49" s="70">
        <v>11</v>
      </c>
      <c r="C49" s="71">
        <v>95.16585240421702</v>
      </c>
      <c r="D49" s="72">
        <v>86.458743595000001</v>
      </c>
    </row>
    <row r="50" spans="1:4">
      <c r="A50" s="73"/>
      <c r="B50" s="70">
        <v>12</v>
      </c>
      <c r="C50" s="71">
        <v>96.374389303162772</v>
      </c>
      <c r="D50" s="72">
        <v>87.770464062800002</v>
      </c>
    </row>
    <row r="51" spans="1:4">
      <c r="A51" s="73"/>
      <c r="B51" s="70">
        <v>1</v>
      </c>
      <c r="C51" s="71">
        <v>93.648752892774496</v>
      </c>
      <c r="D51" s="72">
        <v>86.139355944100004</v>
      </c>
    </row>
    <row r="52" spans="1:4">
      <c r="A52" s="73"/>
      <c r="B52" s="70">
        <v>2</v>
      </c>
      <c r="C52" s="71">
        <v>92.671637953201341</v>
      </c>
      <c r="D52" s="72">
        <v>85.012864205200003</v>
      </c>
    </row>
    <row r="53" spans="1:4">
      <c r="A53" s="73"/>
      <c r="B53" s="70">
        <v>3</v>
      </c>
      <c r="C53" s="71">
        <v>93.391617382360508</v>
      </c>
      <c r="D53" s="72">
        <v>84.846082402199997</v>
      </c>
    </row>
    <row r="54" spans="1:4">
      <c r="A54" s="73"/>
      <c r="B54" s="70">
        <v>4</v>
      </c>
      <c r="C54" s="71">
        <v>92.774492157366936</v>
      </c>
      <c r="D54" s="72">
        <v>83.968512550900002</v>
      </c>
    </row>
    <row r="55" spans="1:4">
      <c r="A55" s="73"/>
      <c r="B55" s="70">
        <v>5</v>
      </c>
      <c r="C55" s="71">
        <v>93.443044484443305</v>
      </c>
      <c r="D55" s="72">
        <v>83.9757700113</v>
      </c>
    </row>
    <row r="56" spans="1:4">
      <c r="A56" s="73">
        <v>2019</v>
      </c>
      <c r="B56" s="70">
        <v>6</v>
      </c>
      <c r="C56" s="71">
        <v>91.694523013628185</v>
      </c>
      <c r="D56" s="72">
        <v>83.490261675699998</v>
      </c>
    </row>
    <row r="57" spans="1:4">
      <c r="A57" s="73"/>
      <c r="B57" s="70">
        <v>7</v>
      </c>
      <c r="C57" s="71">
        <v>89.971715093854456</v>
      </c>
      <c r="D57" s="72">
        <v>81.221433907199994</v>
      </c>
    </row>
    <row r="58" spans="1:4">
      <c r="A58" s="73"/>
      <c r="B58" s="70">
        <v>8</v>
      </c>
      <c r="C58" s="71">
        <v>90.897402931344814</v>
      </c>
      <c r="D58" s="72">
        <v>80.937349922099997</v>
      </c>
    </row>
    <row r="59" spans="1:4">
      <c r="A59" s="73"/>
      <c r="B59" s="70">
        <v>9</v>
      </c>
      <c r="C59" s="71">
        <v>89.534584726150683</v>
      </c>
      <c r="D59" s="72">
        <v>79.798673415899998</v>
      </c>
    </row>
    <row r="60" spans="1:4">
      <c r="A60" s="73"/>
      <c r="B60" s="70">
        <v>10</v>
      </c>
      <c r="C60" s="71">
        <v>90.743121625096435</v>
      </c>
      <c r="D60" s="72">
        <v>81.897885112899999</v>
      </c>
    </row>
    <row r="61" spans="1:4">
      <c r="A61" s="73"/>
      <c r="B61" s="70">
        <v>11</v>
      </c>
      <c r="C61" s="71">
        <v>89.380303419902276</v>
      </c>
      <c r="D61" s="72">
        <v>80.187331689800004</v>
      </c>
    </row>
    <row r="62" spans="1:4">
      <c r="A62" s="74"/>
      <c r="B62" s="75">
        <v>12</v>
      </c>
      <c r="C62" s="76">
        <v>88.8660323990743</v>
      </c>
      <c r="D62" s="77">
        <v>80.628701948200003</v>
      </c>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dimension ref="A1:B7"/>
  <sheetViews>
    <sheetView zoomScaleNormal="100" workbookViewId="0">
      <selection activeCell="B1" sqref="B1"/>
    </sheetView>
  </sheetViews>
  <sheetFormatPr defaultRowHeight="14.25"/>
  <cols>
    <col min="2" max="2" width="26.25" bestFit="1" customWidth="1"/>
  </cols>
  <sheetData>
    <row r="1" spans="1:2" ht="15">
      <c r="A1" s="65" t="s">
        <v>114</v>
      </c>
      <c r="B1" s="66" t="s">
        <v>167</v>
      </c>
    </row>
    <row r="2" spans="1:2">
      <c r="A2" s="135">
        <v>2014</v>
      </c>
      <c r="B2" s="134">
        <v>16</v>
      </c>
    </row>
    <row r="3" spans="1:2">
      <c r="A3" s="135">
        <v>2015</v>
      </c>
      <c r="B3" s="134">
        <v>18</v>
      </c>
    </row>
    <row r="4" spans="1:2">
      <c r="A4" s="135">
        <v>2016</v>
      </c>
      <c r="B4" s="134">
        <v>27</v>
      </c>
    </row>
    <row r="5" spans="1:2">
      <c r="A5" s="135">
        <v>2017</v>
      </c>
      <c r="B5" s="134">
        <v>21</v>
      </c>
    </row>
    <row r="6" spans="1:2">
      <c r="A6" s="135">
        <v>2018</v>
      </c>
      <c r="B6" s="134">
        <v>15</v>
      </c>
    </row>
    <row r="7" spans="1:2">
      <c r="A7" s="136">
        <v>2019</v>
      </c>
      <c r="B7" s="137">
        <v>16</v>
      </c>
    </row>
  </sheetData>
  <pageMargins left="0.7" right="0.7" top="0.75" bottom="0.75" header="0.3" footer="0.3"/>
  <pageSetup paperSize="9" orientation="portrait" verticalDpi="1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1"/>
  <dimension ref="A1:AB114"/>
  <sheetViews>
    <sheetView rightToLeft="1" topLeftCell="A68" zoomScale="90" zoomScaleNormal="90" workbookViewId="0">
      <selection activeCell="Q478" sqref="Q478"/>
    </sheetView>
  </sheetViews>
  <sheetFormatPr defaultRowHeight="14.25"/>
  <cols>
    <col min="1" max="1" width="40.375" customWidth="1"/>
    <col min="2" max="2" width="10" bestFit="1" customWidth="1"/>
  </cols>
  <sheetData>
    <row r="1" spans="1:24" ht="15">
      <c r="A1" s="28" t="s">
        <v>29</v>
      </c>
      <c r="B1">
        <f t="shared" ref="B1:M1" si="0">C1-1</f>
        <v>181</v>
      </c>
      <c r="C1">
        <f t="shared" si="0"/>
        <v>182</v>
      </c>
      <c r="D1">
        <f t="shared" si="0"/>
        <v>183</v>
      </c>
      <c r="E1">
        <f t="shared" si="0"/>
        <v>184</v>
      </c>
      <c r="F1">
        <f t="shared" si="0"/>
        <v>185</v>
      </c>
      <c r="G1">
        <f t="shared" si="0"/>
        <v>186</v>
      </c>
      <c r="H1">
        <f t="shared" si="0"/>
        <v>187</v>
      </c>
      <c r="I1">
        <f t="shared" si="0"/>
        <v>188</v>
      </c>
      <c r="J1">
        <f t="shared" si="0"/>
        <v>189</v>
      </c>
      <c r="K1">
        <f t="shared" si="0"/>
        <v>190</v>
      </c>
      <c r="L1">
        <f t="shared" si="0"/>
        <v>191</v>
      </c>
      <c r="M1">
        <f t="shared" si="0"/>
        <v>192</v>
      </c>
      <c r="N1">
        <f>O1-1</f>
        <v>193</v>
      </c>
      <c r="O1">
        <f>COUNTA('[19]פוזיצית מט"ח'!3:3)</f>
        <v>194</v>
      </c>
    </row>
    <row r="3" spans="1:24" ht="16.5" customHeight="1">
      <c r="A3" s="29" t="s">
        <v>30</v>
      </c>
      <c r="B3" s="29" t="s">
        <v>31</v>
      </c>
      <c r="C3" s="29"/>
      <c r="D3" s="30"/>
      <c r="E3" s="30"/>
      <c r="F3" s="30"/>
      <c r="G3" s="31"/>
      <c r="H3" s="31"/>
      <c r="I3" s="30"/>
      <c r="J3" s="30"/>
      <c r="K3" s="30"/>
      <c r="L3" s="30"/>
      <c r="M3" s="30"/>
      <c r="N3" s="30"/>
      <c r="O3" s="30"/>
    </row>
    <row r="4" spans="1:24" ht="16.5" customHeight="1">
      <c r="B4" s="32" t="str">
        <f t="shared" ref="B4:N4" si="1">TEXT(B5,"[$-101040D]mm-yy")</f>
        <v>09-16</v>
      </c>
      <c r="C4" s="32" t="str">
        <f t="shared" si="1"/>
        <v>10-16</v>
      </c>
      <c r="D4" s="32" t="str">
        <f t="shared" si="1"/>
        <v>11-16</v>
      </c>
      <c r="E4" s="32" t="str">
        <f t="shared" si="1"/>
        <v>12-16</v>
      </c>
      <c r="F4" s="32" t="str">
        <f t="shared" si="1"/>
        <v>01-17</v>
      </c>
      <c r="G4" s="32" t="str">
        <f t="shared" si="1"/>
        <v>02-17</v>
      </c>
      <c r="H4" s="32" t="str">
        <f t="shared" si="1"/>
        <v>03-17</v>
      </c>
      <c r="I4" s="32" t="str">
        <f t="shared" si="1"/>
        <v>04-17</v>
      </c>
      <c r="J4" s="32" t="str">
        <f t="shared" si="1"/>
        <v>05-17</v>
      </c>
      <c r="K4" s="32" t="str">
        <f t="shared" si="1"/>
        <v>06-17</v>
      </c>
      <c r="L4" s="32" t="str">
        <f t="shared" si="1"/>
        <v>07-17</v>
      </c>
      <c r="M4" s="32" t="str">
        <f t="shared" si="1"/>
        <v>08-17</v>
      </c>
      <c r="N4" s="32" t="str">
        <f t="shared" si="1"/>
        <v>09-17</v>
      </c>
      <c r="O4" s="32" t="str">
        <f>TEXT(O5,"[$-101040D]mm-yy")</f>
        <v>10-17</v>
      </c>
    </row>
    <row r="5" spans="1:24">
      <c r="B5" s="7">
        <f>INDEX('[19]פוזיצית מט"ח'!$3:$3,1,B$1)</f>
        <v>42643</v>
      </c>
      <c r="C5" s="7">
        <f>INDEX('[19]פוזיצית מט"ח'!$3:$3,1,C$1)</f>
        <v>42674</v>
      </c>
      <c r="D5" s="7">
        <f>INDEX('[19]פוזיצית מט"ח'!$3:$3,1,D$1)</f>
        <v>42704</v>
      </c>
      <c r="E5" s="7">
        <f>INDEX('[19]פוזיצית מט"ח'!$3:$3,1,E$1)</f>
        <v>42735</v>
      </c>
      <c r="F5" s="7">
        <f>INDEX('[19]פוזיצית מט"ח'!$3:$3,1,F$1)</f>
        <v>42766</v>
      </c>
      <c r="G5" s="7">
        <f>INDEX('[19]פוזיצית מט"ח'!$3:$3,1,G$1)</f>
        <v>42794</v>
      </c>
      <c r="H5" s="7">
        <f>INDEX('[19]פוזיצית מט"ח'!$3:$3,1,H$1)</f>
        <v>42825</v>
      </c>
      <c r="I5" s="7">
        <f>INDEX('[19]פוזיצית מט"ח'!$3:$3,1,I$1)</f>
        <v>42855</v>
      </c>
      <c r="J5" s="7">
        <f>INDEX('[19]פוזיצית מט"ח'!$3:$3,1,J$1)</f>
        <v>42886</v>
      </c>
      <c r="K5" s="7">
        <f>INDEX('[19]פוזיצית מט"ח'!$3:$3,1,K$1)</f>
        <v>42916</v>
      </c>
      <c r="L5" s="7">
        <f>INDEX('[19]פוזיצית מט"ח'!$3:$3,1,L$1)</f>
        <v>42947</v>
      </c>
      <c r="M5" s="7">
        <f>INDEX('[19]פוזיצית מט"ח'!$3:$3,1,M$1)</f>
        <v>42978</v>
      </c>
      <c r="N5" s="7">
        <f>INDEX('[19]פוזיצית מט"ח'!$3:$3,1,N$1)</f>
        <v>43008</v>
      </c>
      <c r="O5" s="7">
        <f>INDEX('[19]פוזיצית מט"ח'!$3:$3,1,O$1)</f>
        <v>43039</v>
      </c>
    </row>
    <row r="6" spans="1:24">
      <c r="A6" s="25" t="s">
        <v>32</v>
      </c>
      <c r="B6" s="8">
        <f>INDEX('[19]פוזיצית מט"ח'!$44:$44,1,B$1)/1000</f>
        <v>51.729800000000004</v>
      </c>
      <c r="C6" s="8">
        <f>INDEX('[19]פוזיצית מט"ח'!$44:$44,1,C$1)/1000</f>
        <v>50.118300000000005</v>
      </c>
      <c r="D6" s="8">
        <f>INDEX('[19]פוזיצית מט"ח'!$44:$44,1,D$1)/1000</f>
        <v>50.980400000000017</v>
      </c>
      <c r="E6" s="8">
        <f>INDEX('[19]פוזיצית מט"ח'!$44:$44,1,E$1)/1000</f>
        <v>52.310999999999993</v>
      </c>
      <c r="F6" s="8">
        <f>INDEX('[19]פוזיצית מט"ח'!$44:$44,1,F$1)/1000</f>
        <v>54.961699999999993</v>
      </c>
      <c r="G6" s="8">
        <f>INDEX('[19]פוזיצית מט"ח'!$44:$44,1,G$1)/1000</f>
        <v>57.178200000000011</v>
      </c>
      <c r="H6" s="8">
        <f>INDEX('[19]פוזיצית מט"ח'!$44:$44,1,H$1)/1000</f>
        <v>57.799099999999996</v>
      </c>
      <c r="I6" s="8">
        <f>INDEX('[19]פוזיצית מט"ח'!$44:$44,1,I$1)/1000</f>
        <v>58.481400000000001</v>
      </c>
      <c r="J6" s="8">
        <f>INDEX('[19]פוזיצית מט"ח'!$44:$44,1,J$1)/1000</f>
        <v>59.786399999999993</v>
      </c>
      <c r="K6" s="8">
        <f>INDEX('[19]פוזיצית מט"ח'!$44:$44,1,K$1)/1000</f>
        <v>60.851899999999993</v>
      </c>
      <c r="L6" s="8">
        <f>INDEX('[19]פוזיצית מט"ח'!$44:$44,1,L$1)/1000</f>
        <v>61.589400000000012</v>
      </c>
      <c r="M6" s="8">
        <f>INDEX('[19]פוזיצית מט"ח'!$44:$44,1,M$1)/1000</f>
        <v>61.177199999999992</v>
      </c>
      <c r="N6" s="8">
        <f>INDEX('[19]פוזיצית מט"ח'!$44:$44,1,N$1)/1000</f>
        <v>63.66279999999999</v>
      </c>
      <c r="O6" s="8">
        <f>INDEX('[19]פוזיצית מט"ח'!$44:$44,1,O$1)/1000</f>
        <v>64.957499999999996</v>
      </c>
    </row>
    <row r="7" spans="1:24">
      <c r="A7" s="25" t="s">
        <v>33</v>
      </c>
      <c r="B7" s="8">
        <f>INDEX('[19]פוזיצית מט"ח'!$43:$43,1,B$1)/1000</f>
        <v>82.454599999999999</v>
      </c>
      <c r="C7" s="8">
        <f>INDEX('[19]פוזיצית מט"ח'!$43:$43,1,C$1)/1000</f>
        <v>80.760999999999996</v>
      </c>
      <c r="D7" s="8">
        <f>INDEX('[19]פוזיצית מט"ח'!$43:$43,1,D$1)/1000</f>
        <v>82.067600000000027</v>
      </c>
      <c r="E7" s="8">
        <f>INDEX('[19]פוזיצית מט"ח'!$43:$43,1,E$1)/1000</f>
        <v>83.389399999999995</v>
      </c>
      <c r="F7" s="8">
        <f>INDEX('[19]פוזיצית מט"ח'!$43:$43,1,F$1)/1000</f>
        <v>84.943299999999994</v>
      </c>
      <c r="G7" s="8">
        <f>INDEX('[19]פוזיצית מט"ח'!$43:$43,1,G$1)/1000</f>
        <v>87.450100000000006</v>
      </c>
      <c r="H7" s="8">
        <f>INDEX('[19]פוזיצית מט"ח'!$43:$43,1,H$1)/1000</f>
        <v>89.135999999999996</v>
      </c>
      <c r="I7" s="8">
        <f>INDEX('[19]פוזיצית מט"ח'!$43:$43,1,I$1)/1000</f>
        <v>90.139699999999991</v>
      </c>
      <c r="J7" s="8">
        <f>INDEX('[19]פוזיצית מט"ח'!$43:$43,1,J$1)/1000</f>
        <v>92.345399999999998</v>
      </c>
      <c r="K7" s="8">
        <f>INDEX('[19]פוזיצית מט"ח'!$43:$43,1,K$1)/1000</f>
        <v>93.4773</v>
      </c>
      <c r="L7" s="8">
        <f>INDEX('[19]פוזיצית מט"ח'!$43:$43,1,L$1)/1000</f>
        <v>94.730700000000013</v>
      </c>
      <c r="M7" s="8">
        <f>INDEX('[19]פוזיצית מט"ח'!$43:$43,1,M$1)/1000</f>
        <v>94.534099999999995</v>
      </c>
      <c r="N7" s="8">
        <f>INDEX('[19]פוזיצית מט"ח'!$43:$43,1,N$1)/1000</f>
        <v>96.83059999999999</v>
      </c>
      <c r="O7" s="8">
        <f>INDEX('[19]פוזיצית מט"ח'!$43:$43,1,O$1)/1000</f>
        <v>97.937699999999992</v>
      </c>
    </row>
    <row r="8" spans="1:24">
      <c r="A8" s="25" t="s">
        <v>34</v>
      </c>
      <c r="B8" s="8">
        <f>INDEX('[19]פוזיצית מט"ח'!$41:$41,1,B$1)/1000</f>
        <v>-30.724799999999998</v>
      </c>
      <c r="C8" s="8">
        <f>INDEX('[19]פוזיצית מט"ח'!$41:$41,1,C$1)/1000</f>
        <v>-30.642699999999998</v>
      </c>
      <c r="D8" s="8">
        <f>INDEX('[19]פוזיצית מט"ח'!$41:$41,1,D$1)/1000</f>
        <v>-31.087200000000003</v>
      </c>
      <c r="E8" s="8">
        <f>INDEX('[19]פוזיצית מט"ח'!$41:$41,1,E$1)/1000</f>
        <v>-31.078400000000002</v>
      </c>
      <c r="F8" s="8">
        <f>INDEX('[19]פוזיצית מט"ח'!$41:$41,1,F$1)/1000</f>
        <v>-29.9816</v>
      </c>
      <c r="G8" s="8">
        <f>INDEX('[19]פוזיצית מט"ח'!$41:$41,1,G$1)/1000</f>
        <v>-30.271899999999999</v>
      </c>
      <c r="H8" s="8">
        <f>INDEX('[19]פוזיצית מט"ח'!$41:$41,1,H$1)/1000</f>
        <v>-31.3369</v>
      </c>
      <c r="I8" s="8">
        <f>INDEX('[19]פוזיצית מט"ח'!$41:$41,1,I$1)/1000</f>
        <v>-31.658299999999997</v>
      </c>
      <c r="J8" s="8">
        <f>INDEX('[19]פוזיצית מט"ח'!$41:$41,1,J$1)/1000</f>
        <v>-32.558999999999997</v>
      </c>
      <c r="K8" s="8">
        <f>INDEX('[19]פוזיצית מט"ח'!$41:$41,1,K$1)/1000</f>
        <v>-32.625400000000006</v>
      </c>
      <c r="L8" s="8">
        <f>INDEX('[19]פוזיצית מט"ח'!$41:$41,1,L$1)/1000</f>
        <v>-33.141300000000001</v>
      </c>
      <c r="M8" s="8">
        <f>INDEX('[19]פוזיצית מט"ח'!$41:$41,1,M$1)/1000</f>
        <v>-33.356900000000003</v>
      </c>
      <c r="N8" s="8">
        <f>INDEX('[19]פוזיצית מט"ח'!$41:$41,1,N$1)/1000</f>
        <v>-33.1678</v>
      </c>
      <c r="O8" s="8">
        <f>INDEX('[19]פוזיצית מט"ח'!$41:$41,1,O$1)/1000</f>
        <v>-32.980199999999996</v>
      </c>
    </row>
    <row r="9" spans="1:24">
      <c r="A9" s="25" t="s">
        <v>35</v>
      </c>
      <c r="B9" s="26">
        <f>INDEX('[19]פוזיצית מט"ח'!$47:$47,1,B$1)</f>
        <v>0.14534794854331179</v>
      </c>
      <c r="C9" s="26">
        <f>INDEX('[19]פוזיצית מט"ח'!$47:$47,1,C$1)</f>
        <v>0.14397764076647426</v>
      </c>
      <c r="D9" s="26">
        <f>INDEX('[19]פוזיצית מט"ח'!$47:$47,1,D$1)</f>
        <v>0.14611721902535599</v>
      </c>
      <c r="E9" s="26">
        <f>INDEX('[19]פוזיצית מט"ח'!$47:$47,1,E$1)</f>
        <v>0.14851695973907392</v>
      </c>
      <c r="F9" s="26">
        <f>INDEX('[19]פוזיצית מט"ח'!$47:$47,1,F$1)</f>
        <v>0.1526369183848203</v>
      </c>
      <c r="G9" s="26">
        <f>INDEX('[19]פוזיצית מט"ח'!$47:$47,1,G$1)</f>
        <v>0.15342780254041297</v>
      </c>
      <c r="H9" s="26">
        <f>INDEX('[19]פוזיצית מט"ח'!$47:$47,1,H$1)</f>
        <v>0.15284386570897121</v>
      </c>
      <c r="I9" s="26">
        <f>INDEX('[19]פוזיצית מט"ח'!$47:$47,1,I$1)</f>
        <v>0.15197936165518403</v>
      </c>
      <c r="J9" s="26">
        <f>INDEX('[19]פוזיצית מט"ח'!$47:$47,1,J$1)</f>
        <v>0.15130063365858556</v>
      </c>
      <c r="K9" s="26">
        <f>INDEX('[19]פוזיצית מט"ח'!$47:$47,1,K$1)</f>
        <v>0.1514393380577945</v>
      </c>
      <c r="L9" s="26">
        <f>INDEX('[19]פוזיצית מט"ח'!$47:$47,1,L$1)</f>
        <v>0.15332440114774107</v>
      </c>
      <c r="M9" s="26">
        <f>INDEX('[19]פוזיצית מט"ח'!$47:$47,1,M$1)</f>
        <v>0.152527096738967</v>
      </c>
      <c r="N9" s="26">
        <f>INDEX('[19]פוזיצית מט"ח'!$47:$47,1,N$1)</f>
        <v>0.15483599197203635</v>
      </c>
      <c r="O9" s="26">
        <f>INDEX('[19]פוזיצית מט"ח'!$47:$47,1,O$1)</f>
        <v>0.15587812242182875</v>
      </c>
    </row>
    <row r="10" spans="1:24">
      <c r="Q10" s="8"/>
      <c r="T10" s="8"/>
      <c r="U10" s="8"/>
      <c r="V10" s="8"/>
      <c r="W10" s="8"/>
      <c r="X10" s="8"/>
    </row>
    <row r="11" spans="1:24">
      <c r="Q11" s="8"/>
      <c r="T11" s="8"/>
      <c r="U11" s="8"/>
      <c r="V11" s="8"/>
      <c r="W11" s="8"/>
      <c r="X11" s="8"/>
    </row>
    <row r="12" spans="1:24" ht="18">
      <c r="A12" s="29" t="s">
        <v>36</v>
      </c>
      <c r="B12" s="29" t="s">
        <v>37</v>
      </c>
      <c r="C12" s="29"/>
      <c r="D12" s="30"/>
      <c r="E12" s="30"/>
      <c r="F12" s="30"/>
      <c r="G12" s="31"/>
      <c r="H12" s="31"/>
      <c r="I12" s="30"/>
      <c r="J12" s="30"/>
      <c r="K12" s="30"/>
      <c r="L12" s="30"/>
      <c r="M12" s="30"/>
      <c r="N12" s="30"/>
      <c r="O12" s="30"/>
      <c r="Q12" s="8"/>
      <c r="T12" s="8"/>
      <c r="U12" s="8"/>
      <c r="V12" s="8"/>
      <c r="W12" s="8"/>
      <c r="X12" s="8"/>
    </row>
    <row r="13" spans="1:24" ht="16.5" customHeight="1">
      <c r="B13" s="32" t="str">
        <f t="shared" ref="B13:N13" si="2">TEXT(B14,"[$-101040D]mm-yy")</f>
        <v>09-16</v>
      </c>
      <c r="C13" s="32" t="str">
        <f t="shared" si="2"/>
        <v>10-16</v>
      </c>
      <c r="D13" s="32" t="str">
        <f t="shared" si="2"/>
        <v>11-16</v>
      </c>
      <c r="E13" s="32" t="str">
        <f t="shared" si="2"/>
        <v>12-16</v>
      </c>
      <c r="F13" s="32" t="str">
        <f t="shared" si="2"/>
        <v>01-17</v>
      </c>
      <c r="G13" s="32" t="str">
        <f t="shared" si="2"/>
        <v>02-17</v>
      </c>
      <c r="H13" s="32" t="str">
        <f t="shared" si="2"/>
        <v>03-17</v>
      </c>
      <c r="I13" s="32" t="str">
        <f t="shared" si="2"/>
        <v>04-17</v>
      </c>
      <c r="J13" s="32" t="str">
        <f t="shared" si="2"/>
        <v>05-17</v>
      </c>
      <c r="K13" s="32" t="str">
        <f t="shared" si="2"/>
        <v>06-17</v>
      </c>
      <c r="L13" s="32" t="str">
        <f t="shared" si="2"/>
        <v>07-17</v>
      </c>
      <c r="M13" s="32" t="str">
        <f t="shared" si="2"/>
        <v>08-17</v>
      </c>
      <c r="N13" s="32" t="str">
        <f t="shared" si="2"/>
        <v>09-17</v>
      </c>
      <c r="O13" s="32" t="str">
        <f>TEXT(O14,"[$-101040D]mm-yy")</f>
        <v>10-17</v>
      </c>
    </row>
    <row r="14" spans="1:24">
      <c r="B14" s="7">
        <f>INDEX('[19]פוזיצית מט"ח'!$3:$3,1,B$1)</f>
        <v>42643</v>
      </c>
      <c r="C14" s="7">
        <f>INDEX('[19]פוזיצית מט"ח'!$3:$3,1,C$1)</f>
        <v>42674</v>
      </c>
      <c r="D14" s="7">
        <f>INDEX('[19]פוזיצית מט"ח'!$3:$3,1,D$1)</f>
        <v>42704</v>
      </c>
      <c r="E14" s="7">
        <f>INDEX('[19]פוזיצית מט"ח'!$3:$3,1,E$1)</f>
        <v>42735</v>
      </c>
      <c r="F14" s="7">
        <f>INDEX('[19]פוזיצית מט"ח'!$3:$3,1,F$1)</f>
        <v>42766</v>
      </c>
      <c r="G14" s="7">
        <f>INDEX('[19]פוזיצית מט"ח'!$3:$3,1,G$1)</f>
        <v>42794</v>
      </c>
      <c r="H14" s="7">
        <f>INDEX('[19]פוזיצית מט"ח'!$3:$3,1,H$1)</f>
        <v>42825</v>
      </c>
      <c r="I14" s="7">
        <f>INDEX('[19]פוזיצית מט"ח'!$3:$3,1,I$1)</f>
        <v>42855</v>
      </c>
      <c r="J14" s="7">
        <f>INDEX('[19]פוזיצית מט"ח'!$3:$3,1,J$1)</f>
        <v>42886</v>
      </c>
      <c r="K14" s="7">
        <f>INDEX('[19]פוזיצית מט"ח'!$3:$3,1,K$1)</f>
        <v>42916</v>
      </c>
      <c r="L14" s="7">
        <f>INDEX('[19]פוזיצית מט"ח'!$3:$3,1,L$1)</f>
        <v>42947</v>
      </c>
      <c r="M14" s="7">
        <f>INDEX('[19]פוזיצית מט"ח'!$3:$3,1,M$1)</f>
        <v>42978</v>
      </c>
      <c r="N14" s="7">
        <f>INDEX('[19]פוזיצית מט"ח'!$3:$3,1,N$1)</f>
        <v>43008</v>
      </c>
      <c r="O14" s="7">
        <f>INDEX('[19]פוזיצית מט"ח'!$3:$3,1,O$1)</f>
        <v>43039</v>
      </c>
    </row>
    <row r="15" spans="1:24">
      <c r="A15" s="25" t="s">
        <v>38</v>
      </c>
      <c r="B15" s="33">
        <f>INDEX('[19]פוזיציות זרים'!$31:$31,1,B$1)/1000</f>
        <v>85.745900000000006</v>
      </c>
      <c r="C15" s="33">
        <f>INDEX('[19]פוזיציות זרים'!$31:$31,1,C$1)/1000</f>
        <v>84.017200000000003</v>
      </c>
      <c r="D15" s="33">
        <f>INDEX('[19]פוזיציות זרים'!$31:$31,1,D$1)/1000</f>
        <v>85.48</v>
      </c>
      <c r="E15" s="33">
        <f>INDEX('[19]פוזיציות זרים'!$31:$31,1,E$1)/1000</f>
        <v>88.087800000000001</v>
      </c>
      <c r="F15" s="33">
        <f>INDEX('[19]פוזיציות זרים'!$31:$31,1,F$1)/1000</f>
        <v>90.302099999999996</v>
      </c>
      <c r="G15" s="33">
        <f>INDEX('[19]פוזיציות זרים'!$31:$31,1,G$1)/1000</f>
        <v>92.858500000000006</v>
      </c>
      <c r="H15" s="33">
        <f>INDEX('[19]פוזיציות זרים'!$31:$31,1,H$1)/1000</f>
        <v>94.533799999999999</v>
      </c>
      <c r="I15" s="33">
        <f>INDEX('[19]פוזיציות זרים'!$31:$31,1,I$1)/1000</f>
        <v>96.528399999999976</v>
      </c>
      <c r="J15" s="33">
        <f>INDEX('[19]פוזיציות זרים'!$31:$31,1,J$1)/1000</f>
        <v>98.5929</v>
      </c>
      <c r="K15" s="33">
        <f>INDEX('[19]פוזיציות זרים'!$31:$31,1,K$1)/1000</f>
        <v>99.177000000000007</v>
      </c>
      <c r="L15" s="33">
        <f>INDEX('[19]פוזיציות זרים'!$31:$31,1,L$1)/1000</f>
        <v>101.18060000000001</v>
      </c>
      <c r="M15" s="33">
        <f>INDEX('[19]פוזיציות זרים'!$31:$31,1,M$1)/1000</f>
        <v>101.7222</v>
      </c>
      <c r="N15" s="33">
        <f>INDEX('[19]פוזיציות זרים'!$31:$31,1,N$1)/1000</f>
        <v>104.7663</v>
      </c>
      <c r="O15" s="33">
        <f>INDEX('[19]פוזיציות זרים'!$31:$31,1,O$1)/1000</f>
        <v>106.57619999999999</v>
      </c>
    </row>
    <row r="16" spans="1:24">
      <c r="A16" s="25" t="s">
        <v>39</v>
      </c>
      <c r="B16" s="34">
        <f>INDEX('[19]פוזיציות זרים'!$33:$33,1,B$1)</f>
        <v>0.24092477954679814</v>
      </c>
      <c r="C16" s="34">
        <f>INDEX('[19]פוזיציות זרים'!$33:$33,1,C$1)</f>
        <v>0.24136090489511855</v>
      </c>
      <c r="D16" s="34">
        <f>INDEX('[19]פוזיציות זרים'!$33:$33,1,D$1)</f>
        <v>0.24499807538362639</v>
      </c>
      <c r="E16" s="34">
        <f>INDEX('[19]פוזיציות זרים'!$33:$33,1,E$1)</f>
        <v>0.25009141951221725</v>
      </c>
      <c r="F16" s="34">
        <f>INDEX('[19]פוזיציות זרים'!$33:$33,1,F$1)</f>
        <v>0.25078253161161101</v>
      </c>
      <c r="G16" s="34">
        <f>INDEX('[19]פוזיציות זרים'!$33:$33,1,G$1)</f>
        <v>0.24916971157187415</v>
      </c>
      <c r="H16" s="34">
        <f>INDEX('[19]פוזיציות זרים'!$33:$33,1,H$1)</f>
        <v>0.24998505914726601</v>
      </c>
      <c r="I16" s="34">
        <f>INDEX('[19]פוזיציות זרים'!$33:$33,1,I$1)</f>
        <v>0.25085453859853324</v>
      </c>
      <c r="J16" s="34">
        <f>INDEX('[19]פוזיציות זרים'!$33:$33,1,J$1)</f>
        <v>0.24950771821413503</v>
      </c>
      <c r="K16" s="34">
        <f>INDEX('[19]פוזיציות זרים'!$33:$33,1,K$1)</f>
        <v>0.24681726011115326</v>
      </c>
      <c r="L16" s="34">
        <f>INDEX('[19]פוזיציות זרים'!$33:$33,1,L$1)</f>
        <v>0.25188514424185215</v>
      </c>
      <c r="M16" s="34">
        <f>INDEX('[19]פוזיציות זרים'!$33:$33,1,M$1)</f>
        <v>0.25361395813964271</v>
      </c>
      <c r="N16" s="34">
        <f>INDEX('[19]פוזיציות זרים'!$33:$33,1,N$1)</f>
        <v>0.25480490939355405</v>
      </c>
      <c r="O16" s="34">
        <f>INDEX('[19]פוזיציות זרים'!$33:$33,1,O$1)</f>
        <v>0.25575026672598705</v>
      </c>
      <c r="Q16" s="35"/>
    </row>
    <row r="17" spans="1:28">
      <c r="R17" s="8"/>
      <c r="S17" s="8"/>
      <c r="T17" s="8"/>
      <c r="U17" s="8"/>
      <c r="V17" s="8"/>
    </row>
    <row r="18" spans="1:28">
      <c r="R18" s="8"/>
      <c r="S18" s="8"/>
      <c r="T18" s="8"/>
      <c r="U18" s="8"/>
      <c r="V18" s="8"/>
    </row>
    <row r="19" spans="1:28" ht="18">
      <c r="A19" s="29" t="s">
        <v>40</v>
      </c>
      <c r="B19" s="29" t="s">
        <v>41</v>
      </c>
      <c r="C19" s="29"/>
      <c r="D19" s="30"/>
      <c r="E19" s="30"/>
      <c r="F19" s="30"/>
      <c r="G19" s="31"/>
      <c r="H19" s="31"/>
      <c r="I19" s="30"/>
      <c r="J19" s="30"/>
      <c r="K19" s="30"/>
      <c r="L19" s="30"/>
      <c r="M19" s="30"/>
      <c r="N19" s="30"/>
      <c r="O19" s="30"/>
    </row>
    <row r="20" spans="1:28" ht="17.25" customHeight="1">
      <c r="B20" s="32" t="str">
        <f t="shared" ref="B20:N20" si="3">TEXT(B21,"[$-101040D]mm-yy")</f>
        <v>09-16</v>
      </c>
      <c r="C20" s="32" t="str">
        <f t="shared" si="3"/>
        <v>10-16</v>
      </c>
      <c r="D20" s="32" t="str">
        <f t="shared" si="3"/>
        <v>11-16</v>
      </c>
      <c r="E20" s="32" t="str">
        <f t="shared" si="3"/>
        <v>12-16</v>
      </c>
      <c r="F20" s="32" t="str">
        <f t="shared" si="3"/>
        <v>01-17</v>
      </c>
      <c r="G20" s="32" t="str">
        <f t="shared" si="3"/>
        <v>02-17</v>
      </c>
      <c r="H20" s="32" t="str">
        <f t="shared" si="3"/>
        <v>03-17</v>
      </c>
      <c r="I20" s="32" t="str">
        <f t="shared" si="3"/>
        <v>04-17</v>
      </c>
      <c r="J20" s="32" t="str">
        <f t="shared" si="3"/>
        <v>05-17</v>
      </c>
      <c r="K20" s="32" t="str">
        <f t="shared" si="3"/>
        <v>06-17</v>
      </c>
      <c r="L20" s="32" t="str">
        <f t="shared" si="3"/>
        <v>07-17</v>
      </c>
      <c r="M20" s="32" t="str">
        <f t="shared" si="3"/>
        <v>08-17</v>
      </c>
      <c r="N20" s="32" t="str">
        <f t="shared" si="3"/>
        <v>09-17</v>
      </c>
      <c r="O20" s="32" t="str">
        <f>TEXT(O21,"[$-101040D]mm-yy")</f>
        <v>10-17</v>
      </c>
    </row>
    <row r="21" spans="1:28">
      <c r="B21" s="7">
        <f>INDEX('[19]פוזיצית מט"ח'!$3:$3,1,B$1)</f>
        <v>42643</v>
      </c>
      <c r="C21" s="7">
        <f>INDEX('[19]פוזיצית מט"ח'!$3:$3,1,C$1)</f>
        <v>42674</v>
      </c>
      <c r="D21" s="7">
        <f>INDEX('[19]פוזיצית מט"ח'!$3:$3,1,D$1)</f>
        <v>42704</v>
      </c>
      <c r="E21" s="7">
        <f>INDEX('[19]פוזיצית מט"ח'!$3:$3,1,E$1)</f>
        <v>42735</v>
      </c>
      <c r="F21" s="7">
        <f>INDEX('[19]פוזיצית מט"ח'!$3:$3,1,F$1)</f>
        <v>42766</v>
      </c>
      <c r="G21" s="7">
        <f>INDEX('[19]פוזיצית מט"ח'!$3:$3,1,G$1)</f>
        <v>42794</v>
      </c>
      <c r="H21" s="7">
        <f>INDEX('[19]פוזיצית מט"ח'!$3:$3,1,H$1)</f>
        <v>42825</v>
      </c>
      <c r="I21" s="7">
        <f>INDEX('[19]פוזיצית מט"ח'!$3:$3,1,I$1)</f>
        <v>42855</v>
      </c>
      <c r="J21" s="7">
        <f>INDEX('[19]פוזיצית מט"ח'!$3:$3,1,J$1)</f>
        <v>42886</v>
      </c>
      <c r="K21" s="7">
        <f>INDEX('[19]פוזיצית מט"ח'!$3:$3,1,K$1)</f>
        <v>42916</v>
      </c>
      <c r="L21" s="7">
        <f>INDEX('[19]פוזיצית מט"ח'!$3:$3,1,L$1)</f>
        <v>42947</v>
      </c>
      <c r="M21" s="7">
        <f>INDEX('[19]פוזיצית מט"ח'!$3:$3,1,M$1)</f>
        <v>42978</v>
      </c>
      <c r="N21" s="7">
        <f>INDEX('[19]פוזיצית מט"ח'!$3:$3,1,N$1)</f>
        <v>43008</v>
      </c>
      <c r="O21" s="7">
        <f>INDEX('[19]פוזיצית מט"ח'!$3:$3,1,O$1)</f>
        <v>43039</v>
      </c>
    </row>
    <row r="22" spans="1:28">
      <c r="A22" s="25" t="s">
        <v>42</v>
      </c>
      <c r="B22" s="26">
        <f>INDEX('[19]פוזיצית מט"ח'!$46:$46,1,B$1)</f>
        <v>0.23167704027387223</v>
      </c>
      <c r="C22" s="26">
        <f>INDEX('[19]פוזיצית מט"ח'!$46:$46,1,C$1)</f>
        <v>0.23200663721517345</v>
      </c>
      <c r="D22" s="26">
        <f>INDEX('[19]פוזיצית מט"ח'!$46:$46,1,D$1)</f>
        <v>0.23521764215434371</v>
      </c>
      <c r="E22" s="26">
        <f>INDEX('[19]פוזיצית מט"ח'!$46:$46,1,E$1)</f>
        <v>0.23675212025129574</v>
      </c>
      <c r="F22" s="26">
        <f>INDEX('[19]פוזיצית מט"ח'!$46:$46,1,F$1)</f>
        <v>0.23590033695168283</v>
      </c>
      <c r="G22" s="26">
        <f>INDEX('[19]פוזיצית מט"ח'!$46:$46,1,G$1)</f>
        <v>0.23465720632932421</v>
      </c>
      <c r="H22" s="26">
        <f>INDEX('[19]פוזיצית מט"ח'!$46:$46,1,H$1)</f>
        <v>0.23571112376896625</v>
      </c>
      <c r="I22" s="26">
        <f>INDEX('[19]פוזיצית מט"ח'!$46:$46,1,I$1)</f>
        <v>0.23425181452204957</v>
      </c>
      <c r="J22" s="26">
        <f>INDEX('[19]פוזיצית מט"ח'!$46:$46,1,J$1)</f>
        <v>0.23369725448355394</v>
      </c>
      <c r="K22" s="26">
        <f>INDEX('[19]פוזיצית מט"ח'!$46:$46,1,K$1)</f>
        <v>0.23263267762271805</v>
      </c>
      <c r="L22" s="26">
        <f>INDEX('[19]פוזיצית מט"ח'!$46:$46,1,L$1)</f>
        <v>0.23582837059309419</v>
      </c>
      <c r="M22" s="26">
        <f>INDEX('[19]פוזיצית מט"ח'!$46:$46,1,M$1)</f>
        <v>0.23569257527038145</v>
      </c>
      <c r="N22" s="26">
        <f>INDEX('[19]פוזיצית מט"ח'!$46:$46,1,N$1)</f>
        <v>0.23550428200216553</v>
      </c>
      <c r="O22" s="26">
        <f>INDEX('[19]פוזיצית מט"ח'!$46:$46,1,O$1)</f>
        <v>0.23502051018454123</v>
      </c>
      <c r="Q22" s="35"/>
    </row>
    <row r="23" spans="1:28">
      <c r="A23" s="25" t="s">
        <v>43</v>
      </c>
      <c r="B23" s="26">
        <f>INDEX('[19]פוזיצית מט"ח'!$47:$47,1,B$1)</f>
        <v>0.14534794854331179</v>
      </c>
      <c r="C23" s="26">
        <f>INDEX('[19]פוזיצית מט"ח'!$47:$47,1,C$1)</f>
        <v>0.14397764076647426</v>
      </c>
      <c r="D23" s="26">
        <f>INDEX('[19]פוזיצית מט"ח'!$47:$47,1,D$1)</f>
        <v>0.14611721902535599</v>
      </c>
      <c r="E23" s="26">
        <f>INDEX('[19]פוזיצית מט"ח'!$47:$47,1,E$1)</f>
        <v>0.14851695973907392</v>
      </c>
      <c r="F23" s="26">
        <f>INDEX('[19]פוזיצית מט"ח'!$47:$47,1,F$1)</f>
        <v>0.1526369183848203</v>
      </c>
      <c r="G23" s="26">
        <f>INDEX('[19]פוזיצית מט"ח'!$47:$47,1,G$1)</f>
        <v>0.15342780254041297</v>
      </c>
      <c r="H23" s="26">
        <f>INDEX('[19]פוזיצית מט"ח'!$47:$47,1,H$1)</f>
        <v>0.15284386570897121</v>
      </c>
      <c r="I23" s="26">
        <f>INDEX('[19]פוזיצית מט"ח'!$47:$47,1,I$1)</f>
        <v>0.15197936165518403</v>
      </c>
      <c r="J23" s="26">
        <f>INDEX('[19]פוזיצית מט"ח'!$47:$47,1,J$1)</f>
        <v>0.15130063365858556</v>
      </c>
      <c r="K23" s="26">
        <f>INDEX('[19]פוזיצית מט"ח'!$47:$47,1,K$1)</f>
        <v>0.1514393380577945</v>
      </c>
      <c r="L23" s="26">
        <f>INDEX('[19]פוזיצית מט"ח'!$47:$47,1,L$1)</f>
        <v>0.15332440114774107</v>
      </c>
      <c r="M23" s="26">
        <f>INDEX('[19]פוזיצית מט"ח'!$47:$47,1,M$1)</f>
        <v>0.152527096738967</v>
      </c>
      <c r="N23" s="26">
        <f>INDEX('[19]פוזיצית מט"ח'!$47:$47,1,N$1)</f>
        <v>0.15483599197203635</v>
      </c>
      <c r="O23" s="26">
        <f>INDEX('[19]פוזיצית מט"ח'!$47:$47,1,O$1)</f>
        <v>0.15587812242182875</v>
      </c>
      <c r="Q23" s="35"/>
      <c r="R23" s="35"/>
      <c r="S23" s="35"/>
      <c r="T23" s="35"/>
      <c r="U23" s="35"/>
      <c r="V23" s="35"/>
    </row>
    <row r="24" spans="1:28">
      <c r="B24" s="36"/>
      <c r="C24" s="36"/>
      <c r="D24" s="36"/>
      <c r="E24" s="36"/>
      <c r="F24" s="36"/>
      <c r="G24" s="36"/>
      <c r="H24" s="36"/>
      <c r="I24" s="36"/>
      <c r="J24" s="36"/>
      <c r="R24" s="35"/>
      <c r="S24" s="35"/>
      <c r="T24" s="35"/>
      <c r="U24" s="35"/>
      <c r="V24" s="35"/>
    </row>
    <row r="26" spans="1:28" ht="18">
      <c r="A26" s="29" t="s">
        <v>44</v>
      </c>
      <c r="B26" s="29" t="s">
        <v>45</v>
      </c>
      <c r="C26" s="29"/>
      <c r="D26" s="30"/>
      <c r="E26" s="30"/>
      <c r="F26" s="30"/>
      <c r="G26" s="31"/>
      <c r="H26" s="31"/>
      <c r="I26" s="30"/>
      <c r="J26" s="30"/>
      <c r="K26" s="30"/>
      <c r="L26" s="30"/>
      <c r="M26" s="30"/>
      <c r="N26" s="30"/>
      <c r="O26" s="30"/>
    </row>
    <row r="27" spans="1:28" ht="17.25" customHeight="1">
      <c r="B27" s="32" t="str">
        <f t="shared" ref="B27:N27" si="4">TEXT(B28,"[$-101040D]mm-yy")</f>
        <v>09-16</v>
      </c>
      <c r="C27" s="32" t="str">
        <f t="shared" si="4"/>
        <v>10-16</v>
      </c>
      <c r="D27" s="32" t="str">
        <f t="shared" si="4"/>
        <v>11-16</v>
      </c>
      <c r="E27" s="32" t="str">
        <f t="shared" si="4"/>
        <v>12-16</v>
      </c>
      <c r="F27" s="32" t="str">
        <f t="shared" si="4"/>
        <v>01-17</v>
      </c>
      <c r="G27" s="32" t="str">
        <f t="shared" si="4"/>
        <v>02-17</v>
      </c>
      <c r="H27" s="32" t="str">
        <f t="shared" si="4"/>
        <v>03-17</v>
      </c>
      <c r="I27" s="32" t="str">
        <f t="shared" si="4"/>
        <v>04-17</v>
      </c>
      <c r="J27" s="32" t="str">
        <f t="shared" si="4"/>
        <v>05-17</v>
      </c>
      <c r="K27" s="32" t="str">
        <f t="shared" si="4"/>
        <v>06-17</v>
      </c>
      <c r="L27" s="32" t="str">
        <f t="shared" si="4"/>
        <v>07-17</v>
      </c>
      <c r="M27" s="32" t="str">
        <f t="shared" si="4"/>
        <v>08-17</v>
      </c>
      <c r="N27" s="32" t="str">
        <f t="shared" si="4"/>
        <v>09-17</v>
      </c>
      <c r="O27" s="32" t="str">
        <f>TEXT(O28,"[$-101040D]mm-yy")</f>
        <v>10-17</v>
      </c>
    </row>
    <row r="28" spans="1:28">
      <c r="B28" s="7">
        <f>INDEX('[19]פוזיצית מט"ח'!$3:$3,1,B$1)</f>
        <v>42643</v>
      </c>
      <c r="C28" s="7">
        <f>INDEX('[19]פוזיצית מט"ח'!$3:$3,1,C$1)</f>
        <v>42674</v>
      </c>
      <c r="D28" s="7">
        <f>INDEX('[19]פוזיצית מט"ח'!$3:$3,1,D$1)</f>
        <v>42704</v>
      </c>
      <c r="E28" s="7">
        <f>INDEX('[19]פוזיצית מט"ח'!$3:$3,1,E$1)</f>
        <v>42735</v>
      </c>
      <c r="F28" s="7">
        <f>INDEX('[19]פוזיצית מט"ח'!$3:$3,1,F$1)</f>
        <v>42766</v>
      </c>
      <c r="G28" s="7">
        <f>INDEX('[19]פוזיצית מט"ח'!$3:$3,1,G$1)</f>
        <v>42794</v>
      </c>
      <c r="H28" s="7">
        <f>INDEX('[19]פוזיצית מט"ח'!$3:$3,1,H$1)</f>
        <v>42825</v>
      </c>
      <c r="I28" s="7">
        <f>INDEX('[19]פוזיצית מט"ח'!$3:$3,1,I$1)</f>
        <v>42855</v>
      </c>
      <c r="J28" s="7">
        <f>INDEX('[19]פוזיצית מט"ח'!$3:$3,1,J$1)</f>
        <v>42886</v>
      </c>
      <c r="K28" s="7">
        <f>INDEX('[19]פוזיצית מט"ח'!$3:$3,1,K$1)</f>
        <v>42916</v>
      </c>
      <c r="L28" s="7">
        <f>INDEX('[19]פוזיצית מט"ח'!$3:$3,1,L$1)</f>
        <v>42947</v>
      </c>
      <c r="M28" s="7">
        <f>INDEX('[19]פוזיצית מט"ח'!$3:$3,1,M$1)</f>
        <v>42978</v>
      </c>
      <c r="N28" s="7">
        <f>INDEX('[19]פוזיצית מט"ח'!$3:$3,1,N$1)</f>
        <v>43008</v>
      </c>
      <c r="O28" s="7">
        <f>INDEX('[19]פוזיצית מט"ח'!$3:$3,1,O$1)</f>
        <v>43039</v>
      </c>
    </row>
    <row r="29" spans="1:28">
      <c r="A29" s="25" t="s">
        <v>46</v>
      </c>
      <c r="B29" s="26">
        <f>INDEX('[19]פוזיצית מט"ח'!$179:$179,1,B$1)</f>
        <v>0.17199489956732286</v>
      </c>
      <c r="C29" s="26">
        <f>INDEX('[19]פוזיצית מט"ח'!$179:$179,1,C$1)</f>
        <v>0.16812943133078517</v>
      </c>
      <c r="D29" s="26">
        <f>INDEX('[19]פוזיצית מט"ח'!$179:$179,1,D$1)</f>
        <v>0.16881631826987023</v>
      </c>
      <c r="E29" s="26">
        <f>INDEX('[19]פוזיצית מט"ח'!$179:$179,1,E$1)</f>
        <v>0.17114367259496138</v>
      </c>
      <c r="F29" s="26">
        <f>INDEX('[19]פוזיצית מט"ח'!$179:$179,1,F$1)</f>
        <v>0.17675563258232235</v>
      </c>
      <c r="G29" s="26">
        <f>INDEX('[19]פוזיצית מט"ח'!$179:$179,1,G$1)</f>
        <v>0.18272621073350784</v>
      </c>
      <c r="H29" s="26">
        <f>INDEX('[19]פוזיצית מט"ח'!$179:$179,1,H$1)</f>
        <v>0.1838903602146518</v>
      </c>
      <c r="I29" s="26">
        <f>INDEX('[19]פוזיצית מט"ח'!$179:$179,1,I$1)</f>
        <v>0.1828829142443828</v>
      </c>
      <c r="J29" s="26">
        <f>INDEX('[19]פוזיצית מט"ח'!$179:$179,1,J$1)</f>
        <v>0.18131261270286522</v>
      </c>
      <c r="K29" s="26">
        <f>INDEX('[19]פוזיצית מט"ח'!$179:$179,1,K$1)</f>
        <v>0.18175790497333089</v>
      </c>
      <c r="L29" s="26">
        <f>INDEX('[19]פוזיצית מט"ח'!$179:$179,1,L$1)</f>
        <v>0.1819788875744297</v>
      </c>
      <c r="M29" s="26">
        <f>INDEX('[19]פוזיצית מט"ח'!$179:$179,1,M$1)</f>
        <v>0.17990752934828269</v>
      </c>
      <c r="N29" s="26">
        <f>INDEX('[19]פוזיצית מט"ח'!$179:$179,1,N$1)</f>
        <v>0.18429078780025437</v>
      </c>
      <c r="O29" s="26">
        <f>INDEX('[19]פוזיצית מט"ח'!$179:$179,1,O$1)</f>
        <v>0.18405128773951152</v>
      </c>
      <c r="X29" s="35"/>
      <c r="Y29" s="35"/>
      <c r="Z29" s="35"/>
      <c r="AA29" s="35"/>
      <c r="AB29" s="35"/>
    </row>
    <row r="30" spans="1:28">
      <c r="A30" s="25" t="s">
        <v>47</v>
      </c>
      <c r="B30" s="26">
        <f>INDEX('[19]פוזיצית מט"ח'!$113:$113,1,B$1)</f>
        <v>0.15603612737969771</v>
      </c>
      <c r="C30" s="26">
        <f>INDEX('[19]פוזיצית מט"ח'!$113:$113,1,C$1)</f>
        <v>0.15523919279234463</v>
      </c>
      <c r="D30" s="26">
        <f>INDEX('[19]פוזיצית מט"ח'!$113:$113,1,D$1)</f>
        <v>0.15740617301840312</v>
      </c>
      <c r="E30" s="26">
        <f>INDEX('[19]פוזיצית מט"ח'!$113:$113,1,E$1)</f>
        <v>0.16002571981618346</v>
      </c>
      <c r="F30" s="26">
        <f>INDEX('[19]פוזיצית מט"ח'!$113:$113,1,F$1)</f>
        <v>0.16614670826333897</v>
      </c>
      <c r="G30" s="26">
        <f>INDEX('[19]פוזיצית מט"ח'!$113:$113,1,G$1)</f>
        <v>0.16441189629341396</v>
      </c>
      <c r="H30" s="26">
        <f>INDEX('[19]פוזיצית מט"ח'!$113:$113,1,H$1)</f>
        <v>0.16096074041958286</v>
      </c>
      <c r="I30" s="26">
        <f>INDEX('[19]פוזיצית מט"ח'!$113:$113,1,I$1)</f>
        <v>0.15964261866340215</v>
      </c>
      <c r="J30" s="26">
        <f>INDEX('[19]פוזיצית מט"ח'!$113:$113,1,J$1)</f>
        <v>0.15924830749182586</v>
      </c>
      <c r="K30" s="26">
        <f>INDEX('[19]פוזיצית מט"ח'!$113:$113,1,K$1)</f>
        <v>0.15772061081627539</v>
      </c>
      <c r="L30" s="26">
        <f>INDEX('[19]פוזיצית מט"ח'!$113:$113,1,L$1)</f>
        <v>0.16242789732996266</v>
      </c>
      <c r="M30" s="26">
        <f>INDEX('[19]פוזיצית מט"ח'!$113:$113,1,M$1)</f>
        <v>0.16084899425984447</v>
      </c>
      <c r="N30" s="26">
        <f>INDEX('[19]פוזיצית מט"ח'!$113:$113,1,N$1)</f>
        <v>0.16171194071138828</v>
      </c>
      <c r="O30" s="26">
        <f>INDEX('[19]פוזיצית מט"ח'!$113:$113,1,O$1)</f>
        <v>0.16279640669884571</v>
      </c>
      <c r="X30" s="35"/>
      <c r="Y30" s="35"/>
      <c r="Z30" s="35"/>
      <c r="AA30" s="35"/>
      <c r="AB30" s="35"/>
    </row>
    <row r="31" spans="1:28">
      <c r="A31" s="25" t="s">
        <v>48</v>
      </c>
      <c r="B31" s="26">
        <f>INDEX('[19]פוזיצית מט"ח'!$135:$135,1,B$1)</f>
        <v>0.15143328504529383</v>
      </c>
      <c r="C31" s="26">
        <f>INDEX('[19]פוזיצית מט"ח'!$135:$135,1,C$1)</f>
        <v>0.14947484874675884</v>
      </c>
      <c r="D31" s="26">
        <f>INDEX('[19]פוזיצית מט"ח'!$135:$135,1,D$1)</f>
        <v>0.14949800540084476</v>
      </c>
      <c r="E31" s="26">
        <f>INDEX('[19]פוזיצית מט"ח'!$135:$135,1,E$1)</f>
        <v>0.15301967121581422</v>
      </c>
      <c r="F31" s="26">
        <f>INDEX('[19]פוזיצית מט"ח'!$135:$135,1,F$1)</f>
        <v>0.15806390498526826</v>
      </c>
      <c r="G31" s="26">
        <f>INDEX('[19]פוזיצית מט"ח'!$135:$135,1,G$1)</f>
        <v>0.15670796775330195</v>
      </c>
      <c r="H31" s="26">
        <f>INDEX('[19]פוזיצית מט"ח'!$135:$135,1,H$1)</f>
        <v>0.15808264535890529</v>
      </c>
      <c r="I31" s="26">
        <f>INDEX('[19]פוזיצית מט"ח'!$135:$135,1,I$1)</f>
        <v>0.15779528467676215</v>
      </c>
      <c r="J31" s="26">
        <f>INDEX('[19]פוזיצית מט"ח'!$135:$135,1,J$1)</f>
        <v>0.1562698513530682</v>
      </c>
      <c r="K31" s="26">
        <f>INDEX('[19]פוזיצית מט"ח'!$135:$135,1,K$1)</f>
        <v>0.15955740658745274</v>
      </c>
      <c r="L31" s="26">
        <f>INDEX('[19]פוזיצית מט"ח'!$135:$135,1,L$1)</f>
        <v>0.16042220610748531</v>
      </c>
      <c r="M31" s="26">
        <f>INDEX('[19]פוזיצית מט"ח'!$135:$135,1,M$1)</f>
        <v>0.1616735408215845</v>
      </c>
      <c r="N31" s="26">
        <f>INDEX('[19]פוזיצית מט"ח'!$135:$135,1,N$1)</f>
        <v>0.16425555911510559</v>
      </c>
      <c r="O31" s="26">
        <f>INDEX('[19]פוזיצית מט"ח'!$135:$135,1,O$1)</f>
        <v>0.16551152272237782</v>
      </c>
      <c r="X31" s="35"/>
      <c r="Y31" s="35"/>
      <c r="Z31" s="35"/>
      <c r="AA31" s="35"/>
      <c r="AB31" s="35"/>
    </row>
    <row r="32" spans="1:28">
      <c r="A32" s="25" t="s">
        <v>49</v>
      </c>
      <c r="B32" s="26">
        <f>INDEX('[19]פוזיצית מט"ח'!$157:$157,1,B$1)</f>
        <v>0.11347081963799696</v>
      </c>
      <c r="C32" s="26">
        <f>INDEX('[19]פוזיצית מט"ח'!$157:$157,1,C$1)</f>
        <v>0.11318984150719136</v>
      </c>
      <c r="D32" s="26">
        <f>INDEX('[19]פוזיצית מט"ח'!$157:$157,1,D$1)</f>
        <v>0.11711289102297021</v>
      </c>
      <c r="E32" s="26">
        <f>INDEX('[19]פוזיצית מט"ח'!$157:$157,1,E$1)</f>
        <v>0.11808268862564404</v>
      </c>
      <c r="F32" s="26">
        <f>INDEX('[19]פוזיצית מט"ח'!$157:$157,1,F$1)</f>
        <v>0.11792166848550989</v>
      </c>
      <c r="G32" s="26">
        <f>INDEX('[19]פוזיצית מט"ח'!$157:$157,1,G$1)</f>
        <v>0.11880735884965107</v>
      </c>
      <c r="H32" s="26">
        <f>INDEX('[19]פוזיצית מט"ח'!$157:$157,1,H$1)</f>
        <v>0.11831999635291501</v>
      </c>
      <c r="I32" s="26">
        <f>INDEX('[19]פוזיצית מט"ח'!$157:$157,1,I$1)</f>
        <v>0.11747387421099843</v>
      </c>
      <c r="J32" s="26">
        <f>INDEX('[19]פוזיצית מט"ח'!$157:$157,1,J$1)</f>
        <v>0.11744768124350656</v>
      </c>
      <c r="K32" s="26">
        <f>INDEX('[19]פוזיצית מט"ח'!$157:$157,1,K$1)</f>
        <v>0.11628195482346811</v>
      </c>
      <c r="L32" s="26">
        <f>INDEX('[19]פוזיצית מט"ח'!$157:$157,1,L$1)</f>
        <v>0.11719386185152315</v>
      </c>
      <c r="M32" s="26">
        <f>INDEX('[19]פוזיצית מט"ח'!$157:$157,1,M$1)</f>
        <v>0.11669104299199946</v>
      </c>
      <c r="N32" s="26">
        <f>INDEX('[19]פוזיצית מט"ח'!$157:$157,1,N$1)</f>
        <v>0.11841795117369081</v>
      </c>
      <c r="O32" s="26">
        <f>INDEX('[19]פוזיצית מט"ח'!$157:$157,1,O$1)</f>
        <v>0.11982369957544085</v>
      </c>
      <c r="X32" s="35"/>
      <c r="Y32" s="35"/>
      <c r="Z32" s="35"/>
      <c r="AA32" s="35"/>
      <c r="AB32" s="35"/>
    </row>
    <row r="35" spans="1:28" ht="18">
      <c r="A35" s="29" t="s">
        <v>50</v>
      </c>
      <c r="B35" s="29" t="s">
        <v>51</v>
      </c>
      <c r="C35" s="29"/>
      <c r="D35" s="30"/>
      <c r="E35" s="30"/>
      <c r="F35" s="30"/>
      <c r="G35" s="31"/>
      <c r="H35" s="31"/>
      <c r="I35" s="30"/>
      <c r="J35" s="30"/>
      <c r="K35" s="30"/>
      <c r="L35" s="30"/>
      <c r="M35" s="30"/>
      <c r="N35" s="30"/>
      <c r="O35" s="30"/>
    </row>
    <row r="36" spans="1:28" ht="18.75" customHeight="1">
      <c r="B36" s="32" t="str">
        <f t="shared" ref="B36:N36" si="5">TEXT(B37,"[$-101040D]mm-yy")</f>
        <v>09-16</v>
      </c>
      <c r="C36" s="32" t="str">
        <f t="shared" si="5"/>
        <v>10-16</v>
      </c>
      <c r="D36" s="32" t="str">
        <f t="shared" si="5"/>
        <v>11-16</v>
      </c>
      <c r="E36" s="32" t="str">
        <f t="shared" si="5"/>
        <v>12-16</v>
      </c>
      <c r="F36" s="32" t="str">
        <f t="shared" si="5"/>
        <v>01-17</v>
      </c>
      <c r="G36" s="32" t="str">
        <f t="shared" si="5"/>
        <v>02-17</v>
      </c>
      <c r="H36" s="32" t="str">
        <f t="shared" si="5"/>
        <v>03-17</v>
      </c>
      <c r="I36" s="32" t="str">
        <f t="shared" si="5"/>
        <v>04-17</v>
      </c>
      <c r="J36" s="32" t="str">
        <f t="shared" si="5"/>
        <v>05-17</v>
      </c>
      <c r="K36" s="32" t="str">
        <f t="shared" si="5"/>
        <v>06-17</v>
      </c>
      <c r="L36" s="32" t="str">
        <f t="shared" si="5"/>
        <v>07-17</v>
      </c>
      <c r="M36" s="32" t="str">
        <f t="shared" si="5"/>
        <v>08-17</v>
      </c>
      <c r="N36" s="32" t="str">
        <f t="shared" si="5"/>
        <v>09-17</v>
      </c>
      <c r="O36" s="32" t="str">
        <f>TEXT(O37,"[$-101040D]mm-yy")</f>
        <v>10-17</v>
      </c>
    </row>
    <row r="37" spans="1:28">
      <c r="B37" s="7">
        <f>INDEX('[19]פוזיצית מט"ח'!$3:$3,1,B$1)</f>
        <v>42643</v>
      </c>
      <c r="C37" s="7">
        <f>INDEX('[19]פוזיצית מט"ח'!$3:$3,1,C$1)</f>
        <v>42674</v>
      </c>
      <c r="D37" s="7">
        <f>INDEX('[19]פוזיצית מט"ח'!$3:$3,1,D$1)</f>
        <v>42704</v>
      </c>
      <c r="E37" s="7">
        <f>INDEX('[19]פוזיצית מט"ח'!$3:$3,1,E$1)</f>
        <v>42735</v>
      </c>
      <c r="F37" s="7">
        <f>INDEX('[19]פוזיצית מט"ח'!$3:$3,1,F$1)</f>
        <v>42766</v>
      </c>
      <c r="G37" s="7">
        <f>INDEX('[19]פוזיצית מט"ח'!$3:$3,1,G$1)</f>
        <v>42794</v>
      </c>
      <c r="H37" s="7">
        <f>INDEX('[19]פוזיצית מט"ח'!$3:$3,1,H$1)</f>
        <v>42825</v>
      </c>
      <c r="I37" s="7">
        <f>INDEX('[19]פוזיצית מט"ח'!$3:$3,1,I$1)</f>
        <v>42855</v>
      </c>
      <c r="J37" s="7">
        <f>INDEX('[19]פוזיצית מט"ח'!$3:$3,1,J$1)</f>
        <v>42886</v>
      </c>
      <c r="K37" s="7">
        <f>INDEX('[19]פוזיצית מט"ח'!$3:$3,1,K$1)</f>
        <v>42916</v>
      </c>
      <c r="L37" s="7">
        <f>INDEX('[19]פוזיצית מט"ח'!$3:$3,1,L$1)</f>
        <v>42947</v>
      </c>
      <c r="M37" s="7">
        <f>INDEX('[19]פוזיצית מט"ח'!$3:$3,1,M$1)</f>
        <v>42978</v>
      </c>
      <c r="N37" s="7">
        <f>INDEX('[19]פוזיצית מט"ח'!$3:$3,1,N$1)</f>
        <v>43008</v>
      </c>
      <c r="O37" s="7">
        <f>INDEX('[19]פוזיצית מט"ח'!$3:$3,1,O$1)</f>
        <v>43039</v>
      </c>
    </row>
    <row r="38" spans="1:28">
      <c r="A38" t="s">
        <v>1</v>
      </c>
      <c r="B38" s="37">
        <f>(INDEX('[19]תנועות מט"ח'!$23:$23,1,B$1)+INDEX('[19]תנועות מט"ח'!$33:$33,1,B$1))/1000</f>
        <v>0.6893999999999999</v>
      </c>
      <c r="C38" s="37">
        <f>(INDEX('[19]תנועות מט"ח'!$23:$23,1,C$1)+INDEX('[19]תנועות מט"ח'!$33:$33,1,C$1))/1000</f>
        <v>-0.30750000000000005</v>
      </c>
      <c r="D38" s="37">
        <f>(INDEX('[19]תנועות מט"ח'!$23:$23,1,D$1)+INDEX('[19]תנועות מט"ח'!$33:$33,1,D$1))/1000</f>
        <v>0.95250000000000001</v>
      </c>
      <c r="E38" s="37">
        <f>(INDEX('[19]תנועות מט"ח'!$23:$23,1,E$1)+INDEX('[19]תנועות מט"ח'!$33:$33,1,E$1))/1000</f>
        <v>-0.30739999999999995</v>
      </c>
      <c r="F38" s="37">
        <f>(INDEX('[19]תנועות מט"ח'!$23:$23,1,F$1)+INDEX('[19]תנועות מט"ח'!$33:$33,1,F$1))/1000</f>
        <v>-0.15430000000000005</v>
      </c>
      <c r="G38" s="37">
        <f>(INDEX('[19]תנועות מט"ח'!$23:$23,1,G$1)+INDEX('[19]תנועות מט"ח'!$33:$33,1,G$1))/1000</f>
        <v>0.39560000000000001</v>
      </c>
      <c r="H38" s="37">
        <f>(INDEX('[19]תנועות מט"ח'!$23:$23,1,H$1)+INDEX('[19]תנועות מט"ח'!$33:$33,1,H$1))/1000</f>
        <v>0.6535000000000003</v>
      </c>
      <c r="I38" s="37">
        <f>(INDEX('[19]תנועות מט"ח'!$23:$23,1,I$1)+INDEX('[19]תנועות מט"ח'!$33:$33,1,I$1))/1000</f>
        <v>-0.27389999999999998</v>
      </c>
      <c r="J38" s="37">
        <f>(INDEX('[19]תנועות מט"ח'!$23:$23,1,J$1)+INDEX('[19]תנועות מט"ח'!$33:$33,1,J$1))/1000</f>
        <v>0.48649999999999999</v>
      </c>
      <c r="K38" s="37">
        <f>(INDEX('[19]תנועות מט"ח'!$23:$23,1,K$1)+INDEX('[19]תנועות מט"ח'!$33:$33,1,K$1))/1000</f>
        <v>0.14440000000000003</v>
      </c>
      <c r="L38" s="38">
        <f>(INDEX('[19]תנועות מט"ח'!$23:$23,1,L$1)+INDEX('[19]תנועות מט"ח'!$33:$33,1,L$1))/1000</f>
        <v>-4.2499999999999941E-2</v>
      </c>
      <c r="M38" s="38">
        <f>(INDEX('[19]תנועות מט"ח'!$23:$23,1,M$1)+INDEX('[19]תנועות מט"ח'!$33:$33,1,M$1))/1000</f>
        <v>-0.10360000000000008</v>
      </c>
      <c r="N38" s="37">
        <f>(INDEX('[19]תנועות מט"ח'!$23:$23,1,N$1)+INDEX('[19]תנועות מט"ח'!$33:$33,1,N$1))/1000</f>
        <v>0.24750000000000008</v>
      </c>
      <c r="O38" s="37">
        <f>(INDEX('[19]תנועות מט"ח'!$23:$23,1,O$1)+INDEX('[19]תנועות מט"ח'!$33:$33,1,O$1))/1000</f>
        <v>-0.4628000000000001</v>
      </c>
      <c r="X38" s="24"/>
      <c r="Y38" s="24"/>
      <c r="Z38" s="24"/>
      <c r="AA38" s="24"/>
      <c r="AB38" s="24"/>
    </row>
    <row r="39" spans="1:28">
      <c r="A39" t="s">
        <v>8</v>
      </c>
      <c r="B39" s="37">
        <f>INDEX('[19]תנועות מט"ח'!$37:$37,1,B$1)/1000</f>
        <v>-0.501</v>
      </c>
      <c r="C39" s="37">
        <f>INDEX('[19]תנועות מט"ח'!$37:$37,1,C$1)/1000</f>
        <v>8.2099999999999451E-2</v>
      </c>
      <c r="D39" s="37">
        <f>INDEX('[19]תנועות מט"ח'!$37:$37,1,D$1)/1000</f>
        <v>-0.44450000000000001</v>
      </c>
      <c r="E39" s="37">
        <f>INDEX('[19]תנועות מט"ח'!$37:$37,1,E$1)/1000</f>
        <v>8.8000000000006372E-3</v>
      </c>
      <c r="F39" s="37">
        <f>INDEX('[19]תנועות מט"ח'!$37:$37,1,F$1)/1000</f>
        <v>1.0968000000000002</v>
      </c>
      <c r="G39" s="37">
        <f>INDEX('[19]תנועות מט"ח'!$37:$37,1,G$1)/1000</f>
        <v>-0.29029999999999972</v>
      </c>
      <c r="H39" s="37">
        <f>INDEX('[19]תנועות מט"ח'!$37:$37,1,H$1)/1000</f>
        <v>-1.0649999999999999</v>
      </c>
      <c r="I39" s="37">
        <f>INDEX('[19]תנועות מט"ח'!$37:$37,1,I$1)/1000</f>
        <v>-0.32140000000000052</v>
      </c>
      <c r="J39" s="37">
        <f>INDEX('[19]תנועות מט"ח'!$37:$37,1,J$1)/1000</f>
        <v>-0.90069999999999895</v>
      </c>
      <c r="K39" s="37">
        <f>INDEX('[19]תנועות מט"ח'!$37:$37,1,K$1)/1000</f>
        <v>-6.6400000000002818E-2</v>
      </c>
      <c r="L39" s="38">
        <f>INDEX('[19]תנועות מט"ח'!$37:$37,1,L$1)/1000</f>
        <v>-0.51589999999999736</v>
      </c>
      <c r="M39" s="38">
        <f>INDEX('[19]תנועות מט"ח'!$37:$37,1,M$1)/1000</f>
        <v>-0.21560000000000082</v>
      </c>
      <c r="N39" s="37">
        <f>INDEX('[19]תנועות מט"ח'!$37:$37,1,N$1)/1000</f>
        <v>0.18910000000000174</v>
      </c>
      <c r="O39" s="37">
        <f>INDEX('[19]תנועות מט"ח'!$37:$37,1,O$1)/1000</f>
        <v>0.18759999999999899</v>
      </c>
      <c r="X39" s="24"/>
      <c r="Y39" s="24"/>
      <c r="Z39" s="24"/>
      <c r="AA39" s="24"/>
      <c r="AB39" s="24"/>
    </row>
    <row r="40" spans="1:28">
      <c r="A40" t="s">
        <v>2</v>
      </c>
      <c r="B40" s="37">
        <f>SUM(B38:B39)</f>
        <v>0.1883999999999999</v>
      </c>
      <c r="C40" s="37">
        <f t="shared" ref="C40:O40" si="6">SUM(C38:C39)</f>
        <v>-0.2254000000000006</v>
      </c>
      <c r="D40" s="37">
        <f t="shared" si="6"/>
        <v>0.50800000000000001</v>
      </c>
      <c r="E40" s="37">
        <f t="shared" si="6"/>
        <v>-0.29859999999999931</v>
      </c>
      <c r="F40" s="37">
        <f t="shared" si="6"/>
        <v>0.94250000000000012</v>
      </c>
      <c r="G40" s="37">
        <f t="shared" si="6"/>
        <v>0.10530000000000028</v>
      </c>
      <c r="H40" s="37">
        <f t="shared" si="6"/>
        <v>-0.41149999999999964</v>
      </c>
      <c r="I40" s="37">
        <f t="shared" si="6"/>
        <v>-0.5953000000000005</v>
      </c>
      <c r="J40" s="37">
        <f t="shared" si="6"/>
        <v>-0.41419999999999896</v>
      </c>
      <c r="K40" s="37">
        <f t="shared" si="6"/>
        <v>7.799999999999721E-2</v>
      </c>
      <c r="L40" s="38">
        <f t="shared" si="6"/>
        <v>-0.55839999999999734</v>
      </c>
      <c r="M40" s="38">
        <f t="shared" si="6"/>
        <v>-0.31920000000000093</v>
      </c>
      <c r="N40" s="37">
        <f t="shared" si="6"/>
        <v>0.43660000000000182</v>
      </c>
      <c r="O40" s="37">
        <f t="shared" si="6"/>
        <v>-0.27520000000000111</v>
      </c>
      <c r="X40" s="24"/>
      <c r="Y40" s="24"/>
      <c r="Z40" s="24"/>
      <c r="AA40" s="24"/>
      <c r="AB40" s="24"/>
    </row>
    <row r="43" spans="1:28" ht="18">
      <c r="A43" s="29" t="s">
        <v>52</v>
      </c>
      <c r="B43" s="29" t="s">
        <v>53</v>
      </c>
      <c r="C43" s="29"/>
      <c r="D43" s="30"/>
      <c r="E43" s="30"/>
      <c r="F43" s="30"/>
      <c r="G43" s="31"/>
      <c r="H43" s="31"/>
      <c r="I43" s="30"/>
      <c r="J43" s="30"/>
      <c r="K43" s="30"/>
      <c r="L43" s="30"/>
      <c r="M43" s="30"/>
      <c r="N43" s="30"/>
      <c r="O43" s="30"/>
      <c r="P43" s="39">
        <f>COUNT(B45:Y45)</f>
        <v>22</v>
      </c>
      <c r="Q43" s="40" t="str">
        <f>""&amp;"פעילות "&amp;TEXT(B45,"mmmm yyyy")&amp;" עד "&amp;TEXT(MAX(B45:Y45),"mmmm yyyy")&amp;""</f>
        <v>פעילות ינואר 2016 עד אוקטובר 2017</v>
      </c>
    </row>
    <row r="44" spans="1:28">
      <c r="B44" s="41">
        <f>$O$1-MONTH(INDEX('[19]פוזיצית מט"ח'!$3:$3,1,$O$1))-11</f>
        <v>173</v>
      </c>
      <c r="C44" s="39">
        <f>IF(B44="","",IF(B44+1&lt;=$O$1,B44+1,""))</f>
        <v>174</v>
      </c>
      <c r="D44" s="39">
        <f t="shared" ref="D44:AA44" si="7">IF(C44="","",IF(C44+1&lt;=$O$1,C44+1,""))</f>
        <v>175</v>
      </c>
      <c r="E44" s="39">
        <f t="shared" si="7"/>
        <v>176</v>
      </c>
      <c r="F44" s="39">
        <f t="shared" si="7"/>
        <v>177</v>
      </c>
      <c r="G44" s="39">
        <f t="shared" si="7"/>
        <v>178</v>
      </c>
      <c r="H44" s="39">
        <f t="shared" si="7"/>
        <v>179</v>
      </c>
      <c r="I44" s="39">
        <f t="shared" si="7"/>
        <v>180</v>
      </c>
      <c r="J44" s="39">
        <f t="shared" si="7"/>
        <v>181</v>
      </c>
      <c r="K44" s="39">
        <f t="shared" si="7"/>
        <v>182</v>
      </c>
      <c r="L44" s="39">
        <f t="shared" si="7"/>
        <v>183</v>
      </c>
      <c r="M44" s="39">
        <f t="shared" si="7"/>
        <v>184</v>
      </c>
      <c r="N44" s="39">
        <f t="shared" si="7"/>
        <v>185</v>
      </c>
      <c r="O44" s="39">
        <f t="shared" si="7"/>
        <v>186</v>
      </c>
      <c r="P44" s="39">
        <f t="shared" si="7"/>
        <v>187</v>
      </c>
      <c r="Q44" s="39">
        <f t="shared" si="7"/>
        <v>188</v>
      </c>
      <c r="R44">
        <f t="shared" si="7"/>
        <v>189</v>
      </c>
      <c r="S44">
        <f t="shared" si="7"/>
        <v>190</v>
      </c>
      <c r="T44">
        <f t="shared" si="7"/>
        <v>191</v>
      </c>
      <c r="U44">
        <f t="shared" si="7"/>
        <v>192</v>
      </c>
      <c r="V44">
        <f t="shared" si="7"/>
        <v>193</v>
      </c>
      <c r="W44">
        <f t="shared" si="7"/>
        <v>194</v>
      </c>
      <c r="X44" t="str">
        <f>IF(W44="","",IF(W44+1&lt;=$O$1,W44+1,""))</f>
        <v/>
      </c>
      <c r="Y44" t="str">
        <f t="shared" si="7"/>
        <v/>
      </c>
      <c r="Z44" t="str">
        <f t="shared" si="7"/>
        <v/>
      </c>
      <c r="AA44" t="str">
        <f t="shared" si="7"/>
        <v/>
      </c>
    </row>
    <row r="45" spans="1:28">
      <c r="B45" s="7">
        <f>IF(B$44="","",INDEX('[19]פוזיצית מט"ח'!$3:$3,1,B$44))</f>
        <v>42400</v>
      </c>
      <c r="C45" s="7">
        <f>IF(C$44="","",INDEX('[19]פוזיצית מט"ח'!$3:$3,1,C$44))</f>
        <v>42429</v>
      </c>
      <c r="D45" s="7">
        <f>IF(D$44="","",INDEX('[19]פוזיצית מט"ח'!$3:$3,1,D$44))</f>
        <v>42460</v>
      </c>
      <c r="E45" s="7">
        <f>IF(E$44="","",INDEX('[19]פוזיצית מט"ח'!$3:$3,1,E$44))</f>
        <v>42490</v>
      </c>
      <c r="F45" s="7">
        <f>IF(F$44="","",INDEX('[19]פוזיצית מט"ח'!$3:$3,1,F$44))</f>
        <v>42521</v>
      </c>
      <c r="G45" s="7">
        <f>IF(G$44="","",INDEX('[19]פוזיצית מט"ח'!$3:$3,1,G$44))</f>
        <v>42551</v>
      </c>
      <c r="H45" s="7">
        <f>IF(H$44="","",INDEX('[19]פוזיצית מט"ח'!$3:$3,1,H$44))</f>
        <v>42582</v>
      </c>
      <c r="I45" s="7">
        <f>IF(I$44="","",INDEX('[19]פוזיצית מט"ח'!$3:$3,1,I$44))</f>
        <v>42613</v>
      </c>
      <c r="J45" s="7">
        <f>IF(J$44="","",INDEX('[19]פוזיצית מט"ח'!$3:$3,1,J$44))</f>
        <v>42643</v>
      </c>
      <c r="K45" s="7">
        <f>IF(K$44="","",INDEX('[19]פוזיצית מט"ח'!$3:$3,1,K$44))</f>
        <v>42674</v>
      </c>
      <c r="L45" s="7">
        <f>IF(L$44="","",INDEX('[19]פוזיצית מט"ח'!$3:$3,1,L$44))</f>
        <v>42704</v>
      </c>
      <c r="M45" s="7">
        <f>IF(M$44="","",INDEX('[19]פוזיצית מט"ח'!$3:$3,1,M$44))</f>
        <v>42735</v>
      </c>
      <c r="N45" s="7">
        <f>IF(N$44="","",INDEX('[19]פוזיצית מט"ח'!$3:$3,1,N$44))</f>
        <v>42766</v>
      </c>
      <c r="O45" s="7">
        <f>IF(O$44="","",INDEX('[19]פוזיצית מט"ח'!$3:$3,1,O$44))</f>
        <v>42794</v>
      </c>
      <c r="P45" s="7">
        <f>IF(P$44="","",INDEX('[19]פוזיצית מט"ח'!$3:$3,1,P$44))</f>
        <v>42825</v>
      </c>
      <c r="Q45" s="7">
        <f>IF(Q$44="","",INDEX('[19]פוזיצית מט"ח'!$3:$3,1,Q$44))</f>
        <v>42855</v>
      </c>
      <c r="R45" s="7">
        <f>IF(R$44="","",INDEX('[19]פוזיצית מט"ח'!$3:$3,1,R$44))</f>
        <v>42886</v>
      </c>
      <c r="S45" s="7">
        <f>IF(S$44="","",INDEX('[19]פוזיצית מט"ח'!$3:$3,1,S$44))</f>
        <v>42916</v>
      </c>
      <c r="T45" s="7">
        <f>IF(T$44="","",INDEX('[19]פוזיצית מט"ח'!$3:$3,1,T$44))</f>
        <v>42947</v>
      </c>
      <c r="U45" s="7">
        <f>IF(U$44="","",INDEX('[19]פוזיצית מט"ח'!$3:$3,1,U$44))</f>
        <v>42978</v>
      </c>
      <c r="V45" s="7">
        <f>IF(V$44="","",INDEX('[19]פוזיצית מט"ח'!$3:$3,1,V$44))</f>
        <v>43008</v>
      </c>
      <c r="W45" s="7">
        <f>IF(W$44="","",INDEX('[19]פוזיצית מט"ח'!$3:$3,1,W$44))</f>
        <v>43039</v>
      </c>
      <c r="X45" s="7" t="str">
        <f>IF(X$44="","",INDEX('[19]פוזיצית מט"ח'!$3:$3,1,X$44))</f>
        <v/>
      </c>
      <c r="Y45" s="7" t="str">
        <f>IF(Y$44="","",INDEX('[19]פוזיצית מט"ח'!$3:$3,1,Y$44))</f>
        <v/>
      </c>
    </row>
    <row r="46" spans="1:28">
      <c r="A46" s="25" t="s">
        <v>1</v>
      </c>
      <c r="B46" s="37">
        <f>IF(B$44="","",(INDEX('[19]תנועות מט"ח'!$23:$23,1,B$44)+INDEX('[19]תנועות מט"ח'!$33:$33,1,B$44))/1000)</f>
        <v>1.6551</v>
      </c>
      <c r="C46" s="37">
        <f>IF(C$44="","",(INDEX('[19]תנועות מט"ח'!$23:$23,1,C$44)+INDEX('[19]תנועות מט"ח'!$33:$33,1,C$44))/1000+B46)</f>
        <v>2.2502000000000004</v>
      </c>
      <c r="D46" s="37">
        <f>IF(D$44="","",(INDEX('[19]תנועות מט"ח'!$23:$23,1,D$44)+INDEX('[19]תנועות מט"ח'!$33:$33,1,D$44))/1000+C46)</f>
        <v>1.7607000000000004</v>
      </c>
      <c r="E46" s="37">
        <f>IF(E$44="","",(INDEX('[19]תנועות מט"ח'!$23:$23,1,E$44)+INDEX('[19]תנועות מט"ח'!$33:$33,1,E$44))/1000+D46)</f>
        <v>1.6283000000000003</v>
      </c>
      <c r="F46" s="37">
        <f>IF(F$44="","",(INDEX('[19]תנועות מט"ח'!$23:$23,1,F$44)+INDEX('[19]תנועות מט"ח'!$33:$33,1,F$44))/1000+E46)</f>
        <v>0.5031000000000001</v>
      </c>
      <c r="G46" s="37">
        <f>IF(G$44="","",(INDEX('[19]תנועות מט"ח'!$23:$23,1,G$44)+INDEX('[19]תנועות מט"ח'!$33:$33,1,G$44))/1000+F46)</f>
        <v>1.7117000000000002</v>
      </c>
      <c r="H46" s="37">
        <f>IF(H$44="","",(INDEX('[19]תנועות מט"ח'!$23:$23,1,H$44)+INDEX('[19]תנועות מט"ח'!$33:$33,1,H$44))/1000+G46)</f>
        <v>0.98620000000000019</v>
      </c>
      <c r="I46" s="37">
        <f>IF(I$44="","",(INDEX('[19]תנועות מט"ח'!$23:$23,1,I$44)+INDEX('[19]תנועות מט"ח'!$33:$33,1,I$44))/1000+H46)</f>
        <v>0.9135000000000002</v>
      </c>
      <c r="J46" s="37">
        <f>IF(J$44="","",(INDEX('[19]תנועות מט"ח'!$23:$23,1,J$44)+INDEX('[19]תנועות מט"ח'!$33:$33,1,J$44))/1000+I46)</f>
        <v>1.6029</v>
      </c>
      <c r="K46" s="37">
        <f>IF(K$44="","",(INDEX('[19]תנועות מט"ח'!$23:$23,1,K$44)+INDEX('[19]תנועות מט"ח'!$33:$33,1,K$44))/1000+J46)</f>
        <v>1.2953999999999999</v>
      </c>
      <c r="L46" s="37">
        <f>IF(L$44="","",(INDEX('[19]תנועות מט"ח'!$23:$23,1,L$44)+INDEX('[19]תנועות מט"ח'!$33:$33,1,L$44))/1000+K46)</f>
        <v>2.2479</v>
      </c>
      <c r="M46" s="37">
        <f>IF(M$44="","",(INDEX('[19]תנועות מט"ח'!$23:$23,1,M$44)+INDEX('[19]תנועות מט"ח'!$33:$33,1,M$44))/1000+L46)</f>
        <v>1.9405000000000001</v>
      </c>
      <c r="N46" s="37">
        <f>IF(N$44="","",(INDEX('[19]תנועות מט"ח'!$23:$23,1,N$44)+INDEX('[19]תנועות מט"ח'!$33:$33,1,N$44))/1000+M46)</f>
        <v>1.7862</v>
      </c>
      <c r="O46" s="37">
        <f>IF(O$44="","",(INDEX('[19]תנועות מט"ח'!$23:$23,1,O$44)+INDEX('[19]תנועות מט"ח'!$33:$33,1,O$44))/1000+N46)</f>
        <v>2.1818</v>
      </c>
      <c r="P46" s="37">
        <f>IF(P$44="","",(INDEX('[19]תנועות מט"ח'!$23:$23,1,P$44)+INDEX('[19]תנועות מט"ח'!$33:$33,1,P$44))/1000+O46)</f>
        <v>2.8353000000000002</v>
      </c>
      <c r="Q46" s="37">
        <f>IF(Q$44="","",(INDEX('[19]תנועות מט"ח'!$23:$23,1,Q$44)+INDEX('[19]תנועות מט"ח'!$33:$33,1,Q$44))/1000+P46)</f>
        <v>2.5614000000000003</v>
      </c>
      <c r="R46" s="37">
        <f>IF(R$44="","",(INDEX('[19]תנועות מט"ח'!$23:$23,1,R$44)+INDEX('[19]תנועות מט"ח'!$33:$33,1,R$44))/1000+Q46)</f>
        <v>3.0479000000000003</v>
      </c>
      <c r="S46" s="37">
        <f>IF(S$44="","",(INDEX('[19]תנועות מט"ח'!$23:$23,1,S$44)+INDEX('[19]תנועות מט"ח'!$33:$33,1,S$44))/1000+R46)</f>
        <v>3.1923000000000004</v>
      </c>
      <c r="T46" s="37">
        <f>IF(T$44="","",(INDEX('[19]תנועות מט"ח'!$23:$23,1,T$44)+INDEX('[19]תנועות מט"ח'!$33:$33,1,T$44))/1000+S46)</f>
        <v>3.1498000000000004</v>
      </c>
      <c r="U46" s="37">
        <f>IF(U$44="","",(INDEX('[19]תנועות מט"ח'!$23:$23,1,U$44)+INDEX('[19]תנועות מט"ח'!$33:$33,1,U$44))/1000+T46)</f>
        <v>3.0462000000000002</v>
      </c>
      <c r="V46" s="37">
        <f>IF(V$44="","",(INDEX('[19]תנועות מט"ח'!$23:$23,1,V$44)+INDEX('[19]תנועות מט"ח'!$33:$33,1,V$44))/1000+U46)</f>
        <v>3.2937000000000003</v>
      </c>
      <c r="W46" s="37">
        <f>IF(W$44="","",(INDEX('[19]תנועות מט"ח'!$23:$23,1,W$44)+INDEX('[19]תנועות מט"ח'!$33:$33,1,W$44))/1000+V46)</f>
        <v>2.8309000000000002</v>
      </c>
      <c r="X46" s="37" t="str">
        <f>IF(X$44="","",(INDEX('[19]תנועות מט"ח'!$23:$23,1,X$44)+INDEX('[19]תנועות מט"ח'!$33:$33,1,X$44))/1000+W46)</f>
        <v/>
      </c>
      <c r="Y46" s="37" t="str">
        <f>IF(Y$44="","",(INDEX('[19]תנועות מט"ח'!$23:$23,1,Y$44)+INDEX('[19]תנועות מט"ח'!$33:$33,1,Y$44))/1000+X46)</f>
        <v/>
      </c>
    </row>
    <row r="47" spans="1:28">
      <c r="A47" s="25" t="s">
        <v>8</v>
      </c>
      <c r="B47" s="37">
        <f>IF(B$44="","",INDEX('[19]תנועות מט"ח'!$37:$37,1,B$44)/1000)</f>
        <v>-0.12980000000000155</v>
      </c>
      <c r="C47" s="37">
        <f>IF(C$44="","",INDEX('[19]תנועות מט"ח'!$37:$37,1,C$44)/1000+B47)</f>
        <v>3.6599999999998079E-2</v>
      </c>
      <c r="D47" s="37">
        <f>IF(D$44="","",INDEX('[19]תנועות מט"ח'!$37:$37,1,D$44)/1000+C47)</f>
        <v>0.47079999999999789</v>
      </c>
      <c r="E47" s="37">
        <f>IF(E$44="","",INDEX('[19]תנועות מט"ח'!$37:$37,1,E$44)/1000+D47)</f>
        <v>0.32399999999999729</v>
      </c>
      <c r="F47" s="37">
        <f>IF(F$44="","",INDEX('[19]תנועות מט"ח'!$37:$37,1,F$44)/1000+E47)</f>
        <v>0.86759999999999904</v>
      </c>
      <c r="G47" s="37">
        <f>IF(G$44="","",INDEX('[19]תנועות מט"ח'!$37:$37,1,G$44)/1000+F47)</f>
        <v>0.16089999999999971</v>
      </c>
      <c r="H47" s="37">
        <f>IF(H$44="","",INDEX('[19]תנועות מט"ח'!$37:$37,1,H$44)/1000+G47)</f>
        <v>0.27139999999999925</v>
      </c>
      <c r="I47" s="37">
        <f>IF(I$44="","",INDEX('[19]תנועות מט"ח'!$37:$37,1,I$44)/1000+H47)</f>
        <v>0.44319999999999898</v>
      </c>
      <c r="J47" s="37">
        <f>IF(J$44="","",INDEX('[19]תנועות מט"ח'!$37:$37,1,J$44)/1000+I47)</f>
        <v>-5.7800000000001017E-2</v>
      </c>
      <c r="K47" s="37">
        <f>IF(K$44="","",INDEX('[19]תנועות מט"ח'!$37:$37,1,K$44)/1000+J47)</f>
        <v>2.4299999999998434E-2</v>
      </c>
      <c r="L47" s="37">
        <f>IF(L$44="","",INDEX('[19]תנועות מט"ח'!$37:$37,1,L$44)/1000+K47)</f>
        <v>-0.42020000000000157</v>
      </c>
      <c r="M47" s="37">
        <f>IF(M$44="","",INDEX('[19]תנועות מט"ח'!$37:$37,1,M$44)/1000+L47)</f>
        <v>-0.41140000000000093</v>
      </c>
      <c r="N47" s="37">
        <f>IF(N$44="","",INDEX('[19]תנועות מט"ח'!$37:$37,1,N$44)/1000+M47)</f>
        <v>0.68539999999999934</v>
      </c>
      <c r="O47" s="37">
        <f>IF(O$44="","",INDEX('[19]תנועות מט"ח'!$37:$37,1,O$44)/1000+N47)</f>
        <v>0.39509999999999962</v>
      </c>
      <c r="P47" s="37">
        <f>IF(P$44="","",INDEX('[19]תנועות מט"ח'!$37:$37,1,P$44)/1000+O47)</f>
        <v>-0.66990000000000038</v>
      </c>
      <c r="Q47" s="37">
        <f>IF(Q$44="","",INDEX('[19]תנועות מט"ח'!$37:$37,1,Q$44)/1000+P47)</f>
        <v>-0.99130000000000096</v>
      </c>
      <c r="R47" s="37">
        <f>IF(R$44="","",INDEX('[19]תנועות מט"ח'!$37:$37,1,R$44)/1000+Q47)</f>
        <v>-1.8919999999999999</v>
      </c>
      <c r="S47" s="37">
        <f>IF(S$44="","",INDEX('[19]תנועות מט"ח'!$37:$37,1,S$44)/1000+R47)</f>
        <v>-1.9584000000000028</v>
      </c>
      <c r="T47" s="37">
        <f>IF(T$44="","",INDEX('[19]תנועות מט"ח'!$37:$37,1,T$44)/1000+S47)</f>
        <v>-2.4743000000000004</v>
      </c>
      <c r="U47" s="37">
        <f>IF(U$44="","",INDEX('[19]תנועות מט"ח'!$37:$37,1,U$44)/1000+T47)</f>
        <v>-2.6899000000000011</v>
      </c>
      <c r="V47" s="37">
        <f>IF(V$44="","",INDEX('[19]תנועות מט"ח'!$37:$37,1,V$44)/1000+U47)</f>
        <v>-2.5007999999999995</v>
      </c>
      <c r="W47" s="37">
        <f>IF(W$44="","",INDEX('[19]תנועות מט"ח'!$37:$37,1,W$44)/1000+V47)</f>
        <v>-2.3132000000000006</v>
      </c>
      <c r="X47" s="37" t="str">
        <f>IF(X$44="","",INDEX('[19]תנועות מט"ח'!$37:$37,1,X$44)/1000+W47)</f>
        <v/>
      </c>
      <c r="Y47" s="37" t="str">
        <f>IF(Y$44="","",INDEX('[19]תנועות מט"ח'!$37:$37,1,Y$44)/1000+X47)</f>
        <v/>
      </c>
    </row>
    <row r="48" spans="1:28">
      <c r="A48" s="25" t="s">
        <v>2</v>
      </c>
      <c r="B48" s="37">
        <f>IF(B$44="","",SUM(B46:B47))</f>
        <v>1.5252999999999985</v>
      </c>
      <c r="C48" s="37">
        <f>IF(C$44="","",SUM(C46:C47))</f>
        <v>2.2867999999999986</v>
      </c>
      <c r="D48" s="37">
        <f t="shared" ref="D48:Y48" si="8">IF(D$44="","",SUM(D46:D47))</f>
        <v>2.2314999999999983</v>
      </c>
      <c r="E48" s="37">
        <f t="shared" si="8"/>
        <v>1.9522999999999975</v>
      </c>
      <c r="F48" s="37">
        <f t="shared" si="8"/>
        <v>1.3706999999999991</v>
      </c>
      <c r="G48" s="37">
        <f t="shared" si="8"/>
        <v>1.8725999999999998</v>
      </c>
      <c r="H48" s="37">
        <f t="shared" si="8"/>
        <v>1.2575999999999994</v>
      </c>
      <c r="I48" s="37">
        <f t="shared" si="8"/>
        <v>1.3566999999999991</v>
      </c>
      <c r="J48" s="37">
        <f t="shared" si="8"/>
        <v>1.545099999999999</v>
      </c>
      <c r="K48" s="37">
        <f t="shared" si="8"/>
        <v>1.3196999999999983</v>
      </c>
      <c r="L48" s="37">
        <f t="shared" si="8"/>
        <v>1.8276999999999983</v>
      </c>
      <c r="M48" s="37">
        <f t="shared" si="8"/>
        <v>1.5290999999999992</v>
      </c>
      <c r="N48" s="37">
        <f t="shared" si="8"/>
        <v>2.4715999999999996</v>
      </c>
      <c r="O48" s="37">
        <f t="shared" si="8"/>
        <v>2.5768999999999997</v>
      </c>
      <c r="P48" s="37">
        <f t="shared" si="8"/>
        <v>2.1654</v>
      </c>
      <c r="Q48" s="37">
        <f t="shared" si="8"/>
        <v>1.5700999999999994</v>
      </c>
      <c r="R48" s="37">
        <f t="shared" si="8"/>
        <v>1.1559000000000004</v>
      </c>
      <c r="S48" s="37">
        <f t="shared" si="8"/>
        <v>1.2338999999999976</v>
      </c>
      <c r="T48" s="37">
        <f t="shared" si="8"/>
        <v>0.67549999999999999</v>
      </c>
      <c r="U48" s="37">
        <f t="shared" si="8"/>
        <v>0.35629999999999917</v>
      </c>
      <c r="V48" s="37">
        <f t="shared" si="8"/>
        <v>0.79290000000000083</v>
      </c>
      <c r="W48" s="37">
        <f t="shared" si="8"/>
        <v>0.5176999999999996</v>
      </c>
      <c r="X48" s="37" t="str">
        <f t="shared" si="8"/>
        <v/>
      </c>
      <c r="Y48" s="37" t="str">
        <f t="shared" si="8"/>
        <v/>
      </c>
    </row>
    <row r="50" spans="1:17">
      <c r="B50" s="42"/>
      <c r="C50" s="42"/>
      <c r="D50" s="42"/>
      <c r="E50" s="42"/>
      <c r="F50" s="42"/>
      <c r="G50" s="42"/>
      <c r="H50" s="42"/>
      <c r="I50" s="42"/>
      <c r="J50" s="42"/>
      <c r="K50" s="42"/>
      <c r="L50" s="42"/>
      <c r="M50" s="42"/>
      <c r="N50" s="42"/>
      <c r="O50" s="42"/>
    </row>
    <row r="51" spans="1:17" ht="18">
      <c r="A51" s="29" t="s">
        <v>54</v>
      </c>
      <c r="B51" s="29" t="s">
        <v>55</v>
      </c>
      <c r="C51" s="29"/>
      <c r="D51" s="30"/>
      <c r="E51" s="30"/>
      <c r="F51" s="30"/>
      <c r="G51" s="31"/>
      <c r="H51" s="31"/>
      <c r="I51" s="30"/>
      <c r="J51" s="30"/>
      <c r="K51" s="30"/>
      <c r="L51" s="30"/>
      <c r="M51" s="30"/>
      <c r="N51" s="30"/>
      <c r="O51" s="30"/>
    </row>
    <row r="52" spans="1:17" ht="18" customHeight="1">
      <c r="B52" s="32" t="str">
        <f t="shared" ref="B52:N52" si="9">TEXT(B53,"[$-101040D]mm-yy")</f>
        <v>09-16</v>
      </c>
      <c r="C52" s="32" t="str">
        <f t="shared" si="9"/>
        <v>10-16</v>
      </c>
      <c r="D52" s="32" t="str">
        <f t="shared" si="9"/>
        <v>11-16</v>
      </c>
      <c r="E52" s="32" t="str">
        <f t="shared" si="9"/>
        <v>12-16</v>
      </c>
      <c r="F52" s="32" t="str">
        <f t="shared" si="9"/>
        <v>01-17</v>
      </c>
      <c r="G52" s="32" t="str">
        <f t="shared" si="9"/>
        <v>02-17</v>
      </c>
      <c r="H52" s="32" t="str">
        <f t="shared" si="9"/>
        <v>03-17</v>
      </c>
      <c r="I52" s="32" t="str">
        <f t="shared" si="9"/>
        <v>04-17</v>
      </c>
      <c r="J52" s="32" t="str">
        <f t="shared" si="9"/>
        <v>05-17</v>
      </c>
      <c r="K52" s="32" t="str">
        <f t="shared" si="9"/>
        <v>06-17</v>
      </c>
      <c r="L52" s="32" t="str">
        <f t="shared" si="9"/>
        <v>07-17</v>
      </c>
      <c r="M52" s="32" t="str">
        <f t="shared" si="9"/>
        <v>08-17</v>
      </c>
      <c r="N52" s="32" t="str">
        <f t="shared" si="9"/>
        <v>09-17</v>
      </c>
      <c r="O52" s="32" t="str">
        <f>TEXT(O53,"[$-101040D]mm-yy")</f>
        <v>10-17</v>
      </c>
    </row>
    <row r="53" spans="1:17">
      <c r="B53" s="7">
        <f>INDEX('[19]פוזיצית מט"ח'!$3:$3,1,B$1)</f>
        <v>42643</v>
      </c>
      <c r="C53" s="7">
        <f>INDEX('[19]פוזיצית מט"ח'!$3:$3,1,C$1)</f>
        <v>42674</v>
      </c>
      <c r="D53" s="7">
        <f>INDEX('[19]פוזיצית מט"ח'!$3:$3,1,D$1)</f>
        <v>42704</v>
      </c>
      <c r="E53" s="7">
        <f>INDEX('[19]פוזיצית מט"ח'!$3:$3,1,E$1)</f>
        <v>42735</v>
      </c>
      <c r="F53" s="7">
        <f>INDEX('[19]פוזיצית מט"ח'!$3:$3,1,F$1)</f>
        <v>42766</v>
      </c>
      <c r="G53" s="7">
        <f>INDEX('[19]פוזיצית מט"ח'!$3:$3,1,G$1)</f>
        <v>42794</v>
      </c>
      <c r="H53" s="7">
        <f>INDEX('[19]פוזיצית מט"ח'!$3:$3,1,H$1)</f>
        <v>42825</v>
      </c>
      <c r="I53" s="7">
        <f>INDEX('[19]פוזיצית מט"ח'!$3:$3,1,I$1)</f>
        <v>42855</v>
      </c>
      <c r="J53" s="7">
        <f>INDEX('[19]פוזיצית מט"ח'!$3:$3,1,J$1)</f>
        <v>42886</v>
      </c>
      <c r="K53" s="7">
        <f>INDEX('[19]פוזיצית מט"ח'!$3:$3,1,K$1)</f>
        <v>42916</v>
      </c>
      <c r="L53" s="7">
        <f>INDEX('[19]פוזיצית מט"ח'!$3:$3,1,L$1)</f>
        <v>42947</v>
      </c>
      <c r="M53" s="7">
        <f>INDEX('[19]פוזיצית מט"ח'!$3:$3,1,M$1)</f>
        <v>42978</v>
      </c>
      <c r="N53" s="7">
        <f>INDEX('[19]פוזיצית מט"ח'!$3:$3,1,N$1)</f>
        <v>43008</v>
      </c>
      <c r="O53" s="7">
        <f>INDEX('[19]פוזיצית מט"ח'!$3:$3,1,O$1)</f>
        <v>43039</v>
      </c>
    </row>
    <row r="54" spans="1:17">
      <c r="A54" t="s">
        <v>46</v>
      </c>
      <c r="B54" s="34">
        <f>INDEX('[19]פוזיציות זרים'!$123:$123,1,B$1)</f>
        <v>0.33902833892088596</v>
      </c>
      <c r="C54" s="34">
        <f>INDEX('[19]פוזיציות זרים'!$123:$123,1,C$1)</f>
        <v>0.3383523473288011</v>
      </c>
      <c r="D54" s="34">
        <f>INDEX('[19]פוזיציות זרים'!$123:$123,1,D$1)</f>
        <v>0.34154740220313989</v>
      </c>
      <c r="E54" s="34">
        <f>INDEX('[19]פוזיציות זרים'!$123:$123,1,E$1)</f>
        <v>0.34946462777830872</v>
      </c>
      <c r="F54" s="34">
        <f>INDEX('[19]פוזיציות זרים'!$123:$123,1,F$1)</f>
        <v>0.3478752166377817</v>
      </c>
      <c r="G54" s="34">
        <f>INDEX('[19]פוזיציות זרים'!$123:$123,1,G$1)</f>
        <v>0.34652262507401221</v>
      </c>
      <c r="H54" s="34">
        <f>INDEX('[19]פוזיציות זרים'!$123:$123,1,H$1)</f>
        <v>0.35140374971633798</v>
      </c>
      <c r="I54" s="34">
        <f>INDEX('[19]פוזיציות זרים'!$123:$123,1,I$1)</f>
        <v>0.34867091879821199</v>
      </c>
      <c r="J54" s="34">
        <f>INDEX('[19]פוזיציות זרים'!$123:$123,1,J$1)</f>
        <v>0.3440117210979764</v>
      </c>
      <c r="K54" s="34">
        <f>INDEX('[19]פוזיציות זרים'!$123:$123,1,K$1)</f>
        <v>0.33612344429928392</v>
      </c>
      <c r="L54" s="34">
        <f>INDEX('[19]פוזיציות זרים'!$123:$123,1,L$1)</f>
        <v>0.34445955458261007</v>
      </c>
      <c r="M54" s="34">
        <f>INDEX('[19]פוזיציות זרים'!$123:$123,1,M$1)</f>
        <v>0.34891470795856194</v>
      </c>
      <c r="N54" s="34">
        <f>INDEX('[19]פוזיציות זרים'!$123:$123,1,N$1)</f>
        <v>0.35096945264319823</v>
      </c>
      <c r="O54" s="34">
        <f>INDEX('[19]פוזיציות זרים'!$123:$123,1,O$1)</f>
        <v>0.35004377818737065</v>
      </c>
      <c r="Q54" s="35"/>
    </row>
    <row r="55" spans="1:17">
      <c r="A55" t="s">
        <v>47</v>
      </c>
      <c r="B55" s="34">
        <f>INDEX('[19]פוזיציות זרים'!$78:$78,1,B$1)</f>
        <v>0.26181296324178244</v>
      </c>
      <c r="C55" s="34">
        <f>INDEX('[19]פוזיציות זרים'!$78:$78,1,C$1)</f>
        <v>0.26131151810076098</v>
      </c>
      <c r="D55" s="34">
        <f>INDEX('[19]פוזיציות זרים'!$78:$78,1,D$1)</f>
        <v>0.25949669130077768</v>
      </c>
      <c r="E55" s="34">
        <f>INDEX('[19]פוזיציות זרים'!$78:$78,1,E$1)</f>
        <v>0.26260829082472276</v>
      </c>
      <c r="F55" s="34">
        <f>INDEX('[19]פוזיציות זרים'!$78:$78,1,F$1)</f>
        <v>0.26075402339905829</v>
      </c>
      <c r="G55" s="34">
        <f>INDEX('[19]פוזיציות זרים'!$78:$78,1,G$1)</f>
        <v>0.25743921803146852</v>
      </c>
      <c r="H55" s="34">
        <f>INDEX('[19]פוזיציות זרים'!$78:$78,1,H$1)</f>
        <v>0.2582576072626242</v>
      </c>
      <c r="I55" s="34">
        <f>INDEX('[19]פוזיציות זרים'!$78:$78,1,I$1)</f>
        <v>0.26028740748984475</v>
      </c>
      <c r="J55" s="34">
        <f>INDEX('[19]פוזיציות זרים'!$78:$78,1,J$1)</f>
        <v>0.25933256317274611</v>
      </c>
      <c r="K55" s="34">
        <f>INDEX('[19]פוזיציות זרים'!$78:$78,1,K$1)</f>
        <v>0.25742728753151939</v>
      </c>
      <c r="L55" s="34">
        <f>INDEX('[19]פוזיציות זרים'!$78:$78,1,L$1)</f>
        <v>0.26186606916025634</v>
      </c>
      <c r="M55" s="34">
        <f>INDEX('[19]פוזיציות זרים'!$78:$78,1,M$1)</f>
        <v>0.26264682902835612</v>
      </c>
      <c r="N55" s="34">
        <f>INDEX('[19]פוזיציות זרים'!$78:$78,1,N$1)</f>
        <v>0.26344899846017378</v>
      </c>
      <c r="O55" s="34">
        <f>INDEX('[19]פוזיציות זרים'!$78:$78,1,O$1)</f>
        <v>0.26459345971541093</v>
      </c>
      <c r="Q55" s="35"/>
    </row>
    <row r="56" spans="1:17">
      <c r="A56" t="s">
        <v>48</v>
      </c>
      <c r="B56" s="34">
        <f>INDEX('[19]פוזיציות זרים'!$93:$93,1,B$1)</f>
        <v>0.28051727090133743</v>
      </c>
      <c r="C56" s="34">
        <f>INDEX('[19]פוזיציות זרים'!$93:$93,1,C$1)</f>
        <v>0.28070665514261017</v>
      </c>
      <c r="D56" s="34">
        <f>INDEX('[19]פוזיציות זרים'!$93:$93,1,D$1)</f>
        <v>0.28773833480322952</v>
      </c>
      <c r="E56" s="34">
        <f>INDEX('[19]פוזיציות זרים'!$93:$93,1,E$1)</f>
        <v>0.29602522253599767</v>
      </c>
      <c r="F56" s="34">
        <f>INDEX('[19]פוזיציות זרים'!$93:$93,1,F$1)</f>
        <v>0.30094792612578475</v>
      </c>
      <c r="G56" s="34">
        <f>INDEX('[19]פוזיציות זרים'!$93:$93,1,G$1)</f>
        <v>0.29548814573962634</v>
      </c>
      <c r="H56" s="34">
        <f>INDEX('[19]פוזיציות זרים'!$93:$93,1,H$1)</f>
        <v>0.29686598069823361</v>
      </c>
      <c r="I56" s="34">
        <f>INDEX('[19]פוזיציות זרים'!$93:$93,1,I$1)</f>
        <v>0.29871647237855287</v>
      </c>
      <c r="J56" s="34">
        <f>INDEX('[19]פוזיציות זרים'!$93:$93,1,J$1)</f>
        <v>0.29672272737339139</v>
      </c>
      <c r="K56" s="34">
        <f>INDEX('[19]פוזיציות זרים'!$93:$93,1,K$1)</f>
        <v>0.29416002977636996</v>
      </c>
      <c r="L56" s="34">
        <f>INDEX('[19]פוזיציות זרים'!$93:$93,1,L$1)</f>
        <v>0.29887730216607028</v>
      </c>
      <c r="M56" s="34">
        <f>INDEX('[19]פוזיציות זרים'!$93:$93,1,M$1)</f>
        <v>0.30239774458106999</v>
      </c>
      <c r="N56" s="34">
        <f>INDEX('[19]פוזיציות זרים'!$93:$93,1,N$1)</f>
        <v>0.30256858107070289</v>
      </c>
      <c r="O56" s="34">
        <f>INDEX('[19]פוזיציות זרים'!$93:$93,1,O$1)</f>
        <v>0.30357312082705151</v>
      </c>
      <c r="Q56" s="35"/>
    </row>
    <row r="57" spans="1:17">
      <c r="A57" t="s">
        <v>49</v>
      </c>
      <c r="B57" s="34">
        <f>INDEX('[19]פוזיציות זרים'!$108:$108,1,B$1)</f>
        <v>0.12981691628121422</v>
      </c>
      <c r="C57" s="34">
        <f>INDEX('[19]פוזיציות זרים'!$108:$108,1,C$1)</f>
        <v>0.1306820414755599</v>
      </c>
      <c r="D57" s="34">
        <f>INDEX('[19]פוזיציות זרים'!$108:$108,1,D$1)</f>
        <v>0.13515222325494664</v>
      </c>
      <c r="E57" s="34">
        <f>INDEX('[19]פוזיציות זרים'!$108:$108,1,E$1)</f>
        <v>0.13624865739948006</v>
      </c>
      <c r="F57" s="34">
        <f>INDEX('[19]פוזיציות זרים'!$108:$108,1,F$1)</f>
        <v>0.13612549825718251</v>
      </c>
      <c r="G57" s="34">
        <f>INDEX('[19]פוזיציות זרים'!$108:$108,1,G$1)</f>
        <v>0.13717628815112426</v>
      </c>
      <c r="H57" s="34">
        <f>INDEX('[19]פוזיציות זרים'!$108:$108,1,H$1)</f>
        <v>0.13383871510963119</v>
      </c>
      <c r="I57" s="34">
        <f>INDEX('[19]פוזיציות זרים'!$108:$108,1,I$1)</f>
        <v>0.13480026634822279</v>
      </c>
      <c r="J57" s="34">
        <f>INDEX('[19]פוזיציות זרים'!$108:$108,1,J$1)</f>
        <v>0.13472760064586062</v>
      </c>
      <c r="K57" s="34">
        <f>INDEX('[19]פוזיציות זרים'!$108:$108,1,K$1)</f>
        <v>0.13337242480469882</v>
      </c>
      <c r="L57" s="34">
        <f>INDEX('[19]פוזיציות זרים'!$108:$108,1,L$1)</f>
        <v>0.13705231518438082</v>
      </c>
      <c r="M57" s="34">
        <f>INDEX('[19]פוזיציות זרים'!$108:$108,1,M$1)</f>
        <v>0.13680551967890947</v>
      </c>
      <c r="N57" s="34">
        <f>INDEX('[19]פוזיציות זרים'!$108:$108,1,N$1)</f>
        <v>0.13714425413304429</v>
      </c>
      <c r="O57" s="34">
        <f>INDEX('[19]פוזיציות זרים'!$108:$108,1,O$1)</f>
        <v>0.13796300407148471</v>
      </c>
      <c r="Q57" s="35"/>
    </row>
    <row r="60" spans="1:17" ht="15">
      <c r="A60" s="28" t="s">
        <v>56</v>
      </c>
      <c r="B60" s="43">
        <f t="shared" ref="B60:M60" si="10">C60-3</f>
        <v>154</v>
      </c>
      <c r="C60" s="43">
        <f t="shared" si="10"/>
        <v>157</v>
      </c>
      <c r="D60" s="43">
        <f t="shared" si="10"/>
        <v>160</v>
      </c>
      <c r="E60" s="43">
        <f t="shared" si="10"/>
        <v>163</v>
      </c>
      <c r="F60" s="43">
        <f t="shared" si="10"/>
        <v>166</v>
      </c>
      <c r="G60" s="43">
        <f t="shared" si="10"/>
        <v>169</v>
      </c>
      <c r="H60" s="43">
        <f t="shared" si="10"/>
        <v>172</v>
      </c>
      <c r="I60" s="43">
        <f t="shared" si="10"/>
        <v>175</v>
      </c>
      <c r="J60" s="43">
        <f t="shared" si="10"/>
        <v>178</v>
      </c>
      <c r="K60" s="43">
        <f t="shared" si="10"/>
        <v>181</v>
      </c>
      <c r="L60" s="43">
        <f t="shared" si="10"/>
        <v>184</v>
      </c>
      <c r="M60" s="43">
        <f t="shared" si="10"/>
        <v>187</v>
      </c>
      <c r="N60" s="43">
        <f>O60-3</f>
        <v>190</v>
      </c>
      <c r="O60" s="44">
        <f>$O$1-MOD(MONTH(INDEX('[19]פוזיצית מט"ח'!$3:$3,1,$O$1)),3)</f>
        <v>193</v>
      </c>
    </row>
    <row r="63" spans="1:17" ht="18">
      <c r="A63" s="29" t="s">
        <v>57</v>
      </c>
      <c r="B63" s="29" t="s">
        <v>31</v>
      </c>
      <c r="C63" s="29"/>
      <c r="D63" s="30"/>
      <c r="E63" s="30"/>
      <c r="F63" s="30"/>
      <c r="G63" s="31"/>
      <c r="H63" s="31"/>
      <c r="I63" s="30"/>
      <c r="J63" s="30"/>
      <c r="K63" s="30"/>
      <c r="L63" s="30"/>
      <c r="M63" s="30"/>
      <c r="N63" s="30"/>
      <c r="O63" s="30"/>
    </row>
    <row r="64" spans="1:17">
      <c r="B64" s="32"/>
      <c r="C64" s="32"/>
      <c r="D64" s="32"/>
      <c r="E64" s="32"/>
      <c r="F64" s="32"/>
      <c r="G64" s="32"/>
      <c r="H64" s="32"/>
      <c r="I64" s="32"/>
      <c r="J64" s="32"/>
      <c r="K64" s="32"/>
      <c r="L64" s="32"/>
      <c r="M64" s="32"/>
      <c r="N64" s="32"/>
      <c r="O64" s="32"/>
    </row>
    <row r="65" spans="1:18">
      <c r="B65" s="7">
        <f>INDEX('[19]פוזיצית מט"ח'!$3:$3,1,B$60)</f>
        <v>41820</v>
      </c>
      <c r="C65" s="7">
        <f>INDEX('[19]פוזיצית מט"ח'!$3:$3,1,C$60)</f>
        <v>41912</v>
      </c>
      <c r="D65" s="7">
        <f>INDEX('[19]פוזיצית מט"ח'!$3:$3,1,D$60)</f>
        <v>42004</v>
      </c>
      <c r="E65" s="7">
        <f>INDEX('[19]פוזיצית מט"ח'!$3:$3,1,E$60)</f>
        <v>42094</v>
      </c>
      <c r="F65" s="7">
        <f>INDEX('[19]פוזיצית מט"ח'!$3:$3,1,F$60)</f>
        <v>42185</v>
      </c>
      <c r="G65" s="7">
        <f>INDEX('[19]פוזיצית מט"ח'!$3:$3,1,G$60)</f>
        <v>42277</v>
      </c>
      <c r="H65" s="7">
        <f>INDEX('[19]פוזיצית מט"ח'!$3:$3,1,H$60)</f>
        <v>42369</v>
      </c>
      <c r="I65" s="7">
        <f>INDEX('[19]פוזיצית מט"ח'!$3:$3,1,I$60)</f>
        <v>42460</v>
      </c>
      <c r="J65" s="7">
        <f>INDEX('[19]פוזיצית מט"ח'!$3:$3,1,J$60)</f>
        <v>42551</v>
      </c>
      <c r="K65" s="7">
        <f>INDEX('[19]פוזיצית מט"ח'!$3:$3,1,K$60)</f>
        <v>42643</v>
      </c>
      <c r="L65" s="7">
        <f>INDEX('[19]פוזיצית מט"ח'!$3:$3,1,L$60)</f>
        <v>42735</v>
      </c>
      <c r="M65" s="7">
        <f>INDEX('[19]פוזיצית מט"ח'!$3:$3,1,M$60)</f>
        <v>42825</v>
      </c>
      <c r="N65" s="7">
        <f>INDEX('[19]פוזיצית מט"ח'!$3:$3,1,N$60)</f>
        <v>42916</v>
      </c>
      <c r="O65" s="7">
        <f>INDEX('[19]פוזיצית מט"ח'!$3:$3,1,O$60)</f>
        <v>43008</v>
      </c>
      <c r="P65" s="20"/>
      <c r="Q65" s="20"/>
    </row>
    <row r="66" spans="1:18">
      <c r="A66" s="25" t="s">
        <v>32</v>
      </c>
      <c r="B66" s="8">
        <f>INDEX('[19]פוזיצית מט"ח'!$44:$44,1,B$60)/1000</f>
        <v>41.870899999999992</v>
      </c>
      <c r="C66" s="8">
        <f>INDEX('[19]פוזיצית מט"ח'!$44:$44,1,C$60)/1000</f>
        <v>40.601700000000001</v>
      </c>
      <c r="D66" s="8">
        <f>INDEX('[19]פוזיצית מט"ח'!$44:$44,1,D$60)/1000</f>
        <v>43.398399999999995</v>
      </c>
      <c r="E66" s="8">
        <f>INDEX('[19]פוזיצית מט"ח'!$44:$44,1,E$60)/1000</f>
        <v>44.132799999999982</v>
      </c>
      <c r="F66" s="8">
        <f>INDEX('[19]פוזיצית מט"ח'!$44:$44,1,F$60)/1000</f>
        <v>45.683</v>
      </c>
      <c r="G66" s="8">
        <f>INDEX('[19]פוזיצית מט"ח'!$44:$44,1,G$60)/1000</f>
        <v>41.232999999999997</v>
      </c>
      <c r="H66" s="8">
        <f>INDEX('[19]פוזיצית מט"ח'!$44:$44,1,H$60)/1000</f>
        <v>46.496499999999997</v>
      </c>
      <c r="I66" s="8">
        <f>INDEX('[19]פוזיצית מט"ח'!$44:$44,1,I$60)/1000</f>
        <v>48.873600000000003</v>
      </c>
      <c r="J66" s="8">
        <f>INDEX('[19]פוזיצית מט"ח'!$44:$44,1,J$60)/1000</f>
        <v>48.149199999999993</v>
      </c>
      <c r="K66" s="8">
        <f>INDEX('[19]פוזיצית מט"ח'!$44:$44,1,K$60)/1000</f>
        <v>51.729800000000004</v>
      </c>
      <c r="L66" s="8">
        <f>INDEX('[19]פוזיצית מט"ח'!$44:$44,1,L$60)/1000</f>
        <v>52.310999999999993</v>
      </c>
      <c r="M66" s="8">
        <f>INDEX('[19]פוזיצית מט"ח'!$44:$44,1,M$60)/1000</f>
        <v>57.799099999999996</v>
      </c>
      <c r="N66" s="8">
        <f>INDEX('[19]פוזיצית מט"ח'!$44:$44,1,N$60)/1000</f>
        <v>60.851899999999993</v>
      </c>
      <c r="O66" s="8">
        <f>INDEX('[19]פוזיצית מט"ח'!$44:$44,1,O$60)/1000</f>
        <v>63.66279999999999</v>
      </c>
      <c r="P66" s="20"/>
      <c r="Q66" s="20"/>
    </row>
    <row r="67" spans="1:18">
      <c r="A67" s="25" t="s">
        <v>33</v>
      </c>
      <c r="B67" s="8">
        <f>INDEX('[19]פוזיצית מט"ח'!$43:$43,1,B$60)/1000</f>
        <v>72.968099999999993</v>
      </c>
      <c r="C67" s="8">
        <f>INDEX('[19]פוזיצית מט"ח'!$43:$43,1,C$60)/1000</f>
        <v>71.830100000000002</v>
      </c>
      <c r="D67" s="8">
        <f>INDEX('[19]פוזיצית מט"ח'!$43:$43,1,D$60)/1000</f>
        <v>72.232199999999992</v>
      </c>
      <c r="E67" s="8">
        <f>INDEX('[19]פוזיצית מט"ח'!$43:$43,1,E$60)/1000</f>
        <v>74.814699999999988</v>
      </c>
      <c r="F67" s="8">
        <f>INDEX('[19]פוזיצית מט"ח'!$43:$43,1,F$60)/1000</f>
        <v>77.585399999999993</v>
      </c>
      <c r="G67" s="8">
        <f>INDEX('[19]פוזיצית מט"ח'!$43:$43,1,G$60)/1000</f>
        <v>73.718800000000002</v>
      </c>
      <c r="H67" s="8">
        <f>INDEX('[19]פוזיצית מט"ח'!$43:$43,1,H$60)/1000</f>
        <v>77.163499999999999</v>
      </c>
      <c r="I67" s="8">
        <f>INDEX('[19]פוזיצית מט"ח'!$43:$43,1,I$60)/1000</f>
        <v>79.069800000000001</v>
      </c>
      <c r="J67" s="8">
        <f>INDEX('[19]פוזיצית מט"ח'!$43:$43,1,J$60)/1000</f>
        <v>78.655299999999983</v>
      </c>
      <c r="K67" s="8">
        <f>INDEX('[19]פוזיצית מט"ח'!$43:$43,1,K$60)/1000</f>
        <v>82.454599999999999</v>
      </c>
      <c r="L67" s="8">
        <f>INDEX('[19]פוזיצית מט"ח'!$43:$43,1,L$60)/1000</f>
        <v>83.389399999999995</v>
      </c>
      <c r="M67" s="8">
        <f>INDEX('[19]פוזיצית מט"ח'!$43:$43,1,M$60)/1000</f>
        <v>89.135999999999996</v>
      </c>
      <c r="N67" s="8">
        <f>INDEX('[19]פוזיצית מט"ח'!$43:$43,1,N$60)/1000</f>
        <v>93.4773</v>
      </c>
      <c r="O67" s="8">
        <f>INDEX('[19]פוזיצית מט"ח'!$43:$43,1,O$60)/1000</f>
        <v>96.83059999999999</v>
      </c>
      <c r="P67" s="20"/>
      <c r="Q67" s="20"/>
    </row>
    <row r="68" spans="1:18">
      <c r="A68" s="25" t="s">
        <v>34</v>
      </c>
      <c r="B68" s="8">
        <f>INDEX('[19]פוזיצית מט"ח'!$41:$41,1,B$60)/1000</f>
        <v>-31.097199999999997</v>
      </c>
      <c r="C68" s="8">
        <f>INDEX('[19]פוזיצית מט"ח'!$41:$41,1,C$60)/1000</f>
        <v>-31.228400000000001</v>
      </c>
      <c r="D68" s="8">
        <f>INDEX('[19]פוזיצית מט"ח'!$41:$41,1,D$60)/1000</f>
        <v>-28.833800000000004</v>
      </c>
      <c r="E68" s="8">
        <f>INDEX('[19]פוזיצית מט"ח'!$41:$41,1,E$60)/1000</f>
        <v>-30.681900000000002</v>
      </c>
      <c r="F68" s="8">
        <f>INDEX('[19]פוזיצית מט"ח'!$41:$41,1,F$60)/1000</f>
        <v>-31.902399999999997</v>
      </c>
      <c r="G68" s="8">
        <f>INDEX('[19]פוזיצית מט"ח'!$41:$41,1,G$60)/1000</f>
        <v>-32.485800000000005</v>
      </c>
      <c r="H68" s="8">
        <f>INDEX('[19]פוזיצית מט"ח'!$41:$41,1,H$60)/1000</f>
        <v>-30.666999999999998</v>
      </c>
      <c r="I68" s="8">
        <f>INDEX('[19]פוזיצית מט"ח'!$41:$41,1,I$60)/1000</f>
        <v>-30.196200000000001</v>
      </c>
      <c r="J68" s="8">
        <f>INDEX('[19]פוזיצית מט"ח'!$41:$41,1,J$60)/1000</f>
        <v>-30.5061</v>
      </c>
      <c r="K68" s="8">
        <f>INDEX('[19]פוזיצית מט"ח'!$41:$41,1,K$60)/1000</f>
        <v>-30.724799999999998</v>
      </c>
      <c r="L68" s="8">
        <f>INDEX('[19]פוזיצית מט"ח'!$41:$41,1,L$60)/1000</f>
        <v>-31.078400000000002</v>
      </c>
      <c r="M68" s="8">
        <f>INDEX('[19]פוזיצית מט"ח'!$41:$41,1,M$60)/1000</f>
        <v>-31.3369</v>
      </c>
      <c r="N68" s="8">
        <f>INDEX('[19]פוזיצית מט"ח'!$41:$41,1,N$60)/1000</f>
        <v>-32.625400000000006</v>
      </c>
      <c r="O68" s="8">
        <f>INDEX('[19]פוזיצית מט"ח'!$41:$41,1,O$60)/1000</f>
        <v>-33.1678</v>
      </c>
    </row>
    <row r="69" spans="1:18">
      <c r="A69" s="25" t="s">
        <v>35</v>
      </c>
      <c r="B69" s="26">
        <f>INDEX('[19]פוזיצית מט"ח'!$47:$47,1,B$60)</f>
        <v>0.12561708403623284</v>
      </c>
      <c r="C69" s="26">
        <f>INDEX('[19]פוזיצית מט"ח'!$47:$47,1,C$60)</f>
        <v>0.12706602744073137</v>
      </c>
      <c r="D69" s="26">
        <f>INDEX('[19]פוזיצית מט"ח'!$47:$47,1,D$60)</f>
        <v>0.14121452220387376</v>
      </c>
      <c r="E69" s="26">
        <f>INDEX('[19]פוזיצית מט"ח'!$47:$47,1,E$60)</f>
        <v>0.13845779783557724</v>
      </c>
      <c r="F69" s="26">
        <f>INDEX('[19]פוזיצית מט"ח'!$47:$47,1,F$60)</f>
        <v>0.13916093416913769</v>
      </c>
      <c r="G69" s="26">
        <f>INDEX('[19]פוזיצית מט"ח'!$47:$47,1,G$60)</f>
        <v>0.13159507283638716</v>
      </c>
      <c r="H69" s="26">
        <f>INDEX('[19]פוזיצית מט"ח'!$47:$47,1,H$60)</f>
        <v>0.14236597607336715</v>
      </c>
      <c r="I69" s="26">
        <f>INDEX('[19]פוזיצית מט"ח'!$47:$47,1,I$60)</f>
        <v>0.14329841198821208</v>
      </c>
      <c r="J69" s="26">
        <f>INDEX('[19]פוזיצית מט"ח'!$47:$47,1,J$60)</f>
        <v>0.14091700889240608</v>
      </c>
      <c r="K69" s="26">
        <f>INDEX('[19]פוזיצית מט"ח'!$47:$47,1,K$60)</f>
        <v>0.14534794854331179</v>
      </c>
      <c r="L69" s="26">
        <f>INDEX('[19]פוזיצית מט"ח'!$47:$47,1,L$60)</f>
        <v>0.14851695973907392</v>
      </c>
      <c r="M69" s="26">
        <f>INDEX('[19]פוזיצית מט"ח'!$47:$47,1,M$60)</f>
        <v>0.15284386570897121</v>
      </c>
      <c r="N69" s="26">
        <f>INDEX('[19]פוזיצית מט"ח'!$47:$47,1,N$60)</f>
        <v>0.1514393380577945</v>
      </c>
      <c r="O69" s="26">
        <f>INDEX('[19]פוזיצית מט"ח'!$47:$47,1,O$60)</f>
        <v>0.15483599197203635</v>
      </c>
    </row>
    <row r="72" spans="1:18" ht="18">
      <c r="A72" s="29" t="s">
        <v>58</v>
      </c>
      <c r="B72" s="29" t="s">
        <v>37</v>
      </c>
      <c r="C72" s="29"/>
      <c r="D72" s="30"/>
      <c r="E72" s="30"/>
      <c r="F72" s="30"/>
      <c r="G72" s="31"/>
      <c r="H72" s="31"/>
      <c r="I72" s="30"/>
      <c r="J72" s="30"/>
      <c r="K72" s="30"/>
      <c r="L72" s="30"/>
      <c r="M72" s="30"/>
      <c r="N72" s="30"/>
      <c r="O72" s="30"/>
    </row>
    <row r="73" spans="1:18">
      <c r="B73" s="32"/>
      <c r="C73" s="32"/>
      <c r="D73" s="32"/>
      <c r="E73" s="32"/>
      <c r="F73" s="32"/>
      <c r="G73" s="32"/>
      <c r="H73" s="32"/>
      <c r="I73" s="32"/>
      <c r="J73" s="32"/>
      <c r="K73" s="32"/>
      <c r="L73" s="32"/>
      <c r="M73" s="32"/>
      <c r="N73" s="32"/>
      <c r="O73" s="32"/>
    </row>
    <row r="74" spans="1:18">
      <c r="B74" s="7">
        <f>INDEX('[19]פוזיצית מט"ח'!$3:$3,1,B$60)</f>
        <v>41820</v>
      </c>
      <c r="C74" s="7">
        <f>INDEX('[19]פוזיצית מט"ח'!$3:$3,1,C$60)</f>
        <v>41912</v>
      </c>
      <c r="D74" s="7">
        <f>INDEX('[19]פוזיצית מט"ח'!$3:$3,1,D$60)</f>
        <v>42004</v>
      </c>
      <c r="E74" s="7">
        <f>INDEX('[19]פוזיצית מט"ח'!$3:$3,1,E$60)</f>
        <v>42094</v>
      </c>
      <c r="F74" s="7">
        <f>INDEX('[19]פוזיצית מט"ח'!$3:$3,1,F$60)</f>
        <v>42185</v>
      </c>
      <c r="G74" s="7">
        <f>INDEX('[19]פוזיצית מט"ח'!$3:$3,1,G$60)</f>
        <v>42277</v>
      </c>
      <c r="H74" s="7">
        <f>INDEX('[19]פוזיצית מט"ח'!$3:$3,1,H$60)</f>
        <v>42369</v>
      </c>
      <c r="I74" s="7">
        <f>INDEX('[19]פוזיצית מט"ח'!$3:$3,1,I$60)</f>
        <v>42460</v>
      </c>
      <c r="J74" s="7">
        <f>INDEX('[19]פוזיצית מט"ח'!$3:$3,1,J$60)</f>
        <v>42551</v>
      </c>
      <c r="K74" s="7">
        <f>INDEX('[19]פוזיצית מט"ח'!$3:$3,1,K$60)</f>
        <v>42643</v>
      </c>
      <c r="L74" s="7">
        <f>INDEX('[19]פוזיצית מט"ח'!$3:$3,1,L$60)</f>
        <v>42735</v>
      </c>
      <c r="M74" s="7">
        <f>INDEX('[19]פוזיצית מט"ח'!$3:$3,1,M$60)</f>
        <v>42825</v>
      </c>
      <c r="N74" s="7">
        <f>INDEX('[19]פוזיצית מט"ח'!$3:$3,1,N$60)</f>
        <v>42916</v>
      </c>
      <c r="O74" s="7">
        <f>INDEX('[19]פוזיצית מט"ח'!$3:$3,1,O$60)</f>
        <v>43008</v>
      </c>
    </row>
    <row r="75" spans="1:18">
      <c r="A75" s="25" t="s">
        <v>38</v>
      </c>
      <c r="B75" s="33">
        <f>INDEX('[19]פוזיציות זרים'!$31:$31,1,B$60)/1000</f>
        <v>73.15379999999999</v>
      </c>
      <c r="C75" s="33">
        <f>INDEX('[19]פוזיציות זרים'!$31:$31,1,C$60)/1000</f>
        <v>72.613200000000006</v>
      </c>
      <c r="D75" s="33">
        <f>INDEX('[19]פוזיציות זרים'!$31:$31,1,D$60)/1000</f>
        <v>73.380799999999994</v>
      </c>
      <c r="E75" s="33">
        <f>INDEX('[19]פוזיציות זרים'!$31:$31,1,E$60)/1000</f>
        <v>76.590299999999999</v>
      </c>
      <c r="F75" s="33">
        <f>INDEX('[19]פוזיציות זרים'!$31:$31,1,F$60)/1000</f>
        <v>80.263200000000012</v>
      </c>
      <c r="G75" s="33">
        <f>INDEX('[19]פוזיציות זרים'!$31:$31,1,G$60)/1000</f>
        <v>75.455900000000014</v>
      </c>
      <c r="H75" s="33">
        <f>INDEX('[19]פוזיציות זרים'!$31:$31,1,H$60)/1000</f>
        <v>81.703999999999994</v>
      </c>
      <c r="I75" s="33">
        <f>INDEX('[19]פוזיציות זרים'!$31:$31,1,I$60)/1000</f>
        <v>82.5321</v>
      </c>
      <c r="J75" s="33">
        <f>INDEX('[19]פוזיציות זרים'!$31:$31,1,J$60)/1000</f>
        <v>82.228800000000007</v>
      </c>
      <c r="K75" s="33">
        <f>INDEX('[19]פוזיציות זרים'!$31:$31,1,K$60)/1000</f>
        <v>85.745900000000006</v>
      </c>
      <c r="L75" s="33">
        <f>INDEX('[19]פוזיציות זרים'!$31:$31,1,L$60)/1000</f>
        <v>88.087800000000001</v>
      </c>
      <c r="M75" s="33">
        <f>INDEX('[19]פוזיציות זרים'!$31:$31,1,M$60)/1000</f>
        <v>94.533799999999999</v>
      </c>
      <c r="N75" s="33">
        <f>INDEX('[19]פוזיציות זרים'!$31:$31,1,N$60)/1000</f>
        <v>99.177000000000007</v>
      </c>
      <c r="O75" s="33">
        <f>INDEX('[19]פוזיציות זרים'!$31:$31,1,O$60)/1000</f>
        <v>104.7663</v>
      </c>
    </row>
    <row r="76" spans="1:18">
      <c r="A76" s="25" t="s">
        <v>39</v>
      </c>
      <c r="B76" s="34">
        <f>INDEX('[19]פוזיציות זרים'!$33:$33,1,B$60)</f>
        <v>0.21946905947017548</v>
      </c>
      <c r="C76" s="34">
        <f>INDEX('[19]פוזיציות זרים'!$33:$33,1,C$60)</f>
        <v>0.22724838772167952</v>
      </c>
      <c r="D76" s="34">
        <f>INDEX('[19]פוזיציות זרים'!$33:$33,1,D$60)</f>
        <v>0.23877457719496617</v>
      </c>
      <c r="E76" s="34">
        <f>INDEX('[19]פוזיציות זרים'!$33:$33,1,E$60)</f>
        <v>0.24028668640027862</v>
      </c>
      <c r="F76" s="34">
        <f>INDEX('[19]פוזיציות זרים'!$33:$33,1,F$60)</f>
        <v>0.24450018368768103</v>
      </c>
      <c r="G76" s="34">
        <f>INDEX('[19]פוזיציות זרים'!$33:$33,1,G$60)</f>
        <v>0.24081741945614307</v>
      </c>
      <c r="H76" s="34">
        <f>INDEX('[19]פוזיציות זרים'!$33:$33,1,H$60)</f>
        <v>0.25016656542101856</v>
      </c>
      <c r="I76" s="34">
        <f>INDEX('[19]פוזיציות זרים'!$33:$33,1,I$60)</f>
        <v>0.24198583423468537</v>
      </c>
      <c r="J76" s="34">
        <f>INDEX('[19]פוזיציות זרים'!$33:$33,1,J$60)</f>
        <v>0.24065688611258096</v>
      </c>
      <c r="K76" s="34">
        <f>INDEX('[19]פוזיציות זרים'!$33:$33,1,K$60)</f>
        <v>0.24092477954679814</v>
      </c>
      <c r="L76" s="34">
        <f>INDEX('[19]פוזיציות זרים'!$33:$33,1,L$60)</f>
        <v>0.25009141951221725</v>
      </c>
      <c r="M76" s="34">
        <f>INDEX('[19]פוזיציות זרים'!$33:$33,1,M$60)</f>
        <v>0.24998505914726601</v>
      </c>
      <c r="N76" s="34">
        <f>INDEX('[19]פוזיציות זרים'!$33:$33,1,N$60)</f>
        <v>0.24681726011115326</v>
      </c>
      <c r="O76" s="34">
        <f>INDEX('[19]פוזיציות זרים'!$33:$33,1,O$60)</f>
        <v>0.25480490939355405</v>
      </c>
      <c r="P76" s="35"/>
      <c r="R76" s="35"/>
    </row>
    <row r="79" spans="1:18" ht="18">
      <c r="A79" s="29" t="s">
        <v>59</v>
      </c>
      <c r="B79" s="29" t="s">
        <v>41</v>
      </c>
      <c r="C79" s="29"/>
      <c r="D79" s="30"/>
      <c r="E79" s="30"/>
      <c r="F79" s="30"/>
      <c r="G79" s="31"/>
      <c r="H79" s="31"/>
      <c r="I79" s="30"/>
      <c r="J79" s="30"/>
      <c r="K79" s="30"/>
      <c r="L79" s="30"/>
      <c r="M79" s="30"/>
      <c r="N79" s="30"/>
      <c r="O79" s="30"/>
    </row>
    <row r="80" spans="1:18">
      <c r="B80" s="32"/>
      <c r="C80" s="32"/>
      <c r="D80" s="32"/>
      <c r="E80" s="32"/>
      <c r="F80" s="32"/>
      <c r="G80" s="32"/>
      <c r="H80" s="32"/>
      <c r="I80" s="32"/>
      <c r="J80" s="32"/>
      <c r="K80" s="32"/>
      <c r="L80" s="32"/>
      <c r="M80" s="32"/>
      <c r="N80" s="32"/>
      <c r="O80" s="32"/>
    </row>
    <row r="81" spans="1:18">
      <c r="B81" s="7">
        <f>INDEX('[19]פוזיצית מט"ח'!$3:$3,1,B$60)</f>
        <v>41820</v>
      </c>
      <c r="C81" s="7">
        <f>INDEX('[19]פוזיצית מט"ח'!$3:$3,1,C$60)</f>
        <v>41912</v>
      </c>
      <c r="D81" s="7">
        <f>INDEX('[19]פוזיצית מט"ח'!$3:$3,1,D$60)</f>
        <v>42004</v>
      </c>
      <c r="E81" s="7">
        <f>INDEX('[19]פוזיצית מט"ח'!$3:$3,1,E$60)</f>
        <v>42094</v>
      </c>
      <c r="F81" s="7">
        <f>INDEX('[19]פוזיצית מט"ח'!$3:$3,1,F$60)</f>
        <v>42185</v>
      </c>
      <c r="G81" s="7">
        <f>INDEX('[19]פוזיצית מט"ח'!$3:$3,1,G$60)</f>
        <v>42277</v>
      </c>
      <c r="H81" s="7">
        <f>INDEX('[19]פוזיצית מט"ח'!$3:$3,1,H$60)</f>
        <v>42369</v>
      </c>
      <c r="I81" s="7">
        <f>INDEX('[19]פוזיצית מט"ח'!$3:$3,1,I$60)</f>
        <v>42460</v>
      </c>
      <c r="J81" s="7">
        <f>INDEX('[19]פוזיצית מט"ח'!$3:$3,1,J$60)</f>
        <v>42551</v>
      </c>
      <c r="K81" s="7">
        <f>INDEX('[19]פוזיצית מט"ח'!$3:$3,1,K$60)</f>
        <v>42643</v>
      </c>
      <c r="L81" s="7">
        <f>INDEX('[19]פוזיצית מט"ח'!$3:$3,1,L$60)</f>
        <v>42735</v>
      </c>
      <c r="M81" s="7">
        <f>INDEX('[19]פוזיצית מט"ח'!$3:$3,1,M$60)</f>
        <v>42825</v>
      </c>
      <c r="N81" s="7">
        <f>INDEX('[19]פוזיצית מט"ח'!$3:$3,1,N$60)</f>
        <v>42916</v>
      </c>
      <c r="O81" s="7">
        <f>INDEX('[19]פוזיצית מט"ח'!$3:$3,1,O$60)</f>
        <v>43008</v>
      </c>
    </row>
    <row r="82" spans="1:18">
      <c r="A82" s="25" t="s">
        <v>42</v>
      </c>
      <c r="B82" s="26">
        <f>INDEX('[19]פוזיצית מט"ח'!$46:$46,1,B$60)</f>
        <v>0.21891194002670689</v>
      </c>
      <c r="C82" s="26">
        <f>INDEX('[19]פוזיצית מט"ח'!$46:$46,1,C$60)</f>
        <v>0.22479761826895123</v>
      </c>
      <c r="D82" s="26">
        <f>INDEX('[19]פוזיצית מט"ח'!$46:$46,1,D$60)</f>
        <v>0.23503713525693692</v>
      </c>
      <c r="E82" s="26">
        <f>INDEX('[19]פוזיצית מט"ח'!$46:$46,1,E$60)</f>
        <v>0.23471609795275536</v>
      </c>
      <c r="F82" s="26">
        <f>INDEX('[19]פוזיצית מט"ח'!$46:$46,1,F$60)</f>
        <v>0.23634298846148924</v>
      </c>
      <c r="G82" s="26">
        <f>INDEX('[19]פוזיצית מט"ח'!$46:$46,1,G$60)</f>
        <v>0.23527346677202868</v>
      </c>
      <c r="H82" s="26">
        <f>INDEX('[19]פוזיצית מט"ח'!$46:$46,1,H$60)</f>
        <v>0.23626417030824398</v>
      </c>
      <c r="I82" s="26">
        <f>INDEX('[19]פוזיצית מט"ח'!$46:$46,1,I$60)</f>
        <v>0.23183429860344912</v>
      </c>
      <c r="J82" s="26">
        <f>INDEX('[19]פוזיצית מט"ח'!$46:$46,1,J$60)</f>
        <v>0.23019841678646516</v>
      </c>
      <c r="K82" s="26">
        <f>INDEX('[19]פוזיצית מט"ח'!$46:$46,1,K$60)</f>
        <v>0.23167704027387223</v>
      </c>
      <c r="L82" s="26">
        <f>INDEX('[19]פוזיצית מט"ח'!$46:$46,1,L$60)</f>
        <v>0.23675212025129574</v>
      </c>
      <c r="M82" s="26">
        <f>INDEX('[19]פוזיצית מט"ח'!$46:$46,1,M$60)</f>
        <v>0.23571112376896625</v>
      </c>
      <c r="N82" s="26">
        <f>INDEX('[19]פוזיצית מט"ח'!$46:$46,1,N$60)</f>
        <v>0.23263267762271805</v>
      </c>
      <c r="O82" s="26">
        <f>INDEX('[19]פוזיצית מט"ח'!$46:$46,1,O$60)</f>
        <v>0.23550428200216553</v>
      </c>
      <c r="P82" s="35"/>
      <c r="R82" s="35"/>
    </row>
    <row r="83" spans="1:18">
      <c r="A83" s="25" t="s">
        <v>43</v>
      </c>
      <c r="B83" s="26">
        <f>INDEX('[19]פוזיצית מט"ח'!$47:$47,1,B$60)</f>
        <v>0.12561708403623284</v>
      </c>
      <c r="C83" s="26">
        <f>INDEX('[19]פוזיצית מט"ח'!$47:$47,1,C$60)</f>
        <v>0.12706602744073137</v>
      </c>
      <c r="D83" s="26">
        <f>INDEX('[19]פוזיצית מט"ח'!$47:$47,1,D$60)</f>
        <v>0.14121452220387376</v>
      </c>
      <c r="E83" s="26">
        <f>INDEX('[19]פוזיצית מט"ח'!$47:$47,1,E$60)</f>
        <v>0.13845779783557724</v>
      </c>
      <c r="F83" s="26">
        <f>INDEX('[19]פוזיצית מט"ח'!$47:$47,1,F$60)</f>
        <v>0.13916093416913769</v>
      </c>
      <c r="G83" s="26">
        <f>INDEX('[19]פוזיצית מט"ח'!$47:$47,1,G$60)</f>
        <v>0.13159507283638716</v>
      </c>
      <c r="H83" s="26">
        <f>INDEX('[19]פוזיצית מט"ח'!$47:$47,1,H$60)</f>
        <v>0.14236597607336715</v>
      </c>
      <c r="I83" s="26">
        <f>INDEX('[19]פוזיצית מט"ח'!$47:$47,1,I$60)</f>
        <v>0.14329841198821208</v>
      </c>
      <c r="J83" s="26">
        <f>INDEX('[19]פוזיצית מט"ח'!$47:$47,1,J$60)</f>
        <v>0.14091700889240608</v>
      </c>
      <c r="K83" s="26">
        <f>INDEX('[19]פוזיצית מט"ח'!$47:$47,1,K$60)</f>
        <v>0.14534794854331179</v>
      </c>
      <c r="L83" s="26">
        <f>INDEX('[19]פוזיצית מט"ח'!$47:$47,1,L$60)</f>
        <v>0.14851695973907392</v>
      </c>
      <c r="M83" s="26">
        <f>INDEX('[19]פוזיצית מט"ח'!$47:$47,1,M$60)</f>
        <v>0.15284386570897121</v>
      </c>
      <c r="N83" s="26">
        <f>INDEX('[19]פוזיצית מט"ח'!$47:$47,1,N$60)</f>
        <v>0.1514393380577945</v>
      </c>
      <c r="O83" s="26">
        <f>INDEX('[19]פוזיצית מט"ח'!$47:$47,1,O$60)</f>
        <v>0.15483599197203635</v>
      </c>
      <c r="P83" s="35"/>
      <c r="R83" s="35"/>
    </row>
    <row r="84" spans="1:18">
      <c r="B84" s="36"/>
      <c r="C84" s="36"/>
      <c r="D84" s="36"/>
      <c r="E84" s="36"/>
      <c r="F84" s="36"/>
      <c r="G84" s="36"/>
      <c r="H84" s="36"/>
      <c r="I84" s="36"/>
      <c r="J84" s="36"/>
    </row>
    <row r="86" spans="1:18" ht="18">
      <c r="A86" s="29" t="s">
        <v>60</v>
      </c>
      <c r="B86" s="29" t="s">
        <v>45</v>
      </c>
      <c r="C86" s="29"/>
      <c r="D86" s="30"/>
      <c r="E86" s="30"/>
      <c r="F86" s="30"/>
      <c r="G86" s="31"/>
      <c r="H86" s="31"/>
      <c r="I86" s="30"/>
      <c r="J86" s="30"/>
      <c r="K86" s="30"/>
      <c r="L86" s="30"/>
      <c r="M86" s="30"/>
      <c r="N86" s="30"/>
      <c r="O86" s="30"/>
    </row>
    <row r="87" spans="1:18">
      <c r="B87" s="32"/>
      <c r="C87" s="32"/>
      <c r="D87" s="32"/>
      <c r="E87" s="32"/>
      <c r="F87" s="32"/>
      <c r="G87" s="32"/>
      <c r="H87" s="32"/>
      <c r="I87" s="32"/>
      <c r="J87" s="32"/>
      <c r="K87" s="32"/>
      <c r="L87" s="32"/>
      <c r="M87" s="32"/>
      <c r="N87" s="32"/>
      <c r="O87" s="32"/>
    </row>
    <row r="88" spans="1:18">
      <c r="B88" s="7">
        <f>INDEX('[19]פוזיצית מט"ח'!$3:$3,1,B$60)</f>
        <v>41820</v>
      </c>
      <c r="C88" s="7">
        <f>INDEX('[19]פוזיצית מט"ח'!$3:$3,1,C$60)</f>
        <v>41912</v>
      </c>
      <c r="D88" s="7">
        <f>INDEX('[19]פוזיצית מט"ח'!$3:$3,1,D$60)</f>
        <v>42004</v>
      </c>
      <c r="E88" s="7">
        <f>INDEX('[19]פוזיצית מט"ח'!$3:$3,1,E$60)</f>
        <v>42094</v>
      </c>
      <c r="F88" s="7">
        <f>INDEX('[19]פוזיצית מט"ח'!$3:$3,1,F$60)</f>
        <v>42185</v>
      </c>
      <c r="G88" s="7">
        <f>INDEX('[19]פוזיצית מט"ח'!$3:$3,1,G$60)</f>
        <v>42277</v>
      </c>
      <c r="H88" s="7">
        <f>INDEX('[19]פוזיצית מט"ח'!$3:$3,1,H$60)</f>
        <v>42369</v>
      </c>
      <c r="I88" s="7">
        <f>INDEX('[19]פוזיצית מט"ח'!$3:$3,1,I$60)</f>
        <v>42460</v>
      </c>
      <c r="J88" s="7">
        <f>INDEX('[19]פוזיצית מט"ח'!$3:$3,1,J$60)</f>
        <v>42551</v>
      </c>
      <c r="K88" s="7">
        <f>INDEX('[19]פוזיצית מט"ח'!$3:$3,1,K$60)</f>
        <v>42643</v>
      </c>
      <c r="L88" s="7">
        <f>INDEX('[19]פוזיצית מט"ח'!$3:$3,1,L$60)</f>
        <v>42735</v>
      </c>
      <c r="M88" s="7">
        <f>INDEX('[19]פוזיצית מט"ח'!$3:$3,1,M$60)</f>
        <v>42825</v>
      </c>
      <c r="N88" s="7">
        <f>INDEX('[19]פוזיצית מט"ח'!$3:$3,1,N$60)</f>
        <v>42916</v>
      </c>
      <c r="O88" s="7">
        <f>INDEX('[19]פוזיצית מט"ח'!$3:$3,1,O$60)</f>
        <v>43008</v>
      </c>
    </row>
    <row r="89" spans="1:18">
      <c r="A89" s="25" t="s">
        <v>46</v>
      </c>
      <c r="B89" s="26">
        <f>INDEX('[19]פוזיצית מט"ח'!$179:$179,1,B$60)</f>
        <v>0.14136155807755188</v>
      </c>
      <c r="C89" s="26">
        <f>INDEX('[19]פוזיצית מט"ח'!$179:$179,1,C$60)</f>
        <v>0.13798384203462802</v>
      </c>
      <c r="D89" s="26">
        <f>INDEX('[19]פוזיצית מט"ח'!$179:$179,1,D$60)</f>
        <v>0.15888237833412724</v>
      </c>
      <c r="E89" s="26">
        <f>INDEX('[19]פוזיצית מט"ח'!$179:$179,1,E$60)</f>
        <v>0.16640709017803576</v>
      </c>
      <c r="F89" s="26">
        <f>INDEX('[19]פוזיצית מט"ח'!$179:$179,1,F$60)</f>
        <v>0.17085839724924004</v>
      </c>
      <c r="G89" s="26">
        <f>INDEX('[19]פוזיצית מט"ח'!$179:$179,1,G$60)</f>
        <v>0.14976435964159074</v>
      </c>
      <c r="H89" s="26">
        <f>INDEX('[19]פוזיצית מט"ח'!$179:$179,1,H$60)</f>
        <v>0.1677728119826021</v>
      </c>
      <c r="I89" s="26">
        <f>INDEX('[19]פוזיצית מט"ח'!$179:$179,1,I$60)</f>
        <v>0.17298399549475893</v>
      </c>
      <c r="J89" s="26">
        <f>INDEX('[19]פוזיצית מט"ח'!$179:$179,1,J$60)</f>
        <v>0.16695636402110003</v>
      </c>
      <c r="K89" s="26">
        <f>INDEX('[19]פוזיצית מט"ח'!$179:$179,1,K$60)</f>
        <v>0.17199489956732286</v>
      </c>
      <c r="L89" s="26">
        <f>INDEX('[19]פוזיצית מט"ח'!$179:$179,1,L$60)</f>
        <v>0.17114367259496138</v>
      </c>
      <c r="M89" s="26">
        <f>INDEX('[19]פוזיצית מט"ח'!$179:$179,1,M$60)</f>
        <v>0.1838903602146518</v>
      </c>
      <c r="N89" s="26">
        <f>INDEX('[19]פוזיצית מט"ח'!$179:$179,1,N$60)</f>
        <v>0.18175790497333089</v>
      </c>
      <c r="O89" s="26">
        <f>INDEX('[19]פוזיצית מט"ח'!$179:$179,1,O$60)</f>
        <v>0.18429078780025437</v>
      </c>
      <c r="P89" s="35"/>
      <c r="R89" s="35"/>
    </row>
    <row r="90" spans="1:18">
      <c r="A90" s="25" t="s">
        <v>47</v>
      </c>
      <c r="B90" s="26">
        <f>INDEX('[19]פוזיצית מט"ח'!$113:$113,1,B$60)</f>
        <v>0.11949051554792146</v>
      </c>
      <c r="C90" s="26">
        <f>INDEX('[19]פוזיצית מט"ח'!$113:$113,1,C$60)</f>
        <v>0.12228343461221824</v>
      </c>
      <c r="D90" s="26">
        <f>INDEX('[19]פוזיצית מט"ח'!$113:$113,1,D$60)</f>
        <v>0.13691897264656194</v>
      </c>
      <c r="E90" s="26">
        <f>INDEX('[19]פוזיצית מט"ח'!$113:$113,1,E$60)</f>
        <v>0.14032106349033119</v>
      </c>
      <c r="F90" s="26">
        <f>INDEX('[19]פוזיצית מט"ח'!$113:$113,1,F$60)</f>
        <v>0.13590185568159427</v>
      </c>
      <c r="G90" s="26">
        <f>INDEX('[19]פוזיצית מט"ח'!$113:$113,1,G$60)</f>
        <v>0.13249864889209154</v>
      </c>
      <c r="H90" s="26">
        <f>INDEX('[19]פוזיצית מט"ח'!$113:$113,1,H$60)</f>
        <v>0.14449607588561994</v>
      </c>
      <c r="I90" s="26">
        <f>INDEX('[19]פוזיצית מט"ח'!$113:$113,1,I$60)</f>
        <v>0.14621234169007782</v>
      </c>
      <c r="J90" s="26">
        <f>INDEX('[19]פוזיצית מט"ח'!$113:$113,1,J$60)</f>
        <v>0.15039359341983863</v>
      </c>
      <c r="K90" s="26">
        <f>INDEX('[19]פוזיצית מט"ח'!$113:$113,1,K$60)</f>
        <v>0.15603612737969771</v>
      </c>
      <c r="L90" s="26">
        <f>INDEX('[19]פוזיצית מט"ח'!$113:$113,1,L$60)</f>
        <v>0.16002571981618346</v>
      </c>
      <c r="M90" s="26">
        <f>INDEX('[19]פוזיצית מט"ח'!$113:$113,1,M$60)</f>
        <v>0.16096074041958286</v>
      </c>
      <c r="N90" s="26">
        <f>INDEX('[19]פוזיצית מט"ח'!$113:$113,1,N$60)</f>
        <v>0.15772061081627539</v>
      </c>
      <c r="O90" s="26">
        <f>INDEX('[19]פוזיצית מט"ח'!$113:$113,1,O$60)</f>
        <v>0.16171194071138828</v>
      </c>
      <c r="P90" s="35"/>
      <c r="R90" s="35"/>
    </row>
    <row r="91" spans="1:18">
      <c r="A91" s="25" t="s">
        <v>48</v>
      </c>
      <c r="B91" s="26">
        <f>INDEX('[19]פוזיצית מט"ח'!$135:$135,1,B$60)</f>
        <v>0.1229441689308164</v>
      </c>
      <c r="C91" s="26">
        <f>INDEX('[19]פוזיצית מט"ח'!$135:$135,1,C$60)</f>
        <v>0.12400588491980674</v>
      </c>
      <c r="D91" s="26">
        <f>INDEX('[19]פוזיצית מט"ח'!$135:$135,1,D$60)</f>
        <v>0.13853812060170595</v>
      </c>
      <c r="E91" s="26">
        <f>INDEX('[19]פוזיצית מט"ח'!$135:$135,1,E$60)</f>
        <v>0.14403109494873972</v>
      </c>
      <c r="F91" s="26">
        <f>INDEX('[19]פוזיצית מט"ח'!$135:$135,1,F$60)</f>
        <v>0.14987551578801031</v>
      </c>
      <c r="G91" s="26">
        <f>INDEX('[19]פוזיצית מט"ח'!$135:$135,1,G$60)</f>
        <v>0.14009862995803327</v>
      </c>
      <c r="H91" s="26">
        <f>INDEX('[19]פוזיצית מט"ח'!$135:$135,1,H$60)</f>
        <v>0.15632042933097581</v>
      </c>
      <c r="I91" s="26">
        <f>INDEX('[19]פוזיצית מט"ח'!$135:$135,1,I$60)</f>
        <v>0.15591300441164546</v>
      </c>
      <c r="J91" s="26">
        <f>INDEX('[19]פוזיצית מט"ח'!$135:$135,1,J$60)</f>
        <v>0.1482269626496312</v>
      </c>
      <c r="K91" s="26">
        <f>INDEX('[19]פוזיצית מט"ח'!$135:$135,1,K$60)</f>
        <v>0.15143328504529383</v>
      </c>
      <c r="L91" s="26">
        <f>INDEX('[19]פוזיצית מט"ח'!$135:$135,1,L$60)</f>
        <v>0.15301967121581422</v>
      </c>
      <c r="M91" s="26">
        <f>INDEX('[19]פוזיצית מט"ח'!$135:$135,1,M$60)</f>
        <v>0.15808264535890529</v>
      </c>
      <c r="N91" s="26">
        <f>INDEX('[19]פוזיצית מט"ח'!$135:$135,1,N$60)</f>
        <v>0.15955740658745274</v>
      </c>
      <c r="O91" s="26">
        <f>INDEX('[19]פוזיצית מט"ח'!$135:$135,1,O$60)</f>
        <v>0.16425555911510559</v>
      </c>
      <c r="P91" s="35"/>
      <c r="R91" s="35"/>
    </row>
    <row r="92" spans="1:18">
      <c r="A92" s="25" t="s">
        <v>49</v>
      </c>
      <c r="B92" s="26">
        <f>INDEX('[19]פוזיצית מט"ח'!$157:$157,1,B$60)</f>
        <v>0.12388780064595768</v>
      </c>
      <c r="C92" s="26">
        <f>INDEX('[19]פוזיצית מט"ח'!$157:$157,1,C$60)</f>
        <v>0.12702014209877102</v>
      </c>
      <c r="D92" s="26">
        <f>INDEX('[19]פוזיצית מט"ח'!$157:$157,1,D$60)</f>
        <v>0.13641711345133853</v>
      </c>
      <c r="E92" s="26">
        <f>INDEX('[19]פוזיצית מט"ח'!$157:$157,1,E$60)</f>
        <v>0.11703604217381376</v>
      </c>
      <c r="F92" s="26">
        <f>INDEX('[19]פוזיצית מט"ח'!$157:$157,1,F$60)</f>
        <v>0.11538089603008371</v>
      </c>
      <c r="G92" s="26">
        <f>INDEX('[19]פוזיצית מט"ח'!$157:$157,1,G$60)</f>
        <v>0.1136456360954483</v>
      </c>
      <c r="H92" s="26">
        <f>INDEX('[19]פוזיצית מט"ח'!$157:$157,1,H$60)</f>
        <v>0.11544997732138862</v>
      </c>
      <c r="I92" s="26">
        <f>INDEX('[19]פוזיצית מט"ח'!$157:$157,1,I$60)</f>
        <v>0.11396972193265383</v>
      </c>
      <c r="J92" s="26">
        <f>INDEX('[19]פוזיצית מט"ח'!$157:$157,1,J$60)</f>
        <v>0.110860714019119</v>
      </c>
      <c r="K92" s="26">
        <f>INDEX('[19]פוזיצית מט"ח'!$157:$157,1,K$60)</f>
        <v>0.11347081963799696</v>
      </c>
      <c r="L92" s="26">
        <f>INDEX('[19]פוזיצית מט"ח'!$157:$157,1,L$60)</f>
        <v>0.11808268862564404</v>
      </c>
      <c r="M92" s="26">
        <f>INDEX('[19]פוזיצית מט"ח'!$157:$157,1,M$60)</f>
        <v>0.11831999635291501</v>
      </c>
      <c r="N92" s="26">
        <f>INDEX('[19]פוזיצית מט"ח'!$157:$157,1,N$60)</f>
        <v>0.11628195482346811</v>
      </c>
      <c r="O92" s="26">
        <f>INDEX('[19]פוזיצית מט"ח'!$157:$157,1,O$60)</f>
        <v>0.11841795117369081</v>
      </c>
      <c r="P92" s="35"/>
      <c r="R92" s="35"/>
    </row>
    <row r="95" spans="1:18" ht="18">
      <c r="A95" s="29" t="s">
        <v>61</v>
      </c>
      <c r="B95" s="29" t="s">
        <v>51</v>
      </c>
      <c r="C95" s="29"/>
      <c r="D95" s="30"/>
      <c r="E95" s="30"/>
      <c r="F95" s="30"/>
      <c r="G95" s="31"/>
      <c r="H95" s="31"/>
      <c r="I95" s="30"/>
      <c r="J95" s="30"/>
      <c r="K95" s="30"/>
      <c r="L95" s="30"/>
      <c r="M95" s="30"/>
      <c r="N95" s="30"/>
      <c r="O95" s="30"/>
    </row>
    <row r="96" spans="1:18">
      <c r="B96" s="45">
        <f>INDEX('[19]פוזיצית מט"ח'!$3:$3,1,B$60)</f>
        <v>41820</v>
      </c>
      <c r="C96" s="45">
        <f>INDEX('[19]פוזיצית מט"ח'!$3:$3,1,C$60)</f>
        <v>41912</v>
      </c>
      <c r="D96" s="45">
        <f>INDEX('[19]פוזיצית מט"ח'!$3:$3,1,D$60)</f>
        <v>42004</v>
      </c>
      <c r="E96" s="45">
        <f>INDEX('[19]פוזיצית מט"ח'!$3:$3,1,E$60)</f>
        <v>42094</v>
      </c>
      <c r="F96" s="45">
        <f>INDEX('[19]פוזיצית מט"ח'!$3:$3,1,F$60)</f>
        <v>42185</v>
      </c>
      <c r="G96" s="45">
        <f>INDEX('[19]פוזיצית מט"ח'!$3:$3,1,G$60)</f>
        <v>42277</v>
      </c>
      <c r="H96" s="45">
        <f>INDEX('[19]פוזיצית מט"ח'!$3:$3,1,H$60)</f>
        <v>42369</v>
      </c>
      <c r="I96" s="45">
        <f>INDEX('[19]פוזיצית מט"ח'!$3:$3,1,I$60)</f>
        <v>42460</v>
      </c>
      <c r="J96" s="45">
        <f>INDEX('[19]פוזיצית מט"ח'!$3:$3,1,J$60)</f>
        <v>42551</v>
      </c>
      <c r="K96" s="45">
        <f>INDEX('[19]פוזיצית מט"ח'!$3:$3,1,K$60)</f>
        <v>42643</v>
      </c>
      <c r="L96" s="45">
        <f>INDEX('[19]פוזיצית מט"ח'!$3:$3,1,L$60)</f>
        <v>42735</v>
      </c>
      <c r="M96" s="45">
        <f>INDEX('[19]פוזיצית מט"ח'!$3:$3,1,M$60)</f>
        <v>42825</v>
      </c>
      <c r="N96" s="45">
        <f>INDEX('[19]פוזיצית מט"ח'!$3:$3,1,N$60)</f>
        <v>42916</v>
      </c>
      <c r="O96" s="45">
        <f>INDEX('[19]פוזיצית מט"ח'!$3:$3,1,O$60)</f>
        <v>43008</v>
      </c>
    </row>
    <row r="97" spans="1:18">
      <c r="B97" s="46" t="str">
        <f t="shared" ref="B97:N97" si="11">"Q"&amp;INT((MONTH(B96)+2)/3)&amp;"/"&amp;YEAR(B96)</f>
        <v>Q2/2014</v>
      </c>
      <c r="C97" s="46" t="str">
        <f t="shared" si="11"/>
        <v>Q3/2014</v>
      </c>
      <c r="D97" s="46" t="str">
        <f t="shared" si="11"/>
        <v>Q4/2014</v>
      </c>
      <c r="E97" s="46" t="str">
        <f t="shared" si="11"/>
        <v>Q1/2015</v>
      </c>
      <c r="F97" s="46" t="str">
        <f t="shared" si="11"/>
        <v>Q2/2015</v>
      </c>
      <c r="G97" s="46" t="str">
        <f t="shared" si="11"/>
        <v>Q3/2015</v>
      </c>
      <c r="H97" s="46" t="str">
        <f t="shared" si="11"/>
        <v>Q4/2015</v>
      </c>
      <c r="I97" s="46" t="str">
        <f t="shared" si="11"/>
        <v>Q1/2016</v>
      </c>
      <c r="J97" s="46" t="str">
        <f t="shared" si="11"/>
        <v>Q2/2016</v>
      </c>
      <c r="K97" s="46" t="str">
        <f t="shared" si="11"/>
        <v>Q3/2016</v>
      </c>
      <c r="L97" s="46" t="str">
        <f t="shared" si="11"/>
        <v>Q4/2016</v>
      </c>
      <c r="M97" s="46" t="str">
        <f t="shared" si="11"/>
        <v>Q1/2017</v>
      </c>
      <c r="N97" s="46" t="str">
        <f t="shared" si="11"/>
        <v>Q2/2017</v>
      </c>
      <c r="O97" s="46" t="str">
        <f>"Q"&amp;INT((MONTH(O96)+2)/3)&amp;"/"&amp;YEAR(O96)</f>
        <v>Q3/2017</v>
      </c>
    </row>
    <row r="98" spans="1:18">
      <c r="A98" t="s">
        <v>2</v>
      </c>
      <c r="B98" s="37">
        <f t="shared" ref="B98:O98" si="12">SUM(B99:B100)</f>
        <v>-0.59419999999999895</v>
      </c>
      <c r="C98" s="37">
        <f t="shared" si="12"/>
        <v>1.4556258276495364</v>
      </c>
      <c r="D98" s="37">
        <f t="shared" si="12"/>
        <v>2.5107999999999984</v>
      </c>
      <c r="E98" s="37">
        <f t="shared" si="12"/>
        <v>-1.3325595706618962</v>
      </c>
      <c r="F98" s="37">
        <f t="shared" si="12"/>
        <v>0.2245000000000017</v>
      </c>
      <c r="G98" s="37">
        <f t="shared" si="12"/>
        <v>1.567699999999999</v>
      </c>
      <c r="H98" s="37">
        <f t="shared" si="12"/>
        <v>2.2827000000000002</v>
      </c>
      <c r="I98" s="37">
        <f t="shared" si="12"/>
        <v>2.2314999999999978</v>
      </c>
      <c r="J98" s="37">
        <f t="shared" si="12"/>
        <v>-0.3588999999999985</v>
      </c>
      <c r="K98" s="37">
        <f t="shared" si="12"/>
        <v>-0.32750000000000085</v>
      </c>
      <c r="L98" s="37">
        <f t="shared" si="12"/>
        <v>-1.5999999999999903E-2</v>
      </c>
      <c r="M98" s="37">
        <f t="shared" si="12"/>
        <v>0.63630000000000075</v>
      </c>
      <c r="N98" s="37">
        <f t="shared" si="12"/>
        <v>-0.93150000000000222</v>
      </c>
      <c r="O98" s="37">
        <f t="shared" si="12"/>
        <v>-0.44099999999999634</v>
      </c>
    </row>
    <row r="99" spans="1:18">
      <c r="A99" t="s">
        <v>1</v>
      </c>
      <c r="B99" s="37">
        <f>(INDEX('[19]תנועות מט"ח'!$23:$23,1,B$60)+INDEX('[19]תנועות מט"ח'!$23:$23,1,B$60-1)+INDEX('[19]תנועות מט"ח'!$23:$23,1,B$60-2)+INDEX('[19]תנועות מט"ח'!$33:$33,1,B$60)+INDEX('[19]תנועות מט"ח'!$33:$33,1,B$60-1)+INDEX('[19]תנועות מט"ח'!$33:$33,1,B$60-2))/1000</f>
        <v>3.0235999999999996</v>
      </c>
      <c r="C99" s="37">
        <f>(INDEX('[19]תנועות מט"ח'!$23:$23,1,C$60)+INDEX('[19]תנועות מט"ח'!$23:$23,1,C$60-1)+INDEX('[19]תנועות מט"ח'!$23:$23,1,C$60-2)+INDEX('[19]תנועות מט"ח'!$33:$33,1,C$60)+INDEX('[19]תנועות מט"ח'!$33:$33,1,C$60-1)+INDEX('[19]תנועות מט"ח'!$33:$33,1,C$60-2))/1000</f>
        <v>1.5868258276495357</v>
      </c>
      <c r="D99" s="37">
        <f>(INDEX('[19]תנועות מט"ח'!$23:$23,1,D$60)+INDEX('[19]תנועות מט"ח'!$23:$23,1,D$60-1)+INDEX('[19]תנועות מט"ח'!$23:$23,1,D$60-2)+INDEX('[19]תנועות מט"ח'!$33:$33,1,D$60)+INDEX('[19]תנועות מט"ח'!$33:$33,1,D$60-1)+INDEX('[19]תנועות מט"ח'!$33:$33,1,D$60-2))/1000</f>
        <v>0.11619999999999987</v>
      </c>
      <c r="E99" s="37">
        <f>(INDEX('[19]תנועות מט"ח'!$23:$23,1,E$60)+INDEX('[19]תנועות מט"ח'!$23:$23,1,E$60-1)+INDEX('[19]תנועות מט"ח'!$23:$23,1,E$60-2)+INDEX('[19]תנועות מט"ח'!$33:$33,1,E$60)+INDEX('[19]תנועות מט"ח'!$33:$33,1,E$60-1)+INDEX('[19]תנועות מט"ח'!$33:$33,1,E$60-2))/1000</f>
        <v>0.51554042933810396</v>
      </c>
      <c r="F99" s="37">
        <f>(INDEX('[19]תנועות מט"ח'!$23:$23,1,F$60)+INDEX('[19]תנועות מט"ח'!$23:$23,1,F$60-1)+INDEX('[19]תנועות מט"ח'!$23:$23,1,F$60-2)+INDEX('[19]תנועות מט"ח'!$33:$33,1,F$60)+INDEX('[19]תנועות מט"ח'!$33:$33,1,F$60-1)+INDEX('[19]תנועות מט"ח'!$33:$33,1,F$60-2))/1000</f>
        <v>1.4449999999999998</v>
      </c>
      <c r="G99" s="37">
        <f>(INDEX('[19]תנועות מט"ח'!$23:$23,1,G$60)+INDEX('[19]תנועות מט"ח'!$23:$23,1,G$60-1)+INDEX('[19]תנועות מט"ח'!$23:$23,1,G$60-2)+INDEX('[19]תנועות מט"ח'!$33:$33,1,G$60)+INDEX('[19]תנועות מט"ח'!$33:$33,1,G$60-1)+INDEX('[19]תנועות מט"ח'!$33:$33,1,G$60-2))/1000</f>
        <v>2.1510999999999996</v>
      </c>
      <c r="H99" s="37">
        <f>(INDEX('[19]תנועות מט"ח'!$23:$23,1,H$60)+INDEX('[19]תנועות מט"ח'!$23:$23,1,H$60-1)+INDEX('[19]תנועות מט"ח'!$23:$23,1,H$60-2)+INDEX('[19]תנועות מט"ח'!$33:$33,1,H$60)+INDEX('[19]תנועות מט"ח'!$33:$33,1,H$60-1)+INDEX('[19]תנועות מט"ח'!$33:$33,1,H$60-2))/1000</f>
        <v>0.46389999999999981</v>
      </c>
      <c r="I99" s="37">
        <f>(INDEX('[19]תנועות מט"ח'!$23:$23,1,I$60)+INDEX('[19]תנועות מט"ח'!$23:$23,1,I$60-1)+INDEX('[19]תנועות מט"ח'!$23:$23,1,I$60-2)+INDEX('[19]תנועות מט"ח'!$33:$33,1,I$60)+INDEX('[19]תנועות מט"ח'!$33:$33,1,I$60-1)+INDEX('[19]תנועות מט"ח'!$33:$33,1,I$60-2))/1000</f>
        <v>1.7607000000000002</v>
      </c>
      <c r="J99" s="37">
        <f>(INDEX('[19]תנועות מט"ח'!$23:$23,1,J$60)+INDEX('[19]תנועות מט"ח'!$23:$23,1,J$60-1)+INDEX('[19]תנועות מט"ח'!$23:$23,1,J$60-2)+INDEX('[19]תנועות מט"ח'!$33:$33,1,J$60)+INDEX('[19]תנועות מט"ח'!$33:$33,1,J$60-1)+INDEX('[19]תנועות מט"ח'!$33:$33,1,J$60-2))/1000</f>
        <v>-4.900000000000021E-2</v>
      </c>
      <c r="K99" s="37">
        <f>(INDEX('[19]תנועות מט"ח'!$23:$23,1,K$60)+INDEX('[19]תנועות מט"ח'!$23:$23,1,K$60-1)+INDEX('[19]תנועות מט"ח'!$23:$23,1,K$60-2)+INDEX('[19]תנועות מט"ח'!$33:$33,1,K$60)+INDEX('[19]תנועות מט"ח'!$33:$33,1,K$60-1)+INDEX('[19]תנועות מט"ח'!$33:$33,1,K$60-2))/1000</f>
        <v>-0.1088000000000001</v>
      </c>
      <c r="L99" s="37">
        <f>(INDEX('[19]תנועות מט"ח'!$23:$23,1,L$60)+INDEX('[19]תנועות מט"ח'!$23:$23,1,L$60-1)+INDEX('[19]תנועות מט"ח'!$23:$23,1,L$60-2)+INDEX('[19]תנועות מט"ח'!$33:$33,1,L$60)+INDEX('[19]תנועות מט"ח'!$33:$33,1,L$60-1)+INDEX('[19]תנועות מט"ח'!$33:$33,1,L$60-2))/1000</f>
        <v>0.33760000000000001</v>
      </c>
      <c r="M99" s="37">
        <f>(INDEX('[19]תנועות מט"ח'!$23:$23,1,M$60)+INDEX('[19]תנועות מט"ח'!$23:$23,1,M$60-1)+INDEX('[19]תנועות מט"ח'!$23:$23,1,M$60-2)+INDEX('[19]תנועות מט"ח'!$33:$33,1,M$60)+INDEX('[19]תנועות מט"ח'!$33:$33,1,M$60-1)+INDEX('[19]תנועות מט"ח'!$33:$33,1,M$60-2))/1000</f>
        <v>0.89480000000000026</v>
      </c>
      <c r="N99" s="37">
        <f>(INDEX('[19]תנועות מט"ח'!$23:$23,1,N$60)+INDEX('[19]תנועות מט"ח'!$23:$23,1,N$60-1)+INDEX('[19]תנועות מט"ח'!$23:$23,1,N$60-2)+INDEX('[19]תנועות מט"ח'!$33:$33,1,N$60)+INDEX('[19]תנועות מט"ח'!$33:$33,1,N$60-1)+INDEX('[19]תנועות מט"ח'!$33:$33,1,N$60-2))/1000</f>
        <v>0.35700000000000004</v>
      </c>
      <c r="O99" s="37">
        <f>(INDEX('[19]תנועות מט"ח'!$23:$23,1,O$60)+INDEX('[19]תנועות מט"ח'!$23:$23,1,O$60-1)+INDEX('[19]תנועות מט"ח'!$23:$23,1,O$60-2)+INDEX('[19]תנועות מט"ח'!$33:$33,1,O$60)+INDEX('[19]תנועות מט"ח'!$33:$33,1,O$60-1)+INDEX('[19]תנועות מט"ח'!$33:$33,1,O$60-2))/1000</f>
        <v>0.10140000000000009</v>
      </c>
    </row>
    <row r="100" spans="1:18">
      <c r="A100" t="s">
        <v>8</v>
      </c>
      <c r="B100" s="37">
        <f>(INDEX('[19]תנועות מט"ח'!$37:$37,1,B$60)+INDEX('[19]תנועות מט"ח'!$37:$37,1,B$60-1)+INDEX('[19]תנועות מט"ח'!$37:$37,1,B$60-2))/1000</f>
        <v>-3.6177999999999986</v>
      </c>
      <c r="C100" s="37">
        <f>(INDEX('[19]תנועות מט"ח'!$37:$37,1,C$60)+INDEX('[19]תנועות מט"ח'!$37:$37,1,C$60-1)+INDEX('[19]תנועות מט"ח'!$37:$37,1,C$60-2))/1000</f>
        <v>-0.13119999999999937</v>
      </c>
      <c r="D100" s="37">
        <f>(INDEX('[19]תנועות מט"ח'!$37:$37,1,D$60)+INDEX('[19]תנועות מט"ח'!$37:$37,1,D$60-1)+INDEX('[19]תנועות מט"ח'!$37:$37,1,D$60-2))/1000</f>
        <v>2.3945999999999983</v>
      </c>
      <c r="E100" s="37">
        <f>(INDEX('[19]תנועות מט"ח'!$37:$37,1,E$60)+INDEX('[19]תנועות מט"ח'!$37:$37,1,E$60-1)+INDEX('[19]תנועות מט"ח'!$37:$37,1,E$60-2))/1000</f>
        <v>-1.8481000000000001</v>
      </c>
      <c r="F100" s="37">
        <f>(INDEX('[19]תנועות מט"ח'!$37:$37,1,F$60)+INDEX('[19]תנועות מט"ח'!$37:$37,1,F$60-1)+INDEX('[19]תנועות מט"ח'!$37:$37,1,F$60-2))/1000</f>
        <v>-1.2204999999999981</v>
      </c>
      <c r="G100" s="37">
        <f>(INDEX('[19]תנועות מט"ח'!$37:$37,1,G$60)+INDEX('[19]תנועות מט"ח'!$37:$37,1,G$60-1)+INDEX('[19]תנועות מט"ח'!$37:$37,1,G$60-2))/1000</f>
        <v>-0.58340000000000058</v>
      </c>
      <c r="H100" s="37">
        <f>(INDEX('[19]תנועות מט"ח'!$37:$37,1,H$60)+INDEX('[19]תנועות מט"ח'!$37:$37,1,H$60-1)+INDEX('[19]תנועות מט"ח'!$37:$37,1,H$60-2))/1000</f>
        <v>1.8188000000000002</v>
      </c>
      <c r="I100" s="37">
        <f>(INDEX('[19]תנועות מט"ח'!$37:$37,1,I$60)+INDEX('[19]תנועות מט"ח'!$37:$37,1,I$60-1)+INDEX('[19]תנועות מט"ח'!$37:$37,1,I$60-2))/1000</f>
        <v>0.47079999999999789</v>
      </c>
      <c r="J100" s="37">
        <f>(INDEX('[19]תנועות מט"ח'!$37:$37,1,J$60)+INDEX('[19]תנועות מט"ח'!$37:$37,1,J$60-1)+INDEX('[19]תנועות מט"ח'!$37:$37,1,J$60-2))/1000</f>
        <v>-0.30989999999999829</v>
      </c>
      <c r="K100" s="37">
        <f>(INDEX('[19]תנועות מט"ח'!$37:$37,1,K$60)+INDEX('[19]תנועות מט"ח'!$37:$37,1,K$60-1)+INDEX('[19]תנועות מט"ח'!$37:$37,1,K$60-2))/1000</f>
        <v>-0.21870000000000073</v>
      </c>
      <c r="L100" s="37">
        <f>(INDEX('[19]תנועות מט"ח'!$37:$37,1,L$60)+INDEX('[19]תנועות מט"ח'!$37:$37,1,L$60-1)+INDEX('[19]תנועות מט"ח'!$37:$37,1,L$60-2))/1000</f>
        <v>-0.35359999999999991</v>
      </c>
      <c r="M100" s="37">
        <f>(INDEX('[19]תנועות מט"ח'!$37:$37,1,M$60)+INDEX('[19]תנועות מט"ח'!$37:$37,1,M$60-1)+INDEX('[19]תנועות מט"ח'!$37:$37,1,M$60-2))/1000</f>
        <v>-0.25849999999999956</v>
      </c>
      <c r="N100" s="37">
        <f>(INDEX('[19]תנועות מט"ח'!$37:$37,1,N$60)+INDEX('[19]תנועות מט"ח'!$37:$37,1,N$60-1)+INDEX('[19]תנועות מט"ח'!$37:$37,1,N$60-2))/1000</f>
        <v>-1.2885000000000022</v>
      </c>
      <c r="O100" s="37">
        <f>(INDEX('[19]תנועות מט"ח'!$37:$37,1,O$60)+INDEX('[19]תנועות מט"ח'!$37:$37,1,O$60-1)+INDEX('[19]תנועות מט"ח'!$37:$37,1,O$60-2))/1000</f>
        <v>-0.54239999999999644</v>
      </c>
    </row>
    <row r="102" spans="1:18">
      <c r="B102" s="42"/>
      <c r="C102" s="42"/>
      <c r="D102" s="42"/>
      <c r="E102" s="42"/>
      <c r="F102" s="42"/>
      <c r="G102" s="42"/>
      <c r="H102" s="42"/>
      <c r="I102" s="42"/>
      <c r="J102" s="42"/>
      <c r="K102" s="42"/>
      <c r="L102" s="42"/>
      <c r="M102" s="42"/>
      <c r="N102" s="42"/>
      <c r="O102" s="42"/>
    </row>
    <row r="103" spans="1:18" ht="18">
      <c r="A103" s="29" t="s">
        <v>62</v>
      </c>
      <c r="B103" s="29" t="s">
        <v>55</v>
      </c>
      <c r="C103" s="29"/>
      <c r="D103" s="30"/>
      <c r="E103" s="30"/>
      <c r="F103" s="30"/>
      <c r="G103" s="31"/>
      <c r="H103" s="31"/>
      <c r="I103" s="30"/>
      <c r="J103" s="30"/>
      <c r="K103" s="30"/>
      <c r="L103" s="30"/>
      <c r="M103" s="30"/>
      <c r="N103" s="30"/>
      <c r="O103" s="30"/>
    </row>
    <row r="104" spans="1:18">
      <c r="B104" s="32"/>
      <c r="C104" s="32"/>
      <c r="D104" s="32"/>
      <c r="E104" s="32"/>
      <c r="F104" s="32"/>
      <c r="G104" s="32"/>
      <c r="H104" s="32"/>
      <c r="I104" s="32"/>
      <c r="J104" s="32"/>
      <c r="K104" s="32"/>
      <c r="L104" s="32"/>
      <c r="M104" s="32"/>
      <c r="N104" s="32"/>
      <c r="O104" s="32"/>
    </row>
    <row r="105" spans="1:18">
      <c r="B105" s="7">
        <f>INDEX('[19]פוזיצית מט"ח'!$3:$3,1,B$60)</f>
        <v>41820</v>
      </c>
      <c r="C105" s="7">
        <f>INDEX('[19]פוזיצית מט"ח'!$3:$3,1,C$60)</f>
        <v>41912</v>
      </c>
      <c r="D105" s="7">
        <f>INDEX('[19]פוזיצית מט"ח'!$3:$3,1,D$60)</f>
        <v>42004</v>
      </c>
      <c r="E105" s="7">
        <f>INDEX('[19]פוזיצית מט"ח'!$3:$3,1,E$60)</f>
        <v>42094</v>
      </c>
      <c r="F105" s="7">
        <f>INDEX('[19]פוזיצית מט"ח'!$3:$3,1,F$60)</f>
        <v>42185</v>
      </c>
      <c r="G105" s="7">
        <f>INDEX('[19]פוזיצית מט"ח'!$3:$3,1,G$60)</f>
        <v>42277</v>
      </c>
      <c r="H105" s="7">
        <f>INDEX('[19]פוזיצית מט"ח'!$3:$3,1,H$60)</f>
        <v>42369</v>
      </c>
      <c r="I105" s="7">
        <f>INDEX('[19]פוזיצית מט"ח'!$3:$3,1,I$60)</f>
        <v>42460</v>
      </c>
      <c r="J105" s="7">
        <f>INDEX('[19]פוזיצית מט"ח'!$3:$3,1,J$60)</f>
        <v>42551</v>
      </c>
      <c r="K105" s="7">
        <f>INDEX('[19]פוזיצית מט"ח'!$3:$3,1,K$60)</f>
        <v>42643</v>
      </c>
      <c r="L105" s="7">
        <f>INDEX('[19]פוזיצית מט"ח'!$3:$3,1,L$60)</f>
        <v>42735</v>
      </c>
      <c r="M105" s="7">
        <f>INDEX('[19]פוזיצית מט"ח'!$3:$3,1,M$60)</f>
        <v>42825</v>
      </c>
      <c r="N105" s="7">
        <f>INDEX('[19]פוזיצית מט"ח'!$3:$3,1,N$60)</f>
        <v>42916</v>
      </c>
      <c r="O105" s="7">
        <f>INDEX('[19]פוזיצית מט"ח'!$3:$3,1,O$60)</f>
        <v>43008</v>
      </c>
    </row>
    <row r="106" spans="1:18">
      <c r="A106" t="s">
        <v>46</v>
      </c>
      <c r="B106" s="34">
        <f>INDEX('[19]פוזיציות זרים'!$123:$123,1,B$60)</f>
        <v>0.33656599656362884</v>
      </c>
      <c r="C106" s="34">
        <f>INDEX('[19]פוזיציות זרים'!$123:$123,1,C$60)</f>
        <v>0.34482672708186612</v>
      </c>
      <c r="D106" s="34">
        <f>INDEX('[19]פוזיציות זרים'!$123:$123,1,D$60)</f>
        <v>0.35736238259933373</v>
      </c>
      <c r="E106" s="34">
        <f>INDEX('[19]פוזיציות זרים'!$123:$123,1,E$60)</f>
        <v>0.35166325643552998</v>
      </c>
      <c r="F106" s="34">
        <f>INDEX('[19]פוזיציות זרים'!$123:$123,1,F$60)</f>
        <v>0.35081848194073773</v>
      </c>
      <c r="G106" s="34">
        <f>INDEX('[19]פוזיציות זרים'!$123:$123,1,G$60)</f>
        <v>0.34487392093757996</v>
      </c>
      <c r="H106" s="34">
        <f>INDEX('[19]פוזיציות זרים'!$123:$123,1,H$60)</f>
        <v>0.35166914256278098</v>
      </c>
      <c r="I106" s="34">
        <f>INDEX('[19]פוזיציות זרים'!$123:$123,1,I$60)</f>
        <v>0.34523982536135783</v>
      </c>
      <c r="J106" s="34">
        <f>INDEX('[19]פוזיציות זרים'!$123:$123,1,J$60)</f>
        <v>0.33982708846601473</v>
      </c>
      <c r="K106" s="34">
        <f>INDEX('[19]פוזיציות זרים'!$123:$123,1,K$60)</f>
        <v>0.33902833892088596</v>
      </c>
      <c r="L106" s="34">
        <f>INDEX('[19]פוזיציות זרים'!$123:$123,1,L$60)</f>
        <v>0.34946462777830872</v>
      </c>
      <c r="M106" s="34">
        <f>INDEX('[19]פוזיציות זרים'!$123:$123,1,M$60)</f>
        <v>0.35140374971633798</v>
      </c>
      <c r="N106" s="34">
        <f>INDEX('[19]פוזיציות זרים'!$123:$123,1,N$60)</f>
        <v>0.33612344429928392</v>
      </c>
      <c r="O106" s="34">
        <f>INDEX('[19]פוזיציות זרים'!$123:$123,1,O$60)</f>
        <v>0.35096945264319823</v>
      </c>
      <c r="R106" s="35"/>
    </row>
    <row r="107" spans="1:18">
      <c r="A107" t="s">
        <v>47</v>
      </c>
      <c r="B107" s="34">
        <f>INDEX('[19]פוזיציות זרים'!$78:$78,1,B$60)</f>
        <v>0.22106510482916122</v>
      </c>
      <c r="C107" s="34">
        <f>INDEX('[19]פוזיציות זרים'!$78:$78,1,C$60)</f>
        <v>0.23065720905048781</v>
      </c>
      <c r="D107" s="34">
        <f>INDEX('[19]פוזיציות זרים'!$78:$78,1,D$60)</f>
        <v>0.24210707167167866</v>
      </c>
      <c r="E107" s="34">
        <f>INDEX('[19]פוזיציות זרים'!$78:$78,1,E$60)</f>
        <v>0.25504123727413047</v>
      </c>
      <c r="F107" s="34">
        <f>INDEX('[19]פוזיציות זרים'!$78:$78,1,F$60)</f>
        <v>0.2561479529381791</v>
      </c>
      <c r="G107" s="34">
        <f>INDEX('[19]פוזיציות זרים'!$78:$78,1,G$60)</f>
        <v>0.24983137335405731</v>
      </c>
      <c r="H107" s="34">
        <f>INDEX('[19]פוזיציות זרים'!$78:$78,1,H$60)</f>
        <v>0.26781225132719139</v>
      </c>
      <c r="I107" s="34">
        <f>INDEX('[19]פוזיציות זרים'!$78:$78,1,I$60)</f>
        <v>0.25503414168651417</v>
      </c>
      <c r="J107" s="34">
        <f>INDEX('[19]פוזיציות זרים'!$78:$78,1,J$60)</f>
        <v>0.25846880265786287</v>
      </c>
      <c r="K107" s="34">
        <f>INDEX('[19]פוזיציות זרים'!$78:$78,1,K$60)</f>
        <v>0.26181296324178244</v>
      </c>
      <c r="L107" s="34">
        <f>INDEX('[19]פוזיציות זרים'!$78:$78,1,L$60)</f>
        <v>0.26260829082472276</v>
      </c>
      <c r="M107" s="34">
        <f>INDEX('[19]פוזיציות זרים'!$78:$78,1,M$60)</f>
        <v>0.2582576072626242</v>
      </c>
      <c r="N107" s="34">
        <f>INDEX('[19]פוזיציות זרים'!$78:$78,1,N$60)</f>
        <v>0.25742728753151939</v>
      </c>
      <c r="O107" s="34">
        <f>INDEX('[19]פוזיציות זרים'!$78:$78,1,O$60)</f>
        <v>0.26344899846017378</v>
      </c>
      <c r="R107" s="35"/>
    </row>
    <row r="108" spans="1:18">
      <c r="A108" t="s">
        <v>48</v>
      </c>
      <c r="B108" s="34">
        <f>INDEX('[19]פוזיציות זרים'!$93:$93,1,B$60)</f>
        <v>0.27131919965254986</v>
      </c>
      <c r="C108" s="34">
        <f>INDEX('[19]פוזיציות זרים'!$93:$93,1,C$60)</f>
        <v>0.28250719660840962</v>
      </c>
      <c r="D108" s="34">
        <f>INDEX('[19]פוזיציות זרים'!$93:$93,1,D$60)</f>
        <v>0.29432089812327722</v>
      </c>
      <c r="E108" s="34">
        <f>INDEX('[19]פוזיציות זרים'!$93:$93,1,E$60)</f>
        <v>0.29576249547310818</v>
      </c>
      <c r="F108" s="34">
        <f>INDEX('[19]פוזיציות זרים'!$93:$93,1,F$60)</f>
        <v>0.29931818038204644</v>
      </c>
      <c r="G108" s="34">
        <f>INDEX('[19]פוזיציות זרים'!$93:$93,1,G$60)</f>
        <v>0.29646303825993237</v>
      </c>
      <c r="H108" s="34">
        <f>INDEX('[19]פוזיציות זרים'!$93:$93,1,H$60)</f>
        <v>0.31165251335433508</v>
      </c>
      <c r="I108" s="34">
        <f>INDEX('[19]פוזיציות זרים'!$93:$93,1,I$60)</f>
        <v>0.2978236372876113</v>
      </c>
      <c r="J108" s="34">
        <f>INDEX('[19]פוזיציות זרים'!$93:$93,1,J$60)</f>
        <v>0.29123868466141384</v>
      </c>
      <c r="K108" s="34">
        <f>INDEX('[19]פוזיציות זרים'!$93:$93,1,K$60)</f>
        <v>0.28051727090133743</v>
      </c>
      <c r="L108" s="34">
        <f>INDEX('[19]פוזיציות זרים'!$93:$93,1,L$60)</f>
        <v>0.29602522253599767</v>
      </c>
      <c r="M108" s="34">
        <f>INDEX('[19]פוזיציות זרים'!$93:$93,1,M$60)</f>
        <v>0.29686598069823361</v>
      </c>
      <c r="N108" s="34">
        <f>INDEX('[19]פוזיציות זרים'!$93:$93,1,N$60)</f>
        <v>0.29416002977636996</v>
      </c>
      <c r="O108" s="34">
        <f>INDEX('[19]פוזיציות זרים'!$93:$93,1,O$60)</f>
        <v>0.30256858107070289</v>
      </c>
      <c r="R108" s="35"/>
    </row>
    <row r="109" spans="1:18">
      <c r="A109" t="s">
        <v>49</v>
      </c>
      <c r="B109" s="34">
        <f>INDEX('[19]פוזיציות זרים'!$108:$108,1,B$60)</f>
        <v>0.12057752475219724</v>
      </c>
      <c r="C109" s="34">
        <f>INDEX('[19]פוזיציות זרים'!$108:$108,1,C$60)</f>
        <v>0.1231019341984245</v>
      </c>
      <c r="D109" s="34">
        <f>INDEX('[19]פוזיציות זרים'!$108:$108,1,D$60)</f>
        <v>0.13243733646245012</v>
      </c>
      <c r="E109" s="34">
        <f>INDEX('[19]פוזיציות זרים'!$108:$108,1,E$60)</f>
        <v>0.12858289036253007</v>
      </c>
      <c r="F109" s="34">
        <f>INDEX('[19]פוזיציות זרים'!$108:$108,1,F$60)</f>
        <v>0.13020539962854003</v>
      </c>
      <c r="G109" s="34">
        <f>INDEX('[19]פוזיציות זרים'!$108:$108,1,G$60)</f>
        <v>0.12973606301848498</v>
      </c>
      <c r="H109" s="34">
        <f>INDEX('[19]פוזיציות זרים'!$108:$108,1,H$60)</f>
        <v>0.13012769345647787</v>
      </c>
      <c r="I109" s="34">
        <f>INDEX('[19]פוזיציות זרים'!$108:$108,1,I$60)</f>
        <v>0.12954609290024374</v>
      </c>
      <c r="J109" s="34">
        <f>INDEX('[19]פוזיציות זרים'!$108:$108,1,J$60)</f>
        <v>0.12866725439116186</v>
      </c>
      <c r="K109" s="34">
        <f>INDEX('[19]פוזיציות זרים'!$108:$108,1,K$60)</f>
        <v>0.12981691628121422</v>
      </c>
      <c r="L109" s="34">
        <f>INDEX('[19]פוזיציות זרים'!$108:$108,1,L$60)</f>
        <v>0.13624865739948006</v>
      </c>
      <c r="M109" s="34">
        <f>INDEX('[19]פוזיציות זרים'!$108:$108,1,M$60)</f>
        <v>0.13383871510963119</v>
      </c>
      <c r="N109" s="34">
        <f>INDEX('[19]פוזיציות זרים'!$108:$108,1,N$60)</f>
        <v>0.13337242480469882</v>
      </c>
      <c r="O109" s="34">
        <f>INDEX('[19]פוזיציות זרים'!$108:$108,1,O$60)</f>
        <v>0.13714425413304429</v>
      </c>
      <c r="R109" s="35"/>
    </row>
    <row r="111" spans="1:18">
      <c r="I111" s="35"/>
      <c r="J111" s="35"/>
      <c r="K111" s="35"/>
      <c r="L111" s="35"/>
      <c r="M111" s="35"/>
      <c r="N111" s="35"/>
      <c r="O111" s="35"/>
    </row>
    <row r="112" spans="1:18">
      <c r="I112" s="35"/>
      <c r="J112" s="35"/>
      <c r="K112" s="35"/>
      <c r="L112" s="35"/>
      <c r="M112" s="35"/>
      <c r="N112" s="35"/>
      <c r="O112" s="35"/>
    </row>
    <row r="113" spans="9:15">
      <c r="I113" s="35"/>
      <c r="J113" s="35"/>
      <c r="K113" s="35"/>
      <c r="L113" s="35"/>
      <c r="M113" s="35"/>
      <c r="N113" s="35"/>
      <c r="O113" s="35"/>
    </row>
    <row r="114" spans="9:15">
      <c r="I114" s="35"/>
      <c r="J114" s="35"/>
      <c r="K114" s="35"/>
      <c r="L114" s="35"/>
      <c r="M114" s="35"/>
      <c r="N114" s="35"/>
      <c r="O114" s="35"/>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0"/>
  <dimension ref="A359"/>
  <sheetViews>
    <sheetView rightToLeft="1" topLeftCell="A400" zoomScale="80" zoomScaleNormal="80" zoomScaleSheetLayoutView="70" zoomScalePageLayoutView="25" workbookViewId="0">
      <selection activeCell="Q478" sqref="Q478"/>
    </sheetView>
  </sheetViews>
  <sheetFormatPr defaultRowHeight="14.25"/>
  <sheetData>
    <row r="359" spans="1:1" ht="15">
      <c r="A359" s="6"/>
    </row>
  </sheetData>
  <pageMargins left="0.7" right="0.7" top="0.75" bottom="0.75" header="0.3" footer="0.3"/>
  <pageSetup paperSize="9" scale="45" orientation="portrait" r:id="rId1"/>
  <rowBreaks count="1" manualBreakCount="1">
    <brk id="118"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1"/>
  <dimension ref="A1:G2"/>
  <sheetViews>
    <sheetView zoomScale="120" zoomScaleNormal="120" workbookViewId="0">
      <selection activeCell="M6" sqref="M6"/>
    </sheetView>
  </sheetViews>
  <sheetFormatPr defaultRowHeight="14.25"/>
  <cols>
    <col min="1" max="16384" width="9" style="52"/>
  </cols>
  <sheetData>
    <row r="1" spans="1:7" ht="15">
      <c r="A1" s="139" t="s">
        <v>190</v>
      </c>
      <c r="B1" s="67"/>
      <c r="C1" s="67"/>
      <c r="D1" s="67"/>
      <c r="E1" s="67"/>
      <c r="F1" s="67"/>
      <c r="G1" s="67"/>
    </row>
    <row r="2" spans="1:7">
      <c r="A2" s="67" t="s">
        <v>145</v>
      </c>
      <c r="B2" s="63"/>
      <c r="C2" s="63"/>
      <c r="D2" s="63"/>
      <c r="E2" s="63"/>
      <c r="F2" s="63"/>
      <c r="G2" s="63"/>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dimension ref="A1:B40"/>
  <sheetViews>
    <sheetView zoomScaleNormal="100" workbookViewId="0">
      <selection activeCell="E7" sqref="E7"/>
    </sheetView>
  </sheetViews>
  <sheetFormatPr defaultRowHeight="14.25"/>
  <cols>
    <col min="1" max="1" width="14.875" customWidth="1"/>
    <col min="2" max="2" width="11.375" bestFit="1" customWidth="1"/>
  </cols>
  <sheetData>
    <row r="1" spans="1:2" ht="15">
      <c r="A1" s="66" t="s">
        <v>167</v>
      </c>
      <c r="B1" s="138" t="s">
        <v>110</v>
      </c>
    </row>
    <row r="2" spans="1:2">
      <c r="A2" s="135">
        <v>52.092559265024249</v>
      </c>
      <c r="B2" s="134" t="s">
        <v>169</v>
      </c>
    </row>
    <row r="3" spans="1:2">
      <c r="A3" s="135">
        <v>33.546478479089792</v>
      </c>
      <c r="B3" s="134" t="s">
        <v>170</v>
      </c>
    </row>
    <row r="4" spans="1:2">
      <c r="A4" s="135">
        <v>30.475545421041584</v>
      </c>
      <c r="B4" s="134" t="s">
        <v>171</v>
      </c>
    </row>
    <row r="5" spans="1:2">
      <c r="A5" s="135">
        <v>29.718420497200999</v>
      </c>
      <c r="B5" s="134" t="s">
        <v>172</v>
      </c>
    </row>
    <row r="6" spans="1:2">
      <c r="A6" s="135">
        <v>26.025826805808027</v>
      </c>
      <c r="B6" s="134" t="s">
        <v>173</v>
      </c>
    </row>
    <row r="7" spans="1:2">
      <c r="A7" s="135">
        <v>22.982180751218408</v>
      </c>
      <c r="B7" s="134" t="s">
        <v>96</v>
      </c>
    </row>
    <row r="8" spans="1:2">
      <c r="A8" s="135">
        <v>22.508101750551777</v>
      </c>
      <c r="B8" s="134" t="s">
        <v>106</v>
      </c>
    </row>
    <row r="9" spans="1:2">
      <c r="A9" s="135">
        <v>20.028297539867303</v>
      </c>
      <c r="B9" s="134" t="s">
        <v>105</v>
      </c>
    </row>
    <row r="10" spans="1:2">
      <c r="A10" s="135">
        <v>18.466925631911604</v>
      </c>
      <c r="B10" s="134" t="s">
        <v>174</v>
      </c>
    </row>
    <row r="11" spans="1:2">
      <c r="A11" s="135">
        <v>16.55997962518385</v>
      </c>
      <c r="B11" s="134" t="s">
        <v>91</v>
      </c>
    </row>
    <row r="12" spans="1:2">
      <c r="A12" s="135">
        <v>16.076332253935583</v>
      </c>
      <c r="B12" s="134" t="s">
        <v>175</v>
      </c>
    </row>
    <row r="13" spans="1:2">
      <c r="A13" s="135">
        <v>16</v>
      </c>
      <c r="B13" s="134" t="s">
        <v>92</v>
      </c>
    </row>
    <row r="14" spans="1:2">
      <c r="A14" s="135">
        <v>14.76898876616084</v>
      </c>
      <c r="B14" s="134" t="s">
        <v>176</v>
      </c>
    </row>
    <row r="15" spans="1:2">
      <c r="A15" s="135">
        <v>14.030426923062667</v>
      </c>
      <c r="B15" s="134" t="s">
        <v>103</v>
      </c>
    </row>
    <row r="16" spans="1:2">
      <c r="A16" s="135">
        <v>12.583723449609922</v>
      </c>
      <c r="B16" s="134" t="s">
        <v>177</v>
      </c>
    </row>
    <row r="17" spans="1:2">
      <c r="A17" s="135">
        <v>12.01580830892769</v>
      </c>
      <c r="B17" s="134" t="s">
        <v>108</v>
      </c>
    </row>
    <row r="18" spans="1:2" s="52" customFormat="1">
      <c r="A18" s="135">
        <v>10.090134340130406</v>
      </c>
      <c r="B18" s="134" t="s">
        <v>68</v>
      </c>
    </row>
    <row r="19" spans="1:2">
      <c r="A19" s="135">
        <v>9.7952759245498768</v>
      </c>
      <c r="B19" s="134" t="s">
        <v>178</v>
      </c>
    </row>
    <row r="20" spans="1:2">
      <c r="A20" s="135">
        <v>9.6938645180639362</v>
      </c>
      <c r="B20" s="134" t="s">
        <v>100</v>
      </c>
    </row>
    <row r="21" spans="1:2">
      <c r="A21" s="135">
        <v>9.4511354993338728</v>
      </c>
      <c r="B21" s="134" t="s">
        <v>102</v>
      </c>
    </row>
    <row r="22" spans="1:2">
      <c r="A22" s="135">
        <v>8.266912181992506</v>
      </c>
      <c r="B22" s="134" t="s">
        <v>179</v>
      </c>
    </row>
    <row r="23" spans="1:2">
      <c r="A23" s="135">
        <v>8.13086642927707</v>
      </c>
      <c r="B23" s="134" t="s">
        <v>180</v>
      </c>
    </row>
    <row r="24" spans="1:2">
      <c r="A24" s="135">
        <v>7.8601752136295637</v>
      </c>
      <c r="B24" s="134" t="s">
        <v>107</v>
      </c>
    </row>
    <row r="25" spans="1:2">
      <c r="A25" s="135">
        <v>7.8245164310381892</v>
      </c>
      <c r="B25" s="134" t="s">
        <v>181</v>
      </c>
    </row>
    <row r="26" spans="1:2">
      <c r="A26" s="135">
        <v>7.5558589032983532</v>
      </c>
      <c r="B26" s="134" t="s">
        <v>182</v>
      </c>
    </row>
    <row r="27" spans="1:2">
      <c r="A27" s="135">
        <v>6.3912106909298227</v>
      </c>
      <c r="B27" s="134" t="s">
        <v>93</v>
      </c>
    </row>
    <row r="28" spans="1:2">
      <c r="A28" s="135">
        <v>6.3092552745954027</v>
      </c>
      <c r="B28" s="134" t="s">
        <v>183</v>
      </c>
    </row>
    <row r="29" spans="1:2">
      <c r="A29" s="135">
        <v>5.9411411371988114</v>
      </c>
      <c r="B29" s="134" t="s">
        <v>99</v>
      </c>
    </row>
    <row r="30" spans="1:2">
      <c r="A30" s="135">
        <v>5.750963853364933</v>
      </c>
      <c r="B30" s="134" t="s">
        <v>184</v>
      </c>
    </row>
    <row r="31" spans="1:2">
      <c r="A31" s="135">
        <v>5.6581153453380217</v>
      </c>
      <c r="B31" s="134" t="s">
        <v>185</v>
      </c>
    </row>
    <row r="32" spans="1:2">
      <c r="A32" s="135">
        <v>5.4941168743711284</v>
      </c>
      <c r="B32" s="134" t="s">
        <v>109</v>
      </c>
    </row>
    <row r="33" spans="1:2">
      <c r="A33" s="135">
        <v>4.9195631707671019</v>
      </c>
      <c r="B33" s="134" t="s">
        <v>95</v>
      </c>
    </row>
    <row r="34" spans="1:2">
      <c r="A34" s="135">
        <v>4.901732468013126</v>
      </c>
      <c r="B34" s="134" t="s">
        <v>97</v>
      </c>
    </row>
    <row r="35" spans="1:2">
      <c r="A35" s="135">
        <v>4.5120481125942993</v>
      </c>
      <c r="B35" s="134" t="s">
        <v>186</v>
      </c>
    </row>
    <row r="36" spans="1:2">
      <c r="A36" s="135">
        <v>4.2475855869939831</v>
      </c>
      <c r="B36" s="134" t="s">
        <v>187</v>
      </c>
    </row>
    <row r="37" spans="1:2">
      <c r="A37" s="135">
        <v>3.2206620768200329</v>
      </c>
      <c r="B37" s="134" t="s">
        <v>101</v>
      </c>
    </row>
    <row r="38" spans="1:2">
      <c r="A38" s="135">
        <v>3.0054223219184597</v>
      </c>
      <c r="B38" s="134" t="s">
        <v>98</v>
      </c>
    </row>
    <row r="39" spans="1:2">
      <c r="A39" s="135">
        <v>2.4750803725358352</v>
      </c>
      <c r="B39" s="134" t="s">
        <v>188</v>
      </c>
    </row>
    <row r="40" spans="1:2">
      <c r="A40" s="136">
        <v>1.5415342609664089</v>
      </c>
      <c r="B40" s="137" t="s">
        <v>189</v>
      </c>
    </row>
  </sheetData>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3"/>
  <sheetViews>
    <sheetView workbookViewId="0">
      <selection activeCell="A29" sqref="A29"/>
    </sheetView>
  </sheetViews>
  <sheetFormatPr defaultRowHeight="14.25"/>
  <cols>
    <col min="1" max="1" width="60.375" bestFit="1" customWidth="1"/>
  </cols>
  <sheetData>
    <row r="3" spans="1:13" ht="15.75">
      <c r="A3" s="142" t="s">
        <v>191</v>
      </c>
      <c r="B3" s="142"/>
      <c r="C3" s="142"/>
      <c r="D3" s="142"/>
      <c r="E3" s="142"/>
      <c r="F3" s="142"/>
      <c r="G3" s="142"/>
      <c r="H3" s="142"/>
      <c r="I3" s="142"/>
      <c r="J3" s="142"/>
      <c r="K3" s="142"/>
      <c r="L3" s="143"/>
      <c r="M3" s="143"/>
    </row>
    <row r="4" spans="1:13" ht="16.5">
      <c r="A4" s="144"/>
      <c r="B4" s="144" t="s">
        <v>211</v>
      </c>
      <c r="C4" s="144" t="s">
        <v>211</v>
      </c>
      <c r="D4" s="144" t="s">
        <v>211</v>
      </c>
      <c r="E4" s="144" t="s">
        <v>211</v>
      </c>
      <c r="F4" s="144" t="s">
        <v>211</v>
      </c>
      <c r="G4" s="144" t="s">
        <v>211</v>
      </c>
      <c r="H4" s="145" t="s">
        <v>212</v>
      </c>
      <c r="I4" s="145" t="s">
        <v>212</v>
      </c>
      <c r="J4" s="145" t="s">
        <v>212</v>
      </c>
      <c r="K4" s="145" t="s">
        <v>212</v>
      </c>
      <c r="L4" s="145" t="s">
        <v>212</v>
      </c>
      <c r="M4" s="145" t="s">
        <v>212</v>
      </c>
    </row>
    <row r="5" spans="1:13" ht="15">
      <c r="A5" s="146" t="s">
        <v>192</v>
      </c>
      <c r="B5" s="147">
        <v>2014</v>
      </c>
      <c r="C5" s="147">
        <v>2015</v>
      </c>
      <c r="D5" s="147">
        <v>2016</v>
      </c>
      <c r="E5" s="147">
        <v>2017</v>
      </c>
      <c r="F5" s="148">
        <v>2018</v>
      </c>
      <c r="G5" s="148">
        <v>2019</v>
      </c>
      <c r="H5" s="147">
        <v>2014</v>
      </c>
      <c r="I5" s="147">
        <v>2015</v>
      </c>
      <c r="J5" s="147">
        <v>2016</v>
      </c>
      <c r="K5" s="147">
        <v>2017</v>
      </c>
      <c r="L5" s="148">
        <v>2018</v>
      </c>
      <c r="M5" s="148">
        <v>2019</v>
      </c>
    </row>
    <row r="6" spans="1:13" ht="18">
      <c r="A6" s="149" t="s">
        <v>193</v>
      </c>
      <c r="B6" s="150">
        <v>9.3498555025864197E-2</v>
      </c>
      <c r="C6" s="150">
        <v>5.0975554079269715E-2</v>
      </c>
      <c r="D6" s="150">
        <v>7.2063487312758009E-2</v>
      </c>
      <c r="E6" s="150">
        <v>4.831259217342336E-2</v>
      </c>
      <c r="F6" s="150">
        <v>4.8982749471001202E-2</v>
      </c>
      <c r="G6" s="151">
        <v>4.115916723881817E-2</v>
      </c>
      <c r="H6" s="152">
        <v>5.8247084968414358</v>
      </c>
      <c r="I6" s="152">
        <v>-4.2523000946594482</v>
      </c>
      <c r="J6" s="152">
        <v>2.1087933233488294</v>
      </c>
      <c r="K6" s="152">
        <v>-2.3750895139334647</v>
      </c>
      <c r="L6" s="152">
        <v>6.7015729757784193E-2</v>
      </c>
      <c r="M6" s="152">
        <v>-0.78235822321830328</v>
      </c>
    </row>
    <row r="7" spans="1:13" ht="18">
      <c r="A7" s="153" t="s">
        <v>194</v>
      </c>
      <c r="B7" s="154">
        <v>0.08</v>
      </c>
      <c r="C7" s="154">
        <v>7.9000000000000001E-2</v>
      </c>
      <c r="D7" s="154">
        <v>6.2E-2</v>
      </c>
      <c r="E7" s="154">
        <v>5.7000000000000002E-2</v>
      </c>
      <c r="F7" s="154">
        <v>5.5E-2</v>
      </c>
      <c r="G7" s="155">
        <v>5.2999999999999999E-2</v>
      </c>
      <c r="H7" s="156">
        <v>2.1</v>
      </c>
      <c r="I7" s="156">
        <v>-0.1</v>
      </c>
      <c r="J7" s="156">
        <v>-1.7</v>
      </c>
      <c r="K7" s="156">
        <v>-0.4</v>
      </c>
      <c r="L7" s="156">
        <v>-0.3</v>
      </c>
      <c r="M7" s="156">
        <v>-0.2</v>
      </c>
    </row>
    <row r="8" spans="1:13" ht="15">
      <c r="A8" s="157" t="s">
        <v>195</v>
      </c>
      <c r="B8" s="158">
        <v>3.89</v>
      </c>
      <c r="C8" s="158">
        <v>3.9020000000000001</v>
      </c>
      <c r="D8" s="158">
        <v>3.8450000000000002</v>
      </c>
      <c r="E8" s="158">
        <v>3.4670000000000001</v>
      </c>
      <c r="F8" s="158">
        <v>3.7480000000000002</v>
      </c>
      <c r="G8" s="159">
        <v>3.456</v>
      </c>
      <c r="H8" s="150">
        <v>0.12103746397694515</v>
      </c>
      <c r="I8" s="150">
        <v>3.3427616353818301E-3</v>
      </c>
      <c r="J8" s="150">
        <v>-1.4607893388006166E-2</v>
      </c>
      <c r="K8" s="150">
        <v>-9.8309492847854396E-2</v>
      </c>
      <c r="L8" s="150">
        <v>8.1049899048168506E-2</v>
      </c>
      <c r="M8" s="150">
        <v>-7.7908217716115336E-2</v>
      </c>
    </row>
    <row r="9" spans="1:13" ht="15">
      <c r="A9" s="160" t="s">
        <v>196</v>
      </c>
      <c r="B9" s="158">
        <v>4.72</v>
      </c>
      <c r="C9" s="158">
        <v>4.2468000000000004</v>
      </c>
      <c r="D9" s="158">
        <v>4.0438000000000001</v>
      </c>
      <c r="E9" s="158">
        <v>4.1526000000000005</v>
      </c>
      <c r="F9" s="158">
        <v>4.2915999999999999</v>
      </c>
      <c r="G9" s="159">
        <v>3.8782000000000001</v>
      </c>
      <c r="H9" s="150">
        <v>-1.2552301255230214E-2</v>
      </c>
      <c r="I9" s="150">
        <v>-0.101130254413072</v>
      </c>
      <c r="J9" s="150">
        <v>-4.7800696995384806E-2</v>
      </c>
      <c r="K9" s="150">
        <v>2.6905386023047706E-2</v>
      </c>
      <c r="L9" s="150">
        <v>3.3473004864422062E-2</v>
      </c>
      <c r="M9" s="150">
        <v>-9.6327709945008833E-2</v>
      </c>
    </row>
    <row r="10" spans="1:13" ht="15">
      <c r="A10" s="160" t="s">
        <v>197</v>
      </c>
      <c r="B10" s="158">
        <v>1.22</v>
      </c>
      <c r="C10" s="158">
        <v>1.0862000000000001</v>
      </c>
      <c r="D10" s="158">
        <v>1.0547</v>
      </c>
      <c r="E10" s="158">
        <v>1.2021999999999999</v>
      </c>
      <c r="F10" s="158">
        <v>1.1452</v>
      </c>
      <c r="G10" s="159">
        <v>1.1229</v>
      </c>
      <c r="H10" s="150">
        <v>-0.11594202898550721</v>
      </c>
      <c r="I10" s="150">
        <v>-0.10216564721441557</v>
      </c>
      <c r="J10" s="150">
        <v>-2.9000184128153306E-2</v>
      </c>
      <c r="K10" s="150">
        <v>0.13985019436806678</v>
      </c>
      <c r="L10" s="150">
        <v>-4.7413076027283285E-2</v>
      </c>
      <c r="M10" s="150">
        <v>-1.9472581208522466E-2</v>
      </c>
    </row>
    <row r="11" spans="1:13" ht="15">
      <c r="A11" s="160" t="s">
        <v>198</v>
      </c>
      <c r="B11" s="158">
        <v>119.48873936153871</v>
      </c>
      <c r="C11" s="158">
        <v>120.40980065419983</v>
      </c>
      <c r="D11" s="158">
        <v>116.997</v>
      </c>
      <c r="E11" s="158">
        <v>112.554</v>
      </c>
      <c r="F11" s="158">
        <v>109.87013748424354</v>
      </c>
      <c r="G11" s="159">
        <v>108.51885577919427</v>
      </c>
      <c r="H11" s="150">
        <v>0.13818962532715484</v>
      </c>
      <c r="I11" s="150">
        <v>7.7083522479406419E-3</v>
      </c>
      <c r="J11" s="150">
        <v>-2.8343213223987584E-2</v>
      </c>
      <c r="K11" s="150">
        <v>-3.7975332700838416E-2</v>
      </c>
      <c r="L11" s="150">
        <v>-2.3845110042792439E-2</v>
      </c>
      <c r="M11" s="150">
        <v>-1.2298898827200033E-2</v>
      </c>
    </row>
    <row r="12" spans="1:13" ht="15">
      <c r="A12" s="161" t="s">
        <v>199</v>
      </c>
      <c r="B12" s="162">
        <v>100</v>
      </c>
      <c r="C12" s="162">
        <v>93.278826721800002</v>
      </c>
      <c r="D12" s="162">
        <v>88.997167638899995</v>
      </c>
      <c r="E12" s="162">
        <v>85.159608066199993</v>
      </c>
      <c r="F12" s="162">
        <v>87.770464062800002</v>
      </c>
      <c r="G12" s="163">
        <v>80.628701948200003</v>
      </c>
      <c r="H12" s="154">
        <v>3.2899733177219614E-2</v>
      </c>
      <c r="I12" s="154">
        <v>-6.7211732781999989E-2</v>
      </c>
      <c r="J12" s="154">
        <v>-4.5901725325832698E-2</v>
      </c>
      <c r="K12" s="154">
        <v>-4.3120019147919852E-2</v>
      </c>
      <c r="L12" s="154">
        <v>3.065838436656998E-2</v>
      </c>
      <c r="M12" s="154">
        <v>-8.136862657453936E-2</v>
      </c>
    </row>
    <row r="13" spans="1:13" ht="15">
      <c r="A13" s="157" t="s">
        <v>200</v>
      </c>
      <c r="B13" s="164">
        <v>5755.8544918670132</v>
      </c>
      <c r="C13" s="164">
        <v>5579.5112469505166</v>
      </c>
      <c r="D13" s="164">
        <v>5990.5149274549776</v>
      </c>
      <c r="E13" s="164">
        <v>6202.2259556601666</v>
      </c>
      <c r="F13" s="164">
        <v>6996.8563894181734</v>
      </c>
      <c r="G13" s="165">
        <v>6519.21433656715</v>
      </c>
      <c r="H13" s="150">
        <v>0.5004180466741337</v>
      </c>
      <c r="I13" s="150">
        <v>-3.0637196469380568E-2</v>
      </c>
      <c r="J13" s="150">
        <v>7.3663025722745079E-2</v>
      </c>
      <c r="K13" s="150">
        <v>3.5341040089041709E-2</v>
      </c>
      <c r="L13" s="150">
        <v>0.12812020062455565</v>
      </c>
      <c r="M13" s="150">
        <v>-6.826523602419432E-2</v>
      </c>
    </row>
    <row r="14" spans="1:13" ht="18">
      <c r="A14" s="160" t="s">
        <v>201</v>
      </c>
      <c r="B14" s="154">
        <v>0.30975512555690637</v>
      </c>
      <c r="C14" s="154">
        <v>0.34699999999999998</v>
      </c>
      <c r="D14" s="154">
        <v>0.27700000000000002</v>
      </c>
      <c r="E14" s="154">
        <v>0.312</v>
      </c>
      <c r="F14" s="154">
        <v>0.32800000000000001</v>
      </c>
      <c r="G14" s="155">
        <v>0.34399999999999997</v>
      </c>
      <c r="H14" s="156">
        <v>-11.5</v>
      </c>
      <c r="I14" s="156">
        <v>3.3</v>
      </c>
      <c r="J14" s="156">
        <v>-7</v>
      </c>
      <c r="K14" s="156">
        <v>3.5</v>
      </c>
      <c r="L14" s="156">
        <v>1.6</v>
      </c>
      <c r="M14" s="156">
        <v>1.6</v>
      </c>
    </row>
    <row r="15" spans="1:13" ht="15">
      <c r="A15" s="166" t="s">
        <v>202</v>
      </c>
      <c r="B15" s="152">
        <v>21</v>
      </c>
      <c r="C15" s="152">
        <v>25</v>
      </c>
      <c r="D15" s="152">
        <v>21</v>
      </c>
      <c r="E15" s="152">
        <v>29</v>
      </c>
      <c r="F15" s="152">
        <v>18</v>
      </c>
      <c r="G15" s="167">
        <v>26</v>
      </c>
      <c r="H15" s="168"/>
      <c r="I15" s="150"/>
      <c r="J15" s="150"/>
      <c r="K15" s="150"/>
      <c r="L15" s="150"/>
      <c r="M15" s="150"/>
    </row>
    <row r="16" spans="1:13" ht="15">
      <c r="A16" s="169" t="s">
        <v>203</v>
      </c>
      <c r="B16" s="152">
        <v>43.4</v>
      </c>
      <c r="C16" s="152">
        <v>46.5</v>
      </c>
      <c r="D16" s="152">
        <v>52.5</v>
      </c>
      <c r="E16" s="152">
        <v>69.400000000000006</v>
      </c>
      <c r="F16" s="152">
        <v>71</v>
      </c>
      <c r="G16" s="167">
        <v>86.4</v>
      </c>
      <c r="H16" s="150"/>
      <c r="I16" s="150"/>
      <c r="J16" s="150"/>
      <c r="K16" s="150"/>
      <c r="L16" s="150"/>
      <c r="M16" s="150"/>
    </row>
    <row r="17" spans="1:13" ht="15">
      <c r="A17" s="169" t="s">
        <v>204</v>
      </c>
      <c r="B17" s="152">
        <v>-0.23788278734892082</v>
      </c>
      <c r="C17" s="152">
        <v>0.25527264223477686</v>
      </c>
      <c r="D17" s="152">
        <v>0.60931556046812696</v>
      </c>
      <c r="E17" s="152">
        <v>0.44273119700028474</v>
      </c>
      <c r="F17" s="152">
        <v>-0.16093809231591513</v>
      </c>
      <c r="G17" s="167">
        <v>0.2</v>
      </c>
      <c r="H17" s="150"/>
      <c r="I17" s="150"/>
      <c r="J17" s="150"/>
      <c r="K17" s="150"/>
      <c r="L17" s="150"/>
      <c r="M17" s="150"/>
    </row>
    <row r="18" spans="1:13" ht="15">
      <c r="A18" s="160" t="s">
        <v>205</v>
      </c>
      <c r="B18" s="152"/>
      <c r="C18" s="152"/>
      <c r="D18" s="152"/>
      <c r="E18" s="152"/>
      <c r="F18" s="152"/>
      <c r="G18" s="167"/>
      <c r="H18" s="170">
        <v>-0.24310992739999973</v>
      </c>
      <c r="I18" s="170">
        <v>-0.31887185579999971</v>
      </c>
      <c r="J18" s="170">
        <v>-1.2439307173999998</v>
      </c>
      <c r="K18" s="170">
        <v>-2.3440979848000003</v>
      </c>
      <c r="L18" s="170">
        <v>10.191738704299997</v>
      </c>
      <c r="M18" s="170">
        <v>-7.6989554519999963</v>
      </c>
    </row>
    <row r="19" spans="1:13" ht="15">
      <c r="A19" s="169" t="s">
        <v>206</v>
      </c>
      <c r="B19" s="158"/>
      <c r="C19" s="158"/>
      <c r="D19" s="158"/>
      <c r="E19" s="158"/>
      <c r="F19" s="158"/>
      <c r="G19" s="159"/>
      <c r="H19" s="170">
        <v>-12.506819461704877</v>
      </c>
      <c r="I19" s="170">
        <v>-12.144939761072081</v>
      </c>
      <c r="J19" s="170">
        <v>-10.369806277671531</v>
      </c>
      <c r="K19" s="170">
        <v>-9.162451073499998</v>
      </c>
      <c r="L19" s="170">
        <v>-11.576345514199998</v>
      </c>
      <c r="M19" s="170">
        <v>-4.6414881051999997</v>
      </c>
    </row>
    <row r="20" spans="1:13" ht="15">
      <c r="A20" s="171" t="s">
        <v>207</v>
      </c>
      <c r="B20" s="162"/>
      <c r="C20" s="162"/>
      <c r="D20" s="162"/>
      <c r="E20" s="162"/>
      <c r="F20" s="162"/>
      <c r="G20" s="163"/>
      <c r="H20" s="172">
        <v>14.128334143083581</v>
      </c>
      <c r="I20" s="172">
        <v>11.685628856863547</v>
      </c>
      <c r="J20" s="172">
        <v>14.438794759264868</v>
      </c>
      <c r="K20" s="172">
        <v>13.146794283100002</v>
      </c>
      <c r="L20" s="172">
        <v>13.824620602100001</v>
      </c>
      <c r="M20" s="172">
        <v>10.550322358399999</v>
      </c>
    </row>
    <row r="21" spans="1:13" ht="16.5">
      <c r="A21" s="173" t="s">
        <v>208</v>
      </c>
      <c r="B21" s="174"/>
      <c r="C21" s="174"/>
      <c r="D21" s="174"/>
      <c r="E21" s="174"/>
      <c r="F21" s="174"/>
      <c r="G21" s="174"/>
      <c r="H21" s="175"/>
      <c r="I21" s="175"/>
      <c r="J21" s="175"/>
      <c r="K21" s="175"/>
      <c r="L21" s="176"/>
      <c r="M21" s="176"/>
    </row>
    <row r="22" spans="1:13" ht="16.5">
      <c r="A22" s="173" t="s">
        <v>209</v>
      </c>
      <c r="B22" s="174"/>
      <c r="C22" s="174"/>
      <c r="D22" s="174"/>
      <c r="E22" s="174"/>
      <c r="F22" s="174"/>
      <c r="G22" s="174"/>
      <c r="H22" s="175"/>
      <c r="I22" s="175"/>
      <c r="J22" s="175"/>
      <c r="K22" s="175"/>
      <c r="L22" s="176"/>
      <c r="M22" s="176"/>
    </row>
    <row r="23" spans="1:13" ht="15">
      <c r="A23" s="177" t="s">
        <v>210</v>
      </c>
      <c r="B23" s="175"/>
      <c r="C23" s="175"/>
      <c r="D23" s="175"/>
      <c r="E23" s="175"/>
      <c r="F23" s="175"/>
      <c r="G23" s="175"/>
      <c r="H23" s="175"/>
      <c r="I23" s="175"/>
      <c r="J23" s="175"/>
      <c r="K23" s="175"/>
      <c r="L23" s="176"/>
      <c r="M23" s="17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K3"/>
  <sheetViews>
    <sheetView zoomScale="120" zoomScaleNormal="120" workbookViewId="0">
      <selection activeCell="G17" sqref="G17"/>
    </sheetView>
  </sheetViews>
  <sheetFormatPr defaultRowHeight="14.25"/>
  <sheetData>
    <row r="1" spans="1:11" ht="15">
      <c r="A1" s="139" t="s">
        <v>88</v>
      </c>
      <c r="B1" s="59"/>
      <c r="C1" s="59"/>
      <c r="D1" s="59"/>
      <c r="E1" s="59"/>
      <c r="F1" s="59"/>
      <c r="G1" s="59"/>
    </row>
    <row r="2" spans="1:11" ht="15">
      <c r="A2" s="67" t="s">
        <v>89</v>
      </c>
      <c r="B2" s="59"/>
      <c r="C2" s="59"/>
      <c r="D2" s="59"/>
      <c r="E2" s="56"/>
      <c r="F2" s="59"/>
      <c r="G2" s="59"/>
      <c r="K2" s="56"/>
    </row>
    <row r="3" spans="1:11" ht="15">
      <c r="K3" s="57"/>
    </row>
  </sheetData>
  <pageMargins left="0.7" right="0.7" top="0.75" bottom="0.75" header="0.3" footer="0.3"/>
  <pageSetup paperSize="9" orientation="portrait"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dimension ref="A1:C12"/>
  <sheetViews>
    <sheetView zoomScaleNormal="100" zoomScaleSheetLayoutView="100" workbookViewId="0">
      <selection activeCell="E13" sqref="E13"/>
    </sheetView>
  </sheetViews>
  <sheetFormatPr defaultRowHeight="14.25"/>
  <cols>
    <col min="1" max="1" width="19" style="52" bestFit="1" customWidth="1"/>
    <col min="2" max="2" width="27.25" style="4" bestFit="1" customWidth="1"/>
  </cols>
  <sheetData>
    <row r="1" spans="1:3">
      <c r="A1" s="68" t="s">
        <v>87</v>
      </c>
      <c r="B1" s="68" t="s">
        <v>86</v>
      </c>
    </row>
    <row r="2" spans="1:3">
      <c r="A2" s="78" t="s">
        <v>76</v>
      </c>
      <c r="B2" s="79">
        <v>0.1</v>
      </c>
      <c r="C2" s="36"/>
    </row>
    <row r="3" spans="1:3">
      <c r="A3" s="78" t="s">
        <v>77</v>
      </c>
      <c r="B3" s="79">
        <v>-9.792458752989619E-2</v>
      </c>
      <c r="C3" s="36"/>
    </row>
    <row r="4" spans="1:3">
      <c r="A4" s="78" t="s">
        <v>78</v>
      </c>
      <c r="B4" s="79">
        <v>-0.20917869584075044</v>
      </c>
      <c r="C4" s="36"/>
    </row>
    <row r="5" spans="1:3">
      <c r="A5" s="78" t="s">
        <v>90</v>
      </c>
      <c r="B5" s="79">
        <v>-0.21386593051164748</v>
      </c>
      <c r="C5" s="36"/>
    </row>
    <row r="6" spans="1:3">
      <c r="A6" s="78" t="s">
        <v>79</v>
      </c>
      <c r="B6" s="79">
        <v>-0.22352800262666062</v>
      </c>
      <c r="C6" s="36"/>
    </row>
    <row r="7" spans="1:3">
      <c r="A7" s="78" t="s">
        <v>80</v>
      </c>
      <c r="B7" s="79">
        <v>-0.31918078847911202</v>
      </c>
      <c r="C7" s="36"/>
    </row>
    <row r="8" spans="1:3">
      <c r="A8" s="78" t="s">
        <v>81</v>
      </c>
      <c r="B8" s="79">
        <v>-0.74531685478402832</v>
      </c>
      <c r="C8" s="36"/>
    </row>
    <row r="9" spans="1:3">
      <c r="A9" s="140" t="s">
        <v>82</v>
      </c>
      <c r="B9" s="141">
        <v>-0.88960517066557498</v>
      </c>
      <c r="C9" s="36"/>
    </row>
    <row r="10" spans="1:3">
      <c r="A10" s="78" t="s">
        <v>85</v>
      </c>
      <c r="B10" s="79">
        <v>-1.0679947150197822</v>
      </c>
      <c r="C10" s="36"/>
    </row>
    <row r="11" spans="1:3">
      <c r="A11" s="78" t="s">
        <v>83</v>
      </c>
      <c r="B11" s="79">
        <v>-2.3031563918716413</v>
      </c>
      <c r="C11" s="36"/>
    </row>
    <row r="12" spans="1:3">
      <c r="A12" s="78" t="s">
        <v>84</v>
      </c>
      <c r="B12" s="79">
        <v>-2.4374649027013362</v>
      </c>
      <c r="C12" s="36"/>
    </row>
  </sheetData>
  <sortState ref="A1:E12">
    <sortCondition descending="1" ref="B2"/>
  </sortState>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J6"/>
  <sheetViews>
    <sheetView zoomScale="120" zoomScaleNormal="120" workbookViewId="0">
      <selection activeCell="N13" sqref="N13"/>
    </sheetView>
  </sheetViews>
  <sheetFormatPr defaultRowHeight="14.25"/>
  <sheetData>
    <row r="1" spans="1:10" ht="15">
      <c r="A1" s="139" t="s">
        <v>213</v>
      </c>
      <c r="B1" s="59"/>
      <c r="C1" s="56"/>
      <c r="D1" s="59"/>
      <c r="E1" s="59"/>
      <c r="F1" s="59"/>
      <c r="H1" s="56"/>
    </row>
    <row r="2" spans="1:10">
      <c r="A2" s="67" t="s">
        <v>214</v>
      </c>
      <c r="B2" s="59"/>
      <c r="C2" s="59"/>
      <c r="D2" s="59"/>
      <c r="E2" s="59"/>
      <c r="F2" s="59"/>
    </row>
    <row r="6" spans="1:10">
      <c r="J6" s="80"/>
    </row>
  </sheetData>
  <pageMargins left="0.7" right="0.7" top="0.75" bottom="0.75" header="0.3" footer="0.3"/>
  <pageSetup paperSize="9"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D20"/>
  <sheetViews>
    <sheetView zoomScaleNormal="100" workbookViewId="0">
      <selection activeCell="B32" sqref="B32"/>
    </sheetView>
  </sheetViews>
  <sheetFormatPr defaultRowHeight="14.25"/>
  <cols>
    <col min="1" max="1" width="11.25" bestFit="1" customWidth="1"/>
    <col min="3" max="3" width="13.625" bestFit="1" customWidth="1"/>
    <col min="4" max="4" width="10" bestFit="1" customWidth="1"/>
  </cols>
  <sheetData>
    <row r="1" spans="1:4">
      <c r="A1" s="68" t="s">
        <v>110</v>
      </c>
      <c r="B1" s="68" t="s">
        <v>111</v>
      </c>
      <c r="C1" s="68" t="s">
        <v>112</v>
      </c>
      <c r="D1" s="68" t="s">
        <v>113</v>
      </c>
    </row>
    <row r="2" spans="1:4">
      <c r="A2" s="81" t="s">
        <v>109</v>
      </c>
      <c r="B2" s="82"/>
      <c r="C2" s="82">
        <v>11.078991596638655</v>
      </c>
      <c r="D2" s="83"/>
    </row>
    <row r="3" spans="1:4">
      <c r="A3" s="81" t="s">
        <v>108</v>
      </c>
      <c r="B3" s="82"/>
      <c r="C3" s="82">
        <v>5.0395182939219847</v>
      </c>
      <c r="D3" s="83"/>
    </row>
    <row r="4" spans="1:4">
      <c r="A4" s="81" t="s">
        <v>107</v>
      </c>
      <c r="B4" s="82"/>
      <c r="C4" s="82">
        <v>3.5897036286656858</v>
      </c>
      <c r="D4" s="83"/>
    </row>
    <row r="5" spans="1:4">
      <c r="A5" s="81" t="s">
        <v>106</v>
      </c>
      <c r="B5" s="82"/>
      <c r="C5" s="82">
        <v>3.4136146496815178</v>
      </c>
      <c r="D5" s="83"/>
    </row>
    <row r="6" spans="1:4">
      <c r="A6" s="81" t="s">
        <v>105</v>
      </c>
      <c r="B6" s="82"/>
      <c r="C6" s="82">
        <v>2.1544552787313487</v>
      </c>
      <c r="D6" s="83"/>
    </row>
    <row r="7" spans="1:4">
      <c r="A7" s="81" t="s">
        <v>104</v>
      </c>
      <c r="B7" s="82"/>
      <c r="C7" s="82">
        <v>1.9472581208522466</v>
      </c>
      <c r="D7" s="83"/>
    </row>
    <row r="8" spans="1:4">
      <c r="A8" s="81" t="s">
        <v>103</v>
      </c>
      <c r="B8" s="82"/>
      <c r="C8" s="82">
        <v>1.4873868230738552</v>
      </c>
      <c r="D8" s="83"/>
    </row>
    <row r="9" spans="1:4">
      <c r="A9" s="81" t="s">
        <v>102</v>
      </c>
      <c r="B9" s="82"/>
      <c r="C9" s="82">
        <v>1.2192319843754462</v>
      </c>
      <c r="D9" s="83"/>
    </row>
    <row r="10" spans="1:4">
      <c r="A10" s="81" t="s">
        <v>101</v>
      </c>
      <c r="B10" s="82"/>
      <c r="C10" s="82">
        <v>0.26977140423115609</v>
      </c>
      <c r="D10" s="83"/>
    </row>
    <row r="11" spans="1:4">
      <c r="A11" s="81" t="s">
        <v>100</v>
      </c>
      <c r="B11" s="82">
        <v>-0.49172999552971053</v>
      </c>
      <c r="C11" s="82"/>
      <c r="D11" s="83"/>
    </row>
    <row r="12" spans="1:4">
      <c r="A12" s="81" t="s">
        <v>99</v>
      </c>
      <c r="B12" s="82">
        <v>-0.99465831644869329</v>
      </c>
      <c r="C12" s="82"/>
      <c r="D12" s="83"/>
    </row>
    <row r="13" spans="1:4">
      <c r="A13" s="81" t="s">
        <v>98</v>
      </c>
      <c r="B13" s="82">
        <v>-1.3684367098021788</v>
      </c>
      <c r="C13" s="82"/>
      <c r="D13" s="83"/>
    </row>
    <row r="14" spans="1:4">
      <c r="A14" s="81" t="s">
        <v>97</v>
      </c>
      <c r="B14" s="82">
        <v>-1.6970198675496651</v>
      </c>
      <c r="C14" s="82"/>
      <c r="D14" s="83"/>
    </row>
    <row r="15" spans="1:4">
      <c r="A15" s="81" t="s">
        <v>96</v>
      </c>
      <c r="B15" s="82">
        <v>-2.8970471440939338</v>
      </c>
      <c r="C15" s="82"/>
      <c r="D15" s="83"/>
    </row>
    <row r="16" spans="1:4">
      <c r="A16" s="81" t="s">
        <v>95</v>
      </c>
      <c r="B16" s="82">
        <v>-4.0561744861132842</v>
      </c>
      <c r="C16" s="82"/>
      <c r="D16" s="83"/>
    </row>
    <row r="17" spans="1:4">
      <c r="A17" s="81" t="s">
        <v>94</v>
      </c>
      <c r="B17" s="82">
        <v>-4.1637975783128667</v>
      </c>
      <c r="C17" s="82"/>
      <c r="D17" s="83"/>
    </row>
    <row r="18" spans="1:4">
      <c r="A18" s="81" t="s">
        <v>93</v>
      </c>
      <c r="B18" s="82">
        <v>-4.9776544922176091</v>
      </c>
      <c r="C18" s="82"/>
      <c r="D18" s="83"/>
    </row>
    <row r="19" spans="1:4">
      <c r="A19" s="81" t="s">
        <v>92</v>
      </c>
      <c r="B19" s="82"/>
      <c r="C19" s="82"/>
      <c r="D19" s="83">
        <v>-7.8</v>
      </c>
    </row>
    <row r="20" spans="1:4">
      <c r="A20" s="84" t="s">
        <v>91</v>
      </c>
      <c r="B20" s="85">
        <v>-11.785261250864343</v>
      </c>
      <c r="C20" s="85"/>
      <c r="D20" s="86"/>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F2"/>
  <sheetViews>
    <sheetView zoomScale="120" zoomScaleNormal="120" workbookViewId="0">
      <selection activeCell="I19" sqref="I19"/>
    </sheetView>
  </sheetViews>
  <sheetFormatPr defaultRowHeight="14.25"/>
  <cols>
    <col min="1" max="1" width="21.875" bestFit="1" customWidth="1"/>
    <col min="9" max="9" width="15" bestFit="1" customWidth="1"/>
  </cols>
  <sheetData>
    <row r="1" spans="1:6" ht="15">
      <c r="A1" s="139" t="s">
        <v>119</v>
      </c>
      <c r="B1" s="56"/>
      <c r="F1" s="63"/>
    </row>
    <row r="2" spans="1:6" ht="15">
      <c r="A2" s="67" t="s">
        <v>120</v>
      </c>
      <c r="B2" s="56"/>
      <c r="F2" s="63"/>
    </row>
  </sheetData>
  <pageMargins left="0.7" right="0.7" top="0.75" bottom="0.75" header="0.3" footer="0.3"/>
  <pageSetup paperSize="9" orientation="portrait"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E68"/>
  <sheetViews>
    <sheetView zoomScaleNormal="100" workbookViewId="0">
      <pane ySplit="1" topLeftCell="A2" activePane="bottomLeft" state="frozen"/>
      <selection activeCell="C39" sqref="C39"/>
      <selection pane="bottomLeft" activeCell="D20" sqref="D20"/>
    </sheetView>
  </sheetViews>
  <sheetFormatPr defaultRowHeight="14.25"/>
  <cols>
    <col min="1" max="1" width="11.125" bestFit="1" customWidth="1"/>
    <col min="2" max="2" width="23.625" style="4" customWidth="1"/>
    <col min="3" max="3" width="26.125" style="4" bestFit="1" customWidth="1"/>
    <col min="4" max="4" width="29" style="4" bestFit="1" customWidth="1"/>
    <col min="5" max="5" width="24" bestFit="1" customWidth="1"/>
  </cols>
  <sheetData>
    <row r="1" spans="1:5">
      <c r="A1" s="68" t="s">
        <v>114</v>
      </c>
      <c r="B1" s="68" t="s">
        <v>115</v>
      </c>
      <c r="C1" s="68" t="s">
        <v>116</v>
      </c>
      <c r="D1" s="68" t="s">
        <v>117</v>
      </c>
      <c r="E1" s="68" t="s">
        <v>118</v>
      </c>
    </row>
    <row r="2" spans="1:5">
      <c r="A2" s="81"/>
      <c r="B2" s="82">
        <v>1</v>
      </c>
      <c r="C2" s="87">
        <v>10.110449999999998</v>
      </c>
      <c r="D2" s="87">
        <v>11.31279761904762</v>
      </c>
      <c r="E2" s="88">
        <v>8.7324671499999997</v>
      </c>
    </row>
    <row r="3" spans="1:5">
      <c r="A3" s="81"/>
      <c r="B3" s="82">
        <v>2</v>
      </c>
      <c r="C3" s="87">
        <v>9.9818642857142859</v>
      </c>
      <c r="D3" s="87">
        <v>10.091845238095237</v>
      </c>
      <c r="E3" s="88">
        <v>8.9340423500000004</v>
      </c>
    </row>
    <row r="4" spans="1:5">
      <c r="A4" s="81"/>
      <c r="B4" s="82">
        <v>3</v>
      </c>
      <c r="C4" s="87">
        <v>10.52247857142857</v>
      </c>
      <c r="D4" s="87">
        <v>10.724464285714285</v>
      </c>
      <c r="E4" s="88">
        <v>8.6191692</v>
      </c>
    </row>
    <row r="5" spans="1:5">
      <c r="A5" s="81"/>
      <c r="B5" s="82">
        <v>4</v>
      </c>
      <c r="C5" s="87">
        <v>10.621314285714288</v>
      </c>
      <c r="D5" s="87">
        <v>10.310833333333333</v>
      </c>
      <c r="E5" s="88">
        <v>9.2543704000000009</v>
      </c>
    </row>
    <row r="6" spans="1:5">
      <c r="A6" s="81"/>
      <c r="B6" s="82">
        <v>5</v>
      </c>
      <c r="C6" s="87">
        <v>10.386507142857143</v>
      </c>
      <c r="D6" s="87">
        <v>10.078273809523809</v>
      </c>
      <c r="E6" s="88">
        <v>8.7096160999999999</v>
      </c>
    </row>
    <row r="7" spans="1:5">
      <c r="A7" s="81">
        <v>2015</v>
      </c>
      <c r="B7" s="82">
        <v>6</v>
      </c>
      <c r="C7" s="87">
        <v>10.32517142857143</v>
      </c>
      <c r="D7" s="87">
        <v>9.8250000000000011</v>
      </c>
      <c r="E7" s="88">
        <v>7.88421985</v>
      </c>
    </row>
    <row r="8" spans="1:5">
      <c r="A8" s="81"/>
      <c r="B8" s="82">
        <v>7</v>
      </c>
      <c r="C8" s="87">
        <v>10.131107142857143</v>
      </c>
      <c r="D8" s="87">
        <v>9.555654761904762</v>
      </c>
      <c r="E8" s="88">
        <v>7.6823867999999997</v>
      </c>
    </row>
    <row r="9" spans="1:5">
      <c r="A9" s="81"/>
      <c r="B9" s="82">
        <v>8</v>
      </c>
      <c r="C9" s="87">
        <v>11.807407142857143</v>
      </c>
      <c r="D9" s="87">
        <v>9.982916666666668</v>
      </c>
      <c r="E9" s="88">
        <v>8.1297875000000008</v>
      </c>
    </row>
    <row r="10" spans="1:5">
      <c r="A10" s="81"/>
      <c r="B10" s="82">
        <v>9</v>
      </c>
      <c r="C10" s="87">
        <v>12.453621428571427</v>
      </c>
      <c r="D10" s="87">
        <v>10.387619047619047</v>
      </c>
      <c r="E10" s="88">
        <v>9.2171952000000008</v>
      </c>
    </row>
    <row r="11" spans="1:5">
      <c r="A11" s="81"/>
      <c r="B11" s="82">
        <v>10</v>
      </c>
      <c r="C11" s="87">
        <v>11.15042857142857</v>
      </c>
      <c r="D11" s="87">
        <v>9.5720238095238113</v>
      </c>
      <c r="E11" s="88">
        <v>9.4042752000000007</v>
      </c>
    </row>
    <row r="12" spans="1:5">
      <c r="A12" s="81"/>
      <c r="B12" s="82">
        <v>11</v>
      </c>
      <c r="C12" s="87">
        <v>10.528178571428572</v>
      </c>
      <c r="D12" s="87">
        <v>9.8382738095238107</v>
      </c>
      <c r="E12" s="88">
        <v>7.8769926999999997</v>
      </c>
    </row>
    <row r="13" spans="1:5">
      <c r="A13" s="81"/>
      <c r="B13" s="82">
        <v>12</v>
      </c>
      <c r="C13" s="87">
        <v>10.651828571428572</v>
      </c>
      <c r="D13" s="87">
        <v>9.4621428571428581</v>
      </c>
      <c r="E13" s="88">
        <v>7.9061158000000002</v>
      </c>
    </row>
    <row r="14" spans="1:5">
      <c r="A14" s="81"/>
      <c r="B14" s="82">
        <v>1</v>
      </c>
      <c r="C14" s="87">
        <v>11.395142857142854</v>
      </c>
      <c r="D14" s="87">
        <v>10.228214285714285</v>
      </c>
      <c r="E14" s="88">
        <v>7.3595986</v>
      </c>
    </row>
    <row r="15" spans="1:5">
      <c r="A15" s="81"/>
      <c r="B15" s="82">
        <v>2</v>
      </c>
      <c r="C15" s="87">
        <v>11.6439</v>
      </c>
      <c r="D15" s="87">
        <v>11.499226190476191</v>
      </c>
      <c r="E15" s="88">
        <v>7.8364457999999999</v>
      </c>
    </row>
    <row r="16" spans="1:5">
      <c r="A16" s="81"/>
      <c r="B16" s="82">
        <v>3</v>
      </c>
      <c r="C16" s="87">
        <v>10.990592857142856</v>
      </c>
      <c r="D16" s="87">
        <v>11.514642857142855</v>
      </c>
      <c r="E16" s="88">
        <v>7.0785175999999996</v>
      </c>
    </row>
    <row r="17" spans="1:5">
      <c r="A17" s="81"/>
      <c r="B17" s="82">
        <v>4</v>
      </c>
      <c r="C17" s="87">
        <v>10.494339999999999</v>
      </c>
      <c r="D17" s="87">
        <v>11.169166666666667</v>
      </c>
      <c r="E17" s="88">
        <v>7.0411188500000002</v>
      </c>
    </row>
    <row r="18" spans="1:5">
      <c r="A18" s="81"/>
      <c r="B18" s="82">
        <v>5</v>
      </c>
      <c r="C18" s="87">
        <v>11.109371428571428</v>
      </c>
      <c r="D18" s="87">
        <v>10.910178571428572</v>
      </c>
      <c r="E18" s="88">
        <v>7.2241438999999996</v>
      </c>
    </row>
    <row r="19" spans="1:5">
      <c r="A19" s="81">
        <v>2016</v>
      </c>
      <c r="B19" s="82">
        <v>6</v>
      </c>
      <c r="C19" s="87">
        <v>11.601460000000001</v>
      </c>
      <c r="D19" s="87">
        <v>11.568333333333333</v>
      </c>
      <c r="E19" s="88">
        <v>7.1313047000000003</v>
      </c>
    </row>
    <row r="20" spans="1:5">
      <c r="A20" s="81"/>
      <c r="B20" s="82">
        <v>7</v>
      </c>
      <c r="C20" s="87">
        <v>10.52125</v>
      </c>
      <c r="D20" s="87">
        <v>10.237916666666665</v>
      </c>
      <c r="E20" s="88">
        <v>6.5161163000000002</v>
      </c>
    </row>
    <row r="21" spans="1:5">
      <c r="A21" s="81"/>
      <c r="B21" s="82">
        <v>8</v>
      </c>
      <c r="C21" s="87">
        <v>10.49432</v>
      </c>
      <c r="D21" s="87">
        <v>9.9904166666666665</v>
      </c>
      <c r="E21" s="88">
        <v>6.4862444999999997</v>
      </c>
    </row>
    <row r="22" spans="1:5">
      <c r="A22" s="81"/>
      <c r="B22" s="82">
        <v>9</v>
      </c>
      <c r="C22" s="87">
        <v>10.923030000000001</v>
      </c>
      <c r="D22" s="87">
        <v>9.8734166666666656</v>
      </c>
      <c r="E22" s="88">
        <v>6.3426231</v>
      </c>
    </row>
    <row r="23" spans="1:5">
      <c r="A23" s="81"/>
      <c r="B23" s="82">
        <v>10</v>
      </c>
      <c r="C23" s="87">
        <v>10.455742857142855</v>
      </c>
      <c r="D23" s="87">
        <v>9.3407738095238084</v>
      </c>
      <c r="E23" s="88">
        <v>5.7043299000000003</v>
      </c>
    </row>
    <row r="24" spans="1:5">
      <c r="A24" s="81"/>
      <c r="B24" s="82">
        <v>11</v>
      </c>
      <c r="C24" s="87">
        <v>11.89907</v>
      </c>
      <c r="D24" s="87">
        <v>10.182166666666665</v>
      </c>
      <c r="E24" s="88">
        <v>6.1392873000000003</v>
      </c>
    </row>
    <row r="25" spans="1:5">
      <c r="A25" s="81"/>
      <c r="B25" s="82">
        <v>12</v>
      </c>
      <c r="C25" s="87">
        <v>11.732109999999999</v>
      </c>
      <c r="D25" s="87">
        <v>10.628333333333332</v>
      </c>
      <c r="E25" s="88">
        <v>6.1793000500000002</v>
      </c>
    </row>
    <row r="26" spans="1:5">
      <c r="A26" s="81"/>
      <c r="B26" s="82">
        <v>1</v>
      </c>
      <c r="C26" s="87">
        <v>11.396780000000001</v>
      </c>
      <c r="D26" s="87">
        <v>9.8872499999999999</v>
      </c>
      <c r="E26" s="88">
        <v>6.3639194999999997</v>
      </c>
    </row>
    <row r="27" spans="1:5">
      <c r="A27" s="81"/>
      <c r="B27" s="82">
        <v>2</v>
      </c>
      <c r="C27" s="87">
        <v>10.8406</v>
      </c>
      <c r="D27" s="87">
        <v>9.8359999999999985</v>
      </c>
      <c r="E27" s="88">
        <v>6.8779184999999998</v>
      </c>
    </row>
    <row r="28" spans="1:5">
      <c r="A28" s="81"/>
      <c r="B28" s="82">
        <v>3</v>
      </c>
      <c r="C28" s="87">
        <v>10.060140000000001</v>
      </c>
      <c r="D28" s="87">
        <v>8.649916666666666</v>
      </c>
      <c r="E28" s="88">
        <v>6.9057890999999998</v>
      </c>
    </row>
    <row r="29" spans="1:5">
      <c r="A29" s="81"/>
      <c r="B29" s="82">
        <v>4</v>
      </c>
      <c r="C29" s="87">
        <v>9.895529999999999</v>
      </c>
      <c r="D29" s="87">
        <v>8.190333333333335</v>
      </c>
      <c r="E29" s="88">
        <v>6.6243679000000002</v>
      </c>
    </row>
    <row r="30" spans="1:5">
      <c r="A30" s="81"/>
      <c r="B30" s="82">
        <v>5</v>
      </c>
      <c r="C30" s="87">
        <v>9.162939999999999</v>
      </c>
      <c r="D30" s="87">
        <v>7.413333333333334</v>
      </c>
      <c r="E30" s="88">
        <v>5.7955946000000003</v>
      </c>
    </row>
    <row r="31" spans="1:5">
      <c r="A31" s="81">
        <v>2017</v>
      </c>
      <c r="B31" s="82">
        <v>6</v>
      </c>
      <c r="C31" s="87">
        <v>8.6337499999999991</v>
      </c>
      <c r="D31" s="87">
        <v>7.2512499999999998</v>
      </c>
      <c r="E31" s="88">
        <v>6.0335438000000003</v>
      </c>
    </row>
    <row r="32" spans="1:5">
      <c r="A32" s="81"/>
      <c r="B32" s="82">
        <v>7</v>
      </c>
      <c r="C32" s="87">
        <v>8.6195500000000003</v>
      </c>
      <c r="D32" s="87">
        <v>7.8360000000000003</v>
      </c>
      <c r="E32" s="88">
        <v>6.3141240999999999</v>
      </c>
    </row>
    <row r="33" spans="1:5">
      <c r="A33" s="81"/>
      <c r="B33" s="82">
        <v>8</v>
      </c>
      <c r="C33" s="87">
        <v>8.4929499999999987</v>
      </c>
      <c r="D33" s="87">
        <v>7.9761666666666677</v>
      </c>
      <c r="E33" s="88">
        <v>6.6622598000000002</v>
      </c>
    </row>
    <row r="34" spans="1:5">
      <c r="A34" s="81"/>
      <c r="B34" s="82">
        <v>9</v>
      </c>
      <c r="C34" s="87">
        <v>9.181910000000002</v>
      </c>
      <c r="D34" s="87">
        <v>8.6811666666666678</v>
      </c>
      <c r="E34" s="88">
        <v>6.7727646000000004</v>
      </c>
    </row>
    <row r="35" spans="1:5">
      <c r="A35" s="81"/>
      <c r="B35" s="82">
        <v>10</v>
      </c>
      <c r="C35" s="87">
        <v>9.0955499999999994</v>
      </c>
      <c r="D35" s="87">
        <v>7.644000000000001</v>
      </c>
      <c r="E35" s="88">
        <v>6.4734164999999999</v>
      </c>
    </row>
    <row r="36" spans="1:5">
      <c r="A36" s="81"/>
      <c r="B36" s="82">
        <v>11</v>
      </c>
      <c r="C36" s="87">
        <v>9.2429899999999989</v>
      </c>
      <c r="D36" s="87">
        <v>7.2115833333333335</v>
      </c>
      <c r="E36" s="88">
        <v>5.9966340000000002</v>
      </c>
    </row>
    <row r="37" spans="1:5">
      <c r="A37" s="81"/>
      <c r="B37" s="82">
        <v>12</v>
      </c>
      <c r="C37" s="87">
        <v>9.0208100000000009</v>
      </c>
      <c r="D37" s="87">
        <v>6.9310833333333335</v>
      </c>
      <c r="E37" s="88">
        <v>5.7438997499999997</v>
      </c>
    </row>
    <row r="38" spans="1:5">
      <c r="A38" s="81"/>
      <c r="B38" s="82">
        <v>1</v>
      </c>
      <c r="C38" s="87">
        <v>8.9242699999999999</v>
      </c>
      <c r="D38" s="87">
        <v>8.2273333333333341</v>
      </c>
      <c r="E38" s="88">
        <v>6.3163166999999998</v>
      </c>
    </row>
    <row r="39" spans="1:5">
      <c r="A39" s="81"/>
      <c r="B39" s="82">
        <v>2</v>
      </c>
      <c r="C39" s="87">
        <v>8.9430899999999998</v>
      </c>
      <c r="D39" s="87">
        <v>8.0065833333333334</v>
      </c>
      <c r="E39" s="88">
        <v>7.2610077999999998</v>
      </c>
    </row>
    <row r="40" spans="1:5">
      <c r="A40" s="81"/>
      <c r="B40" s="82">
        <v>3</v>
      </c>
      <c r="C40" s="87">
        <v>8.5703700000000005</v>
      </c>
      <c r="D40" s="87">
        <v>7.7477500000000008</v>
      </c>
      <c r="E40" s="88">
        <v>6.9070284500000003</v>
      </c>
    </row>
    <row r="41" spans="1:5">
      <c r="A41" s="81"/>
      <c r="B41" s="82">
        <v>4</v>
      </c>
      <c r="C41" s="87">
        <v>8.6002699999999983</v>
      </c>
      <c r="D41" s="87">
        <v>7.2795833333333322</v>
      </c>
      <c r="E41" s="88">
        <v>7.2221386000000001</v>
      </c>
    </row>
    <row r="42" spans="1:5">
      <c r="A42" s="81"/>
      <c r="B42" s="82">
        <v>5</v>
      </c>
      <c r="C42" s="87">
        <v>10.386649999999999</v>
      </c>
      <c r="D42" s="87">
        <v>7.3697500000000016</v>
      </c>
      <c r="E42" s="88">
        <v>6.8163242999999998</v>
      </c>
    </row>
    <row r="43" spans="1:5">
      <c r="A43" s="81">
        <v>2018</v>
      </c>
      <c r="B43" s="82">
        <v>6</v>
      </c>
      <c r="C43" s="87">
        <v>10.52284</v>
      </c>
      <c r="D43" s="87">
        <v>7.5040000000000013</v>
      </c>
      <c r="E43" s="88">
        <v>6.2362580000000003</v>
      </c>
    </row>
    <row r="44" spans="1:5">
      <c r="A44" s="81"/>
      <c r="B44" s="82">
        <v>7</v>
      </c>
      <c r="C44" s="87">
        <v>10.164720000000001</v>
      </c>
      <c r="D44" s="87">
        <v>7.3969166666666668</v>
      </c>
      <c r="E44" s="88">
        <v>6.4245327999999997</v>
      </c>
    </row>
    <row r="45" spans="1:5">
      <c r="A45" s="81"/>
      <c r="B45" s="82">
        <v>8</v>
      </c>
      <c r="C45" s="87">
        <v>12.281860000000002</v>
      </c>
      <c r="D45" s="87">
        <v>7.5676666666666668</v>
      </c>
      <c r="E45" s="88">
        <v>6.0532999500000004</v>
      </c>
    </row>
    <row r="46" spans="1:5">
      <c r="A46" s="81"/>
      <c r="B46" s="82">
        <v>9</v>
      </c>
      <c r="C46" s="87">
        <v>10.52929</v>
      </c>
      <c r="D46" s="87">
        <v>7.6324166666666668</v>
      </c>
      <c r="E46" s="88">
        <v>5.8946008499999998</v>
      </c>
    </row>
    <row r="47" spans="1:5">
      <c r="A47" s="81"/>
      <c r="B47" s="82">
        <v>10</v>
      </c>
      <c r="C47" s="87">
        <v>10.98696</v>
      </c>
      <c r="D47" s="87">
        <v>7.7360000000000015</v>
      </c>
      <c r="E47" s="88">
        <v>5.9060245</v>
      </c>
    </row>
    <row r="48" spans="1:5">
      <c r="A48" s="81"/>
      <c r="B48" s="82">
        <v>11</v>
      </c>
      <c r="C48" s="87">
        <v>10.597040000000002</v>
      </c>
      <c r="D48" s="87">
        <v>8.1933333333333334</v>
      </c>
      <c r="E48" s="88">
        <v>5.9329849000000001</v>
      </c>
    </row>
    <row r="49" spans="1:5">
      <c r="A49" s="81"/>
      <c r="B49" s="82">
        <v>12</v>
      </c>
      <c r="C49" s="87">
        <v>10.590599999999998</v>
      </c>
      <c r="D49" s="87">
        <v>8.6983333333333324</v>
      </c>
      <c r="E49" s="88">
        <v>5.4561226999999999</v>
      </c>
    </row>
    <row r="50" spans="1:5">
      <c r="A50" s="81"/>
      <c r="B50" s="82">
        <v>1</v>
      </c>
      <c r="C50" s="87">
        <v>9.5177900000000015</v>
      </c>
      <c r="D50" s="87">
        <v>7.6321666666666665</v>
      </c>
      <c r="E50" s="88">
        <v>5.8236809000000003</v>
      </c>
    </row>
    <row r="51" spans="1:5">
      <c r="A51" s="81"/>
      <c r="B51" s="82">
        <v>2</v>
      </c>
      <c r="C51" s="87">
        <v>9.1879200000000001</v>
      </c>
      <c r="D51" s="87">
        <v>7.2406666666666659</v>
      </c>
      <c r="E51" s="88">
        <v>5.9736605000000003</v>
      </c>
    </row>
    <row r="52" spans="1:5">
      <c r="A52" s="81"/>
      <c r="B52" s="82">
        <v>3</v>
      </c>
      <c r="C52" s="87">
        <v>9.4225600000000007</v>
      </c>
      <c r="D52" s="87">
        <v>7.1131666666666646</v>
      </c>
      <c r="E52" s="88">
        <v>5.2583016000000002</v>
      </c>
    </row>
    <row r="53" spans="1:5">
      <c r="A53" s="81"/>
      <c r="B53" s="82">
        <v>4</v>
      </c>
      <c r="C53" s="87">
        <v>9.1705100000000019</v>
      </c>
      <c r="D53" s="87">
        <v>5.7650000000000006</v>
      </c>
      <c r="E53" s="88">
        <v>4.9159344999999997</v>
      </c>
    </row>
    <row r="54" spans="1:5">
      <c r="A54" s="81"/>
      <c r="B54" s="82">
        <v>5</v>
      </c>
      <c r="C54" s="87">
        <v>9.161010000000001</v>
      </c>
      <c r="D54" s="87">
        <v>6.2895833333333329</v>
      </c>
      <c r="E54" s="88">
        <v>4.8035196500000001</v>
      </c>
    </row>
    <row r="55" spans="1:5">
      <c r="A55" s="81">
        <v>2019</v>
      </c>
      <c r="B55" s="82">
        <v>6</v>
      </c>
      <c r="C55" s="87">
        <v>8.8401800000000019</v>
      </c>
      <c r="D55" s="87">
        <v>6.3919999999999995</v>
      </c>
      <c r="E55" s="88">
        <v>5.0829243000000002</v>
      </c>
    </row>
    <row r="56" spans="1:5">
      <c r="A56" s="81"/>
      <c r="B56" s="82">
        <v>7</v>
      </c>
      <c r="C56" s="87">
        <v>8.1019799999999993</v>
      </c>
      <c r="D56" s="87">
        <v>6.5704166666666657</v>
      </c>
      <c r="E56" s="88">
        <v>5.2763013000000001</v>
      </c>
    </row>
    <row r="57" spans="1:5">
      <c r="A57" s="81"/>
      <c r="B57" s="82">
        <v>8</v>
      </c>
      <c r="C57" s="87">
        <v>9.3963100000000015</v>
      </c>
      <c r="D57" s="87">
        <v>7.8380833333333326</v>
      </c>
      <c r="E57" s="88">
        <v>5.7786552999999996</v>
      </c>
    </row>
    <row r="58" spans="1:5">
      <c r="A58" s="81"/>
      <c r="B58" s="82">
        <v>9</v>
      </c>
      <c r="C58" s="87">
        <v>8.6778099999999991</v>
      </c>
      <c r="D58" s="87">
        <v>7.1389999999999993</v>
      </c>
      <c r="E58" s="88">
        <v>5.9720341000000001</v>
      </c>
    </row>
    <row r="59" spans="1:5">
      <c r="A59" s="81"/>
      <c r="B59" s="82">
        <v>10</v>
      </c>
      <c r="C59" s="87">
        <v>7.8876499999999989</v>
      </c>
      <c r="D59" s="87">
        <v>6.2079999999999993</v>
      </c>
      <c r="E59" s="88">
        <v>5.8170812999999999</v>
      </c>
    </row>
    <row r="60" spans="1:5">
      <c r="A60" s="81"/>
      <c r="B60" s="82">
        <v>11</v>
      </c>
      <c r="C60" s="87">
        <v>7.66275</v>
      </c>
      <c r="D60" s="87">
        <v>5.835</v>
      </c>
      <c r="E60" s="88">
        <v>5.3578371499999999</v>
      </c>
    </row>
    <row r="61" spans="1:5">
      <c r="A61" s="84"/>
      <c r="B61" s="85">
        <v>12</v>
      </c>
      <c r="C61" s="89">
        <v>7.7216899999999988</v>
      </c>
      <c r="D61" s="89">
        <v>5.68025</v>
      </c>
      <c r="E61" s="90">
        <v>5.2723931999999998</v>
      </c>
    </row>
    <row r="65" spans="1:4">
      <c r="A65" s="55"/>
      <c r="B65" s="8"/>
      <c r="C65" s="8"/>
      <c r="D65" s="8"/>
    </row>
    <row r="66" spans="1:4">
      <c r="A66" s="55"/>
      <c r="B66" s="8"/>
      <c r="C66" s="8"/>
      <c r="D66" s="8"/>
    </row>
    <row r="67" spans="1:4">
      <c r="A67" s="55"/>
      <c r="B67" s="8"/>
      <c r="C67" s="8"/>
      <c r="D67" s="8"/>
    </row>
    <row r="68" spans="1:4">
      <c r="A68" s="55"/>
      <c r="B68" s="8"/>
      <c r="C68" s="8"/>
      <c r="D68" s="8"/>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E012D93316A1B64E8CA4816D14F58837" ma:contentTypeVersion="2" ma:contentTypeDescription="צור מסמך חדש." ma:contentTypeScope="" ma:versionID="139190a3386de2ce409c8e647c1c5a7c">
  <xsd:schema xmlns:xsd="http://www.w3.org/2001/XMLSchema" xmlns:xs="http://www.w3.org/2001/XMLSchema" xmlns:p="http://schemas.microsoft.com/office/2006/metadata/properties" xmlns:ns1="http://schemas.microsoft.com/sharepoint/v3" xmlns:ns2="6871bb5f-b894-426a-86a5-0ee8400e941d" targetNamespace="http://schemas.microsoft.com/office/2006/metadata/properties" ma:root="true" ma:fieldsID="e47dc303d41c19a39b3948c2a7acceb8" ns1:_="" ns2:_="">
    <xsd:import namespace="http://schemas.microsoft.com/sharepoint/v3"/>
    <xsd:import namespace="6871bb5f-b894-426a-86a5-0ee8400e941d"/>
    <xsd:element name="properties">
      <xsd:complexType>
        <xsd:sequence>
          <xsd:element name="documentManagement">
            <xsd:complexType>
              <xsd:all>
                <xsd:element ref="ns2:TaxCatchAll" minOccurs="0"/>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9" nillable="true" ma:displayName="סידור" ma:decimals="2" ma:internalName="eWaveListOrderValue"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871bb5f-b894-426a-86a5-0ee8400e941d" elementFormDefault="qualified">
    <xsd:import namespace="http://schemas.microsoft.com/office/2006/documentManagement/types"/>
    <xsd:import namespace="http://schemas.microsoft.com/office/infopath/2007/PartnerControls"/>
    <xsd:element name="TaxCatchAll" ma:index="8" nillable="true" ma:displayName="Taxonomy Catch All Column" ma:list="{0f4838d9-c4d7-4274-a966-f5eb4cfb5d96}" ma:internalName="TaxCatchAll" ma:showField="CatchAllData" ma:web="6871bb5f-b894-426a-86a5-0ee8400e94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871bb5f-b894-426a-86a5-0ee8400e941d"/>
    <eWaveListOrderValue xmlns="http://schemas.microsoft.com/sharepoint/v3" xsi:nil="true"/>
  </documentManagement>
</p:properties>
</file>

<file path=customXml/itemProps1.xml><?xml version="1.0" encoding="utf-8"?>
<ds:datastoreItem xmlns:ds="http://schemas.openxmlformats.org/officeDocument/2006/customXml" ds:itemID="{DB7296D1-E87B-47EB-A587-4FBF2E37678A}"/>
</file>

<file path=customXml/itemProps2.xml><?xml version="1.0" encoding="utf-8"?>
<ds:datastoreItem xmlns:ds="http://schemas.openxmlformats.org/officeDocument/2006/customXml" ds:itemID="{12D23D41-D8F5-40C1-AD24-2C2DABC12C36}"/>
</file>

<file path=customXml/itemProps3.xml><?xml version="1.0" encoding="utf-8"?>
<ds:datastoreItem xmlns:ds="http://schemas.openxmlformats.org/officeDocument/2006/customXml" ds:itemID="{25AF0AF7-14A1-4DCB-8F52-77F7B57400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גליונות עבודה</vt:lpstr>
      </vt:variant>
      <vt:variant>
        <vt:i4>34</vt:i4>
      </vt:variant>
      <vt:variant>
        <vt:lpstr>תרשימים</vt:lpstr>
      </vt:variant>
      <vt:variant>
        <vt:i4>1</vt:i4>
      </vt:variant>
      <vt:variant>
        <vt:lpstr>טווחים בעלי שם</vt:lpstr>
      </vt:variant>
      <vt:variant>
        <vt:i4>6</vt:i4>
      </vt:variant>
    </vt:vector>
  </HeadingPairs>
  <TitlesOfParts>
    <vt:vector size="41" baseType="lpstr">
      <vt:lpstr>Figure 4.1</vt:lpstr>
      <vt:lpstr>Figure 4.1 data</vt:lpstr>
      <vt:lpstr>Figure 4.2</vt:lpstr>
      <vt:lpstr>Figure 4.2 data</vt:lpstr>
      <vt:lpstr>Figure 4.3 </vt:lpstr>
      <vt:lpstr>Figure 4.3 data </vt:lpstr>
      <vt:lpstr>Figure 4.4 </vt:lpstr>
      <vt:lpstr>Figure 4.4  data</vt:lpstr>
      <vt:lpstr>Figure 4.5</vt:lpstr>
      <vt:lpstr>Figure 4.5 data </vt:lpstr>
      <vt:lpstr>Figure 4.6</vt:lpstr>
      <vt:lpstr>Figure 4.6 data</vt:lpstr>
      <vt:lpstr>Figure 4.7 </vt:lpstr>
      <vt:lpstr>Figure 4.7 data </vt:lpstr>
      <vt:lpstr>Figure 4.8</vt:lpstr>
      <vt:lpstr>Figure 4.8 data</vt:lpstr>
      <vt:lpstr>Figure 4.9 </vt:lpstr>
      <vt:lpstr>Figure 4.9 data </vt:lpstr>
      <vt:lpstr>Figure 4.10 </vt:lpstr>
      <vt:lpstr>Figure 4.10 data </vt:lpstr>
      <vt:lpstr>תנועות מצטברות איור</vt:lpstr>
      <vt:lpstr>תנועות מצטברות נתונים</vt:lpstr>
      <vt:lpstr>נתונים לגרפים לפורטל</vt:lpstr>
      <vt:lpstr>Figure 4.11</vt:lpstr>
      <vt:lpstr>Figure 4.11 data</vt:lpstr>
      <vt:lpstr>Figure 4.12</vt:lpstr>
      <vt:lpstr>Figure 4.12 data</vt:lpstr>
      <vt:lpstr>Figure 4.13</vt:lpstr>
      <vt:lpstr>Figure 4.13 data</vt:lpstr>
      <vt:lpstr>נתונים לגרפים</vt:lpstr>
      <vt:lpstr>גרפים</vt:lpstr>
      <vt:lpstr>Figure 4.14 </vt:lpstr>
      <vt:lpstr>Figure 4.14 data</vt:lpstr>
      <vt:lpstr>Table of indicators (Internet)</vt:lpstr>
      <vt:lpstr>תרשים1</vt:lpstr>
      <vt:lpstr>'Figure 4.12'!_ftnref1</vt:lpstr>
      <vt:lpstr>'נתונים לגרפים'!graph1</vt:lpstr>
      <vt:lpstr>'נתונים לגרפים'!graph2</vt:lpstr>
      <vt:lpstr>'נתונים לגרפים'!graph3</vt:lpstr>
      <vt:lpstr>'נתונים לגרפים'!graph4</vt:lpstr>
      <vt:lpstr>'נתונים לגרפים'!graph5</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u022</dc:creator>
  <cp:lastModifiedBy>נוי ניצן</cp:lastModifiedBy>
  <cp:lastPrinted>2019-03-10T06:36:46Z</cp:lastPrinted>
  <dcterms:created xsi:type="dcterms:W3CDTF">2016-01-14T07:22:04Z</dcterms:created>
  <dcterms:modified xsi:type="dcterms:W3CDTF">2020-10-21T07:23:14Z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0x010100E012D93316A1B64E8CA4816D14F58837</vt:lpwstr>
  </property>
</Properties>
</file>