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b29\Desktop\"/>
    </mc:Choice>
  </mc:AlternateContent>
  <bookViews>
    <workbookView xWindow="0" yWindow="0" windowWidth="19200" windowHeight="6075" firstSheet="3" activeTab="8"/>
  </bookViews>
  <sheets>
    <sheet name="data1" sheetId="10" r:id="rId1"/>
    <sheet name="איור 1" sheetId="1" r:id="rId2"/>
    <sheet name="data2" sheetId="11" r:id="rId3"/>
    <sheet name="איור 2" sheetId="4" r:id="rId4"/>
    <sheet name="data 3b" sheetId="13" r:id="rId5"/>
    <sheet name="data 3a" sheetId="12" r:id="rId6"/>
    <sheet name="איור 3 " sheetId="8" r:id="rId7"/>
    <sheet name="data 4b" sheetId="6" r:id="rId8"/>
    <sheet name="data 4a" sheetId="14" r:id="rId9"/>
    <sheet name="איור 4" sheetId="9" r:id="rId10"/>
    <sheet name="data נספח" sheetId="15" r:id="rId11"/>
    <sheet name="איור נספח" sheetId="2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C3" i="4"/>
  <c r="D3" i="4"/>
  <c r="E3" i="4"/>
  <c r="F3" i="4"/>
  <c r="G3" i="4"/>
  <c r="H3" i="4"/>
  <c r="I3" i="4"/>
  <c r="J3" i="4"/>
  <c r="K3" i="4"/>
  <c r="C2" i="4"/>
  <c r="D2" i="4"/>
  <c r="E2" i="4"/>
  <c r="F2" i="4"/>
  <c r="G2" i="4"/>
  <c r="H2" i="4"/>
  <c r="I2" i="4"/>
  <c r="J2" i="4"/>
  <c r="K2" i="4"/>
  <c r="B2" i="4"/>
  <c r="A3" i="10"/>
  <c r="G3" i="10"/>
  <c r="A4" i="10"/>
  <c r="G4" i="10"/>
  <c r="A5" i="10"/>
  <c r="G5" i="10"/>
  <c r="A6" i="10"/>
  <c r="G6" i="10"/>
  <c r="A7" i="10"/>
  <c r="G7" i="10"/>
  <c r="A8" i="10"/>
  <c r="G8" i="10"/>
  <c r="A9" i="10"/>
  <c r="G9" i="10"/>
  <c r="A10" i="10"/>
  <c r="G10" i="10"/>
  <c r="A11" i="10"/>
  <c r="G11" i="10"/>
  <c r="A12" i="10"/>
  <c r="G12" i="10"/>
</calcChain>
</file>

<file path=xl/sharedStrings.xml><?xml version="1.0" encoding="utf-8"?>
<sst xmlns="http://schemas.openxmlformats.org/spreadsheetml/2006/main" count="32" uniqueCount="24">
  <si>
    <t>ללא חוב</t>
  </si>
  <si>
    <t>הלוואה צרכנית</t>
  </si>
  <si>
    <t>אין חוב</t>
  </si>
  <si>
    <t>רק צרכני</t>
  </si>
  <si>
    <t>אומדן לשיעור השינוי הצפוי בגין העלאת ריבית הפריים</t>
  </si>
  <si>
    <t>שיעור השינוי בפועל</t>
  </si>
  <si>
    <t>השינוי בין אפריל 22 לספטמבר 23, באחוזים</t>
  </si>
  <si>
    <t>רק משכנתה</t>
  </si>
  <si>
    <t>משכנתה+צרכני</t>
  </si>
  <si>
    <t>משקל לווים חדשים</t>
  </si>
  <si>
    <t>משקל לווים סוגרים</t>
  </si>
  <si>
    <t>פער בין משקל לווים חדשים למשקל לווים סוגרים</t>
  </si>
  <si>
    <t>ירידה ממוצעת בגובה ההחזר (ממוצע נע 3 חודשים) (ציר ימין)</t>
  </si>
  <si>
    <t>משקל לווים לפי דירוג כלכלי-חברתי של מגורי הפרט וסוג החוב, אפריל 22</t>
  </si>
  <si>
    <t>משכנתה</t>
  </si>
  <si>
    <t>לפני הפירעון החלקי המוקדם</t>
  </si>
  <si>
    <t>לאחר הפירעון החלקי המוקדם</t>
  </si>
  <si>
    <t>שיעור לווים שפרעו מוקדם באופן חלקי (ממוצע נע 3 חודשים)</t>
  </si>
  <si>
    <t>שיעור לווים שסגרו מוקדם באופן מלא (ממוצע נע 3 חודשים)</t>
  </si>
  <si>
    <t>ניצול מסגרת ומשיכת יתר בעו"ש</t>
  </si>
  <si>
    <t>רק ניצול מסגרת ומשיכת יתר בעו"ש</t>
  </si>
  <si>
    <t>משכנתה+ניצול מסגרת ומשיכת יתר בעו"ש</t>
  </si>
  <si>
    <t>צרכני+ניצול מסגרת ומשיכת יתר בעו"ש</t>
  </si>
  <si>
    <t>משכנתה+צרכני+ניצול מסגרת ומשיכת יתר בעו"ש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</si>
</sst>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0.0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4"/>
      <color rgb="FF595959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9" fontId="0" fillId="0" borderId="0" xfId="2" applyFont="1"/>
    <xf numFmtId="165" fontId="0" fillId="0" borderId="0" xfId="0" applyNumberFormat="1"/>
    <xf numFmtId="166" fontId="0" fillId="0" borderId="0" xfId="0" applyNumberFormat="1"/>
    <xf numFmtId="166" fontId="0" fillId="0" borderId="0" xfId="1" applyNumberFormat="1" applyFont="1"/>
    <xf numFmtId="0" fontId="0" fillId="0" borderId="0" xfId="0" applyAlignment="1">
      <alignment wrapText="1"/>
    </xf>
    <xf numFmtId="0" fontId="2" fillId="2" borderId="1" xfId="0" applyFont="1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center" vertical="center" readingOrder="2"/>
    </xf>
    <xf numFmtId="0" fontId="0" fillId="0" borderId="0" xfId="0"/>
    <xf numFmtId="1" fontId="0" fillId="0" borderId="0" xfId="2" applyNumberFormat="1" applyFont="1"/>
    <xf numFmtId="167" fontId="0" fillId="0" borderId="0" xfId="0" applyNumberFormat="1"/>
    <xf numFmtId="1" fontId="0" fillId="0" borderId="0" xfId="0" applyNumberFormat="1"/>
    <xf numFmtId="0" fontId="0" fillId="3" borderId="0" xfId="0" applyFill="1"/>
    <xf numFmtId="14" fontId="0" fillId="3" borderId="0" xfId="0" applyNumberFormat="1" applyFill="1"/>
    <xf numFmtId="166" fontId="0" fillId="3" borderId="0" xfId="1" applyNumberFormat="1" applyFont="1" applyFill="1"/>
    <xf numFmtId="166" fontId="0" fillId="3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607213402677325E-2"/>
          <c:y val="0.13430764796018996"/>
          <c:w val="0.82926319444444452"/>
          <c:h val="0.3943238095238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data1!$A$3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F8696B"/>
            </a:solidFill>
            <a:ln>
              <a:noFill/>
            </a:ln>
            <a:effectLst/>
          </c:spPr>
          <c:invertIfNegative val="0"/>
          <c:cat>
            <c:strRef>
              <c:f>data1!$B$2:$E$2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data1!$B$3:$E$3</c:f>
              <c:numCache>
                <c:formatCode>0</c:formatCode>
                <c:ptCount val="4"/>
                <c:pt idx="0">
                  <c:v>27.045204072982109</c:v>
                </c:pt>
                <c:pt idx="1">
                  <c:v>28.384653787100966</c:v>
                </c:pt>
                <c:pt idx="2">
                  <c:v>43.113890903610482</c:v>
                </c:pt>
                <c:pt idx="3">
                  <c:v>51.106317643623491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3-4BFA-B53E-5B3814124481}"/>
            </c:ext>
          </c:extLst>
        </c:ser>
        <c:ser>
          <c:idx val="1"/>
          <c:order val="1"/>
          <c:tx>
            <c:strRef>
              <c:f>data1!$A$4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98370"/>
            </a:solidFill>
            <a:ln>
              <a:noFill/>
            </a:ln>
            <a:effectLst/>
          </c:spPr>
          <c:invertIfNegative val="0"/>
          <c:cat>
            <c:strRef>
              <c:f>data1!$B$2:$E$2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data1!$B$4:$E$4</c:f>
              <c:numCache>
                <c:formatCode>0</c:formatCode>
                <c:ptCount val="4"/>
                <c:pt idx="0">
                  <c:v>30.67060990317464</c:v>
                </c:pt>
                <c:pt idx="1">
                  <c:v>27.871805339574369</c:v>
                </c:pt>
                <c:pt idx="2">
                  <c:v>42.755237825153401</c:v>
                </c:pt>
                <c:pt idx="3">
                  <c:v>47.289544294408934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3-4BFA-B53E-5B3814124481}"/>
            </c:ext>
          </c:extLst>
        </c:ser>
        <c:ser>
          <c:idx val="2"/>
          <c:order val="2"/>
          <c:tx>
            <c:strRef>
              <c:f>data1!$A$5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A9D75"/>
            </a:solidFill>
            <a:ln>
              <a:noFill/>
            </a:ln>
            <a:effectLst/>
          </c:spPr>
          <c:invertIfNegative val="0"/>
          <c:cat>
            <c:strRef>
              <c:f>data1!$B$2:$E$2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data1!$B$5:$E$5</c:f>
              <c:numCache>
                <c:formatCode>0</c:formatCode>
                <c:ptCount val="4"/>
                <c:pt idx="0">
                  <c:v>26.493057550012271</c:v>
                </c:pt>
                <c:pt idx="1">
                  <c:v>12.753847198216217</c:v>
                </c:pt>
                <c:pt idx="2">
                  <c:v>52.03364960340047</c:v>
                </c:pt>
                <c:pt idx="3">
                  <c:v>54.082442572701204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3-4BFA-B53E-5B3814124481}"/>
            </c:ext>
          </c:extLst>
        </c:ser>
        <c:ser>
          <c:idx val="3"/>
          <c:order val="3"/>
          <c:tx>
            <c:strRef>
              <c:f>data1!$A$6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CB77A"/>
            </a:solidFill>
            <a:ln>
              <a:noFill/>
            </a:ln>
            <a:effectLst/>
          </c:spPr>
          <c:invertIfNegative val="0"/>
          <c:cat>
            <c:strRef>
              <c:f>data1!$B$2:$E$2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data1!$B$6:$E$6</c:f>
              <c:numCache>
                <c:formatCode>0</c:formatCode>
                <c:ptCount val="4"/>
                <c:pt idx="0">
                  <c:v>31.215534278642288</c:v>
                </c:pt>
                <c:pt idx="1">
                  <c:v>25.005276589212734</c:v>
                </c:pt>
                <c:pt idx="2">
                  <c:v>45.859508413761347</c:v>
                </c:pt>
                <c:pt idx="3">
                  <c:v>47.224130322159759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3-4BFA-B53E-5B3814124481}"/>
            </c:ext>
          </c:extLst>
        </c:ser>
        <c:ser>
          <c:idx val="4"/>
          <c:order val="4"/>
          <c:tx>
            <c:strRef>
              <c:f>data1!$A$7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DD17F"/>
            </a:solidFill>
            <a:ln>
              <a:noFill/>
            </a:ln>
            <a:effectLst/>
          </c:spPr>
          <c:invertIfNegative val="0"/>
          <c:cat>
            <c:strRef>
              <c:f>data1!$B$2:$E$2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data1!$B$7:$E$7</c:f>
              <c:numCache>
                <c:formatCode>0</c:formatCode>
                <c:ptCount val="4"/>
                <c:pt idx="0">
                  <c:v>35.740165775418916</c:v>
                </c:pt>
                <c:pt idx="1">
                  <c:v>27.615813074921547</c:v>
                </c:pt>
                <c:pt idx="2">
                  <c:v>41.385674253860437</c:v>
                </c:pt>
                <c:pt idx="3">
                  <c:v>42.367066513743609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83-4BFA-B53E-5B3814124481}"/>
            </c:ext>
          </c:extLst>
        </c:ser>
        <c:ser>
          <c:idx val="5"/>
          <c:order val="5"/>
          <c:tx>
            <c:strRef>
              <c:f>data1!$A$8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FFEB84"/>
            </a:solidFill>
            <a:ln>
              <a:noFill/>
            </a:ln>
            <a:effectLst/>
          </c:spPr>
          <c:invertIfNegative val="0"/>
          <c:cat>
            <c:strRef>
              <c:f>data1!$B$2:$E$2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data1!$B$8:$E$8</c:f>
              <c:numCache>
                <c:formatCode>0</c:formatCode>
                <c:ptCount val="4"/>
                <c:pt idx="0">
                  <c:v>38.132253165392804</c:v>
                </c:pt>
                <c:pt idx="1">
                  <c:v>28.939614044934547</c:v>
                </c:pt>
                <c:pt idx="2">
                  <c:v>38.662363603347806</c:v>
                </c:pt>
                <c:pt idx="3">
                  <c:v>39.202997837463066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83-4BFA-B53E-5B3814124481}"/>
            </c:ext>
          </c:extLst>
        </c:ser>
        <c:ser>
          <c:idx val="6"/>
          <c:order val="6"/>
          <c:tx>
            <c:strRef>
              <c:f>data1!$A$9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D8E082"/>
            </a:solidFill>
            <a:ln>
              <a:noFill/>
            </a:ln>
            <a:effectLst/>
          </c:spPr>
          <c:invertIfNegative val="0"/>
          <c:cat>
            <c:strRef>
              <c:f>data1!$B$2:$E$2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data1!$B$9:$E$9</c:f>
              <c:numCache>
                <c:formatCode>0</c:formatCode>
                <c:ptCount val="4"/>
                <c:pt idx="0">
                  <c:v>39.648617787537894</c:v>
                </c:pt>
                <c:pt idx="1">
                  <c:v>29.700864939439775</c:v>
                </c:pt>
                <c:pt idx="2">
                  <c:v>36.74867031495657</c:v>
                </c:pt>
                <c:pt idx="3">
                  <c:v>36.77669699273747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83-4BFA-B53E-5B3814124481}"/>
            </c:ext>
          </c:extLst>
        </c:ser>
        <c:ser>
          <c:idx val="7"/>
          <c:order val="7"/>
          <c:tx>
            <c:strRef>
              <c:f>data1!$A$10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B1D580"/>
            </a:solidFill>
            <a:ln>
              <a:noFill/>
            </a:ln>
            <a:effectLst/>
          </c:spPr>
          <c:invertIfNegative val="0"/>
          <c:cat>
            <c:strRef>
              <c:f>data1!$B$2:$E$2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data1!$B$10:$E$10</c:f>
              <c:numCache>
                <c:formatCode>0</c:formatCode>
                <c:ptCount val="4"/>
                <c:pt idx="0">
                  <c:v>43.684299204532898</c:v>
                </c:pt>
                <c:pt idx="1">
                  <c:v>25.522342594255989</c:v>
                </c:pt>
                <c:pt idx="2">
                  <c:v>31.42479996161584</c:v>
                </c:pt>
                <c:pt idx="3">
                  <c:v>34.563039846998947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83-4BFA-B53E-5B3814124481}"/>
            </c:ext>
          </c:extLst>
        </c:ser>
        <c:ser>
          <c:idx val="8"/>
          <c:order val="8"/>
          <c:tx>
            <c:strRef>
              <c:f>data1!$A$11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8ACA7E"/>
            </a:solidFill>
            <a:ln>
              <a:noFill/>
            </a:ln>
            <a:effectLst/>
          </c:spPr>
          <c:invertIfNegative val="0"/>
          <c:cat>
            <c:strRef>
              <c:f>data1!$B$2:$E$2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data1!$B$11:$E$11</c:f>
              <c:numCache>
                <c:formatCode>0</c:formatCode>
                <c:ptCount val="4"/>
                <c:pt idx="0">
                  <c:v>42.048125706870692</c:v>
                </c:pt>
                <c:pt idx="1">
                  <c:v>31.811751692057875</c:v>
                </c:pt>
                <c:pt idx="2">
                  <c:v>33.061162263829843</c:v>
                </c:pt>
                <c:pt idx="3">
                  <c:v>33.958156800317667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83-4BFA-B53E-5B3814124481}"/>
            </c:ext>
          </c:extLst>
        </c:ser>
        <c:ser>
          <c:idx val="9"/>
          <c:order val="9"/>
          <c:tx>
            <c:strRef>
              <c:f>data1!$A$12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63BE7B"/>
            </a:solidFill>
            <a:ln>
              <a:noFill/>
            </a:ln>
            <a:effectLst/>
          </c:spPr>
          <c:invertIfNegative val="0"/>
          <c:cat>
            <c:strRef>
              <c:f>data1!$B$2:$E$2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data1!$B$12:$E$12</c:f>
              <c:numCache>
                <c:formatCode>0</c:formatCode>
                <c:ptCount val="4"/>
                <c:pt idx="0">
                  <c:v>43.537443994026034</c:v>
                </c:pt>
                <c:pt idx="1">
                  <c:v>29.669298058459571</c:v>
                </c:pt>
                <c:pt idx="2">
                  <c:v>33.181139321527631</c:v>
                </c:pt>
                <c:pt idx="3">
                  <c:v>34.388734798378493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83-4BFA-B53E-5B3814124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67616"/>
        <c:axId val="408990344"/>
      </c:barChart>
      <c:catAx>
        <c:axId val="44046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408990344"/>
        <c:crosses val="autoZero"/>
        <c:auto val="1"/>
        <c:lblAlgn val="ctr"/>
        <c:lblOffset val="100"/>
        <c:noMultiLvlLbl val="0"/>
      </c:catAx>
      <c:valAx>
        <c:axId val="408990344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4404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97831026054247"/>
          <c:y val="0.90517411525668368"/>
          <c:w val="0.39264107951968047"/>
          <c:h val="6.00262467191601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43817214990538E-2"/>
          <c:y val="0.27442531632138784"/>
          <c:w val="0.84602376539054258"/>
          <c:h val="0.38716292756017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data1!$G$3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F8696B"/>
            </a:solidFill>
            <a:ln>
              <a:noFill/>
            </a:ln>
            <a:effectLst/>
          </c:spPr>
          <c:invertIfNegative val="0"/>
          <c:cat>
            <c:strRef>
              <c:f>data1!$H$2:$K$2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data1!$H$3:$K$3</c:f>
              <c:numCache>
                <c:formatCode>0.0</c:formatCode>
                <c:ptCount val="4"/>
                <c:pt idx="0">
                  <c:v>0.13015145840996611</c:v>
                </c:pt>
                <c:pt idx="1">
                  <c:v>-1.3745422260163509</c:v>
                </c:pt>
                <c:pt idx="2">
                  <c:v>-0.92188254723146734</c:v>
                </c:pt>
                <c:pt idx="3">
                  <c:v>1.4575324552660418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D-4689-98C3-E926DD674EA6}"/>
            </c:ext>
          </c:extLst>
        </c:ser>
        <c:ser>
          <c:idx val="1"/>
          <c:order val="1"/>
          <c:tx>
            <c:strRef>
              <c:f>data1!$G$4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98370"/>
            </a:solidFill>
            <a:ln>
              <a:noFill/>
            </a:ln>
            <a:effectLst/>
          </c:spPr>
          <c:invertIfNegative val="0"/>
          <c:cat>
            <c:strRef>
              <c:f>data1!$H$2:$K$2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data1!$H$4:$K$4</c:f>
              <c:numCache>
                <c:formatCode>0.0</c:formatCode>
                <c:ptCount val="4"/>
                <c:pt idx="0">
                  <c:v>1.0529733754777115</c:v>
                </c:pt>
                <c:pt idx="1">
                  <c:v>-0.5521219279456091</c:v>
                </c:pt>
                <c:pt idx="2">
                  <c:v>-1.9654508777458612</c:v>
                </c:pt>
                <c:pt idx="3">
                  <c:v>0.71726131034337559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D-4689-98C3-E926DD674EA6}"/>
            </c:ext>
          </c:extLst>
        </c:ser>
        <c:ser>
          <c:idx val="2"/>
          <c:order val="2"/>
          <c:tx>
            <c:strRef>
              <c:f>data1!$G$5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A9D75"/>
            </a:solidFill>
            <a:ln>
              <a:noFill/>
            </a:ln>
            <a:effectLst/>
          </c:spPr>
          <c:invertIfNegative val="0"/>
          <c:cat>
            <c:strRef>
              <c:f>data1!$H$2:$K$2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data1!$H$5:$K$5</c:f>
              <c:numCache>
                <c:formatCode>0.0</c:formatCode>
                <c:ptCount val="4"/>
                <c:pt idx="0">
                  <c:v>0.6510993220151251</c:v>
                </c:pt>
                <c:pt idx="1">
                  <c:v>-0.2652814687282512</c:v>
                </c:pt>
                <c:pt idx="2">
                  <c:v>-1.5004612479875834</c:v>
                </c:pt>
                <c:pt idx="3">
                  <c:v>1.101627608447231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5D-4689-98C3-E926DD674EA6}"/>
            </c:ext>
          </c:extLst>
        </c:ser>
        <c:ser>
          <c:idx val="3"/>
          <c:order val="3"/>
          <c:tx>
            <c:strRef>
              <c:f>data1!$G$6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CB77A"/>
            </a:solidFill>
            <a:ln>
              <a:noFill/>
            </a:ln>
            <a:effectLst/>
          </c:spPr>
          <c:invertIfNegative val="0"/>
          <c:cat>
            <c:strRef>
              <c:f>data1!$H$2:$K$2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data1!$H$6:$K$6</c:f>
              <c:numCache>
                <c:formatCode>0.0</c:formatCode>
                <c:ptCount val="4"/>
                <c:pt idx="0">
                  <c:v>1.6226290909467311</c:v>
                </c:pt>
                <c:pt idx="1">
                  <c:v>-0.92541674542851449</c:v>
                </c:pt>
                <c:pt idx="2">
                  <c:v>-2.2826049901537857</c:v>
                </c:pt>
                <c:pt idx="3">
                  <c:v>-8.1638169447878495E-2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5D-4689-98C3-E926DD674EA6}"/>
            </c:ext>
          </c:extLst>
        </c:ser>
        <c:ser>
          <c:idx val="4"/>
          <c:order val="4"/>
          <c:tx>
            <c:strRef>
              <c:f>data1!$G$7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DD17F"/>
            </a:solidFill>
            <a:ln>
              <a:noFill/>
            </a:ln>
            <a:effectLst/>
          </c:spPr>
          <c:invertIfNegative val="0"/>
          <c:cat>
            <c:strRef>
              <c:f>data1!$H$2:$K$2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data1!$H$7:$K$7</c:f>
              <c:numCache>
                <c:formatCode>0.0</c:formatCode>
                <c:ptCount val="4"/>
                <c:pt idx="0">
                  <c:v>2.0559314469065115</c:v>
                </c:pt>
                <c:pt idx="1">
                  <c:v>-1.4110695748626334</c:v>
                </c:pt>
                <c:pt idx="2">
                  <c:v>-2.5435570346558745</c:v>
                </c:pt>
                <c:pt idx="3">
                  <c:v>-0.32033211514141402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5D-4689-98C3-E926DD674EA6}"/>
            </c:ext>
          </c:extLst>
        </c:ser>
        <c:ser>
          <c:idx val="5"/>
          <c:order val="5"/>
          <c:tx>
            <c:strRef>
              <c:f>data1!$G$8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FFEB84"/>
            </a:solidFill>
            <a:ln>
              <a:noFill/>
            </a:ln>
            <a:effectLst/>
          </c:spPr>
          <c:invertIfNegative val="0"/>
          <c:cat>
            <c:strRef>
              <c:f>data1!$H$2:$K$2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data1!$H$8:$K$8</c:f>
              <c:numCache>
                <c:formatCode>0.0</c:formatCode>
                <c:ptCount val="4"/>
                <c:pt idx="0">
                  <c:v>2.8160902505868837</c:v>
                </c:pt>
                <c:pt idx="1">
                  <c:v>-1.627331500973167</c:v>
                </c:pt>
                <c:pt idx="2">
                  <c:v>-3.2562105769866454</c:v>
                </c:pt>
                <c:pt idx="3">
                  <c:v>-0.83669999713457122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5D-4689-98C3-E926DD674EA6}"/>
            </c:ext>
          </c:extLst>
        </c:ser>
        <c:ser>
          <c:idx val="6"/>
          <c:order val="6"/>
          <c:tx>
            <c:strRef>
              <c:f>data1!$G$9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D8E082"/>
            </a:solidFill>
            <a:ln>
              <a:noFill/>
            </a:ln>
            <a:effectLst/>
          </c:spPr>
          <c:invertIfNegative val="0"/>
          <c:cat>
            <c:strRef>
              <c:f>data1!$H$2:$K$2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data1!$H$9:$K$9</c:f>
              <c:numCache>
                <c:formatCode>0.0</c:formatCode>
                <c:ptCount val="4"/>
                <c:pt idx="0">
                  <c:v>2.5235932231806144</c:v>
                </c:pt>
                <c:pt idx="1">
                  <c:v>-1.5198007932502478</c:v>
                </c:pt>
                <c:pt idx="2">
                  <c:v>-3.3440480134536932</c:v>
                </c:pt>
                <c:pt idx="3">
                  <c:v>-0.34045709393599743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5D-4689-98C3-E926DD674EA6}"/>
            </c:ext>
          </c:extLst>
        </c:ser>
        <c:ser>
          <c:idx val="7"/>
          <c:order val="7"/>
          <c:tx>
            <c:strRef>
              <c:f>data1!$G$10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B1D580"/>
            </a:solidFill>
            <a:ln>
              <a:noFill/>
            </a:ln>
            <a:effectLst/>
          </c:spPr>
          <c:invertIfNegative val="0"/>
          <c:cat>
            <c:strRef>
              <c:f>data1!$H$2:$K$2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data1!$H$10:$K$10</c:f>
              <c:numCache>
                <c:formatCode>0.0</c:formatCode>
                <c:ptCount val="4"/>
                <c:pt idx="0">
                  <c:v>1.3309402228445344</c:v>
                </c:pt>
                <c:pt idx="1">
                  <c:v>-0.65120857363742957</c:v>
                </c:pt>
                <c:pt idx="2">
                  <c:v>-3.1268454122366398</c:v>
                </c:pt>
                <c:pt idx="3">
                  <c:v>0.80818915022082827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5D-4689-98C3-E926DD674EA6}"/>
            </c:ext>
          </c:extLst>
        </c:ser>
        <c:ser>
          <c:idx val="8"/>
          <c:order val="8"/>
          <c:tx>
            <c:strRef>
              <c:f>data1!$G$11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8ACA7E"/>
            </a:solidFill>
            <a:ln>
              <a:noFill/>
            </a:ln>
            <a:effectLst/>
          </c:spPr>
          <c:invertIfNegative val="0"/>
          <c:cat>
            <c:strRef>
              <c:f>data1!$H$2:$K$2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data1!$H$11:$K$11</c:f>
              <c:numCache>
                <c:formatCode>0.0</c:formatCode>
                <c:ptCount val="4"/>
                <c:pt idx="0">
                  <c:v>2.1278111363138064</c:v>
                </c:pt>
                <c:pt idx="1">
                  <c:v>-1.7408369776818422</c:v>
                </c:pt>
                <c:pt idx="2">
                  <c:v>-3.7397220970521063</c:v>
                </c:pt>
                <c:pt idx="3">
                  <c:v>0.82627955586216384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5D-4689-98C3-E926DD674EA6}"/>
            </c:ext>
          </c:extLst>
        </c:ser>
        <c:ser>
          <c:idx val="9"/>
          <c:order val="9"/>
          <c:tx>
            <c:strRef>
              <c:f>data1!$G$12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63BE7B"/>
            </a:solidFill>
            <a:ln>
              <a:noFill/>
            </a:ln>
            <a:effectLst/>
          </c:spPr>
          <c:invertIfNegative val="0"/>
          <c:cat>
            <c:strRef>
              <c:f>data1!$H$2:$K$2</c:f>
              <c:strCache>
                <c:ptCount val="4"/>
                <c:pt idx="0">
                  <c:v>ללא חוב</c:v>
                </c:pt>
                <c:pt idx="1">
                  <c:v>משכנתה</c:v>
                </c:pt>
                <c:pt idx="2">
                  <c:v>הלוואה צרכנית</c:v>
                </c:pt>
                <c:pt idx="3">
                  <c:v>ניצול מסגרת ומשיכת יתר בעו"ש</c:v>
                </c:pt>
              </c:strCache>
            </c:strRef>
          </c:cat>
          <c:val>
            <c:numRef>
              <c:f>data1!$H$12:$K$12</c:f>
              <c:numCache>
                <c:formatCode>0.0</c:formatCode>
                <c:ptCount val="4"/>
                <c:pt idx="0">
                  <c:v>2.1965688285943861</c:v>
                </c:pt>
                <c:pt idx="1">
                  <c:v>-1.6115962665805617</c:v>
                </c:pt>
                <c:pt idx="2">
                  <c:v>-3.9973484288759797</c:v>
                </c:pt>
                <c:pt idx="3">
                  <c:v>0.68441989502936451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5D-4689-98C3-E926DD674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67616"/>
        <c:axId val="408990344"/>
      </c:barChart>
      <c:catAx>
        <c:axId val="44046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408990344"/>
        <c:crosses val="autoZero"/>
        <c:auto val="1"/>
        <c:lblAlgn val="ctr"/>
        <c:lblOffset val="100"/>
        <c:noMultiLvlLbl val="0"/>
      </c:catAx>
      <c:valAx>
        <c:axId val="408990344"/>
        <c:scaling>
          <c:orientation val="minMax"/>
          <c:max val="2"/>
          <c:min val="-4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44046761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/>
              <a:t>איור 2: שיעור השינוי </a:t>
            </a:r>
            <a:r>
              <a:rPr lang="he-IL" sz="11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בהחזר החודשי הממוצע </a:t>
            </a:r>
            <a:r>
              <a:rPr lang="he-IL" sz="1100" b="1"/>
              <a:t>בין אפריל 2022 לספטמבר 2023 ללווי</a:t>
            </a:r>
            <a:r>
              <a:rPr lang="he-IL" sz="1100" b="1" baseline="0"/>
              <a:t> </a:t>
            </a:r>
            <a:r>
              <a:rPr lang="he-IL" sz="1100" b="1"/>
              <a:t>משכנתה, לפי דירוג כלכלי-חברתי של מגורי הלווה, אחוזים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'איור 2'!$A$2</c:f>
              <c:strCache>
                <c:ptCount val="1"/>
                <c:pt idx="0">
                  <c:v>אומדן לשיעור השינוי הצפוי בגין העלאת ריבית הפריים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2'!$B$1:$K$1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'איור 2'!$B$2:$K$2</c:f>
              <c:numCache>
                <c:formatCode>0</c:formatCode>
                <c:ptCount val="10"/>
                <c:pt idx="0">
                  <c:v>18.319642064290722</c:v>
                </c:pt>
                <c:pt idx="1">
                  <c:v>18.776053280098662</c:v>
                </c:pt>
                <c:pt idx="2">
                  <c:v>14.454547447758801</c:v>
                </c:pt>
                <c:pt idx="3">
                  <c:v>15.684398568433231</c:v>
                </c:pt>
                <c:pt idx="4">
                  <c:v>16.175800821868489</c:v>
                </c:pt>
                <c:pt idx="5">
                  <c:v>16.261565508408172</c:v>
                </c:pt>
                <c:pt idx="6">
                  <c:v>17.211627059120783</c:v>
                </c:pt>
                <c:pt idx="7">
                  <c:v>18.320412591497096</c:v>
                </c:pt>
                <c:pt idx="8">
                  <c:v>18.748520107254446</c:v>
                </c:pt>
                <c:pt idx="9">
                  <c:v>18.713505892628664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7-4CE4-815D-B342F88EA776}"/>
            </c:ext>
          </c:extLst>
        </c:ser>
        <c:ser>
          <c:idx val="1"/>
          <c:order val="1"/>
          <c:tx>
            <c:strRef>
              <c:f>'איור 2'!$A$3</c:f>
              <c:strCache>
                <c:ptCount val="1"/>
                <c:pt idx="0">
                  <c:v>שיעור השינוי בפועל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2'!$B$1:$K$1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'איור 2'!$B$3:$K$3</c:f>
              <c:numCache>
                <c:formatCode>0</c:formatCode>
                <c:ptCount val="10"/>
                <c:pt idx="0">
                  <c:v>15.833675327339725</c:v>
                </c:pt>
                <c:pt idx="1">
                  <c:v>15.566758951573467</c:v>
                </c:pt>
                <c:pt idx="2">
                  <c:v>12.869919044212397</c:v>
                </c:pt>
                <c:pt idx="3">
                  <c:v>13.707415228716036</c:v>
                </c:pt>
                <c:pt idx="4">
                  <c:v>12.829176048412116</c:v>
                </c:pt>
                <c:pt idx="5">
                  <c:v>12.041645652049372</c:v>
                </c:pt>
                <c:pt idx="6">
                  <c:v>11.329892051867096</c:v>
                </c:pt>
                <c:pt idx="7">
                  <c:v>10.573953850999995</c:v>
                </c:pt>
                <c:pt idx="8">
                  <c:v>10.209853998349772</c:v>
                </c:pt>
                <c:pt idx="9">
                  <c:v>8.7278930061463136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7-4CE4-815D-B342F88EA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690240"/>
        <c:axId val="961690896"/>
      </c:barChart>
      <c:catAx>
        <c:axId val="96169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961690896"/>
        <c:crosses val="autoZero"/>
        <c:auto val="1"/>
        <c:lblAlgn val="ctr"/>
        <c:lblOffset val="100"/>
        <c:noMultiLvlLbl val="0"/>
      </c:catAx>
      <c:valAx>
        <c:axId val="96169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96169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73378922251666E-2"/>
          <c:y val="0.8856615222266192"/>
          <c:w val="0.80773830565488702"/>
          <c:h val="6.492330224937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/>
              <a:t>איור 3ב: </a:t>
            </a:r>
            <a:r>
              <a:rPr lang="he-IL" sz="11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ההחזר</a:t>
            </a:r>
            <a:r>
              <a:rPr lang="he-IL" sz="1100" b="1" baseline="0"/>
              <a:t> החודשי הממוצע</a:t>
            </a:r>
            <a:r>
              <a:rPr lang="he-IL" sz="1100" b="1"/>
              <a:t> של לווי משכנתה שביצעו פירעון</a:t>
            </a:r>
            <a:r>
              <a:rPr lang="he-IL" sz="1100" b="1" baseline="0"/>
              <a:t> מוקדם של חלק מהמשכנתה, אפריל 2021 עד ספטמבר 2023, ש"ח</a:t>
            </a:r>
            <a:r>
              <a:rPr lang="he-IL" sz="1100" b="1"/>
              <a:t> </a:t>
            </a:r>
          </a:p>
        </c:rich>
      </c:tx>
      <c:layout>
        <c:manualLayout>
          <c:xMode val="edge"/>
          <c:yMode val="edge"/>
          <c:x val="0.1071383258258258"/>
          <c:y val="2.48342391304347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3431016166229143"/>
          <c:y val="0.17225590102076024"/>
          <c:w val="0.73603898150250491"/>
          <c:h val="0.46768237202431751"/>
        </c:manualLayout>
      </c:layout>
      <c:lineChart>
        <c:grouping val="standard"/>
        <c:varyColors val="0"/>
        <c:ser>
          <c:idx val="1"/>
          <c:order val="0"/>
          <c:tx>
            <c:strRef>
              <c:f>'data 3a'!$B$4</c:f>
              <c:strCache>
                <c:ptCount val="1"/>
                <c:pt idx="0">
                  <c:v>לפני הפירעון החלקי המוקדם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3a'!$A$5:$A$34</c:f>
              <c:numCache>
                <c:formatCode>m/d/yyyy</c:formatCode>
                <c:ptCount val="30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44712</c:v>
                </c:pt>
                <c:pt idx="14">
                  <c:v>44742</c:v>
                </c:pt>
                <c:pt idx="15">
                  <c:v>44773</c:v>
                </c:pt>
                <c:pt idx="16">
                  <c:v>44804</c:v>
                </c:pt>
                <c:pt idx="17">
                  <c:v>44834</c:v>
                </c:pt>
                <c:pt idx="18">
                  <c:v>44865</c:v>
                </c:pt>
                <c:pt idx="19">
                  <c:v>44895</c:v>
                </c:pt>
                <c:pt idx="20">
                  <c:v>44926</c:v>
                </c:pt>
                <c:pt idx="21">
                  <c:v>44957</c:v>
                </c:pt>
                <c:pt idx="22">
                  <c:v>44985</c:v>
                </c:pt>
                <c:pt idx="23">
                  <c:v>45016</c:v>
                </c:pt>
                <c:pt idx="24">
                  <c:v>45046</c:v>
                </c:pt>
                <c:pt idx="25">
                  <c:v>45077</c:v>
                </c:pt>
                <c:pt idx="26">
                  <c:v>45107</c:v>
                </c:pt>
                <c:pt idx="27">
                  <c:v>45138</c:v>
                </c:pt>
                <c:pt idx="28">
                  <c:v>45169</c:v>
                </c:pt>
                <c:pt idx="29">
                  <c:v>45199</c:v>
                </c:pt>
              </c:numCache>
            </c:numRef>
          </c:cat>
          <c:val>
            <c:numRef>
              <c:f>'data 3a'!$B$5:$B$34</c:f>
              <c:numCache>
                <c:formatCode>_ * #,##0_ ;_ * \-#,##0_ ;_ * "-"??_ ;_ @_ </c:formatCode>
                <c:ptCount val="30"/>
                <c:pt idx="0">
                  <c:v>3672.69</c:v>
                </c:pt>
                <c:pt idx="1">
                  <c:v>4322.38</c:v>
                </c:pt>
                <c:pt idx="2">
                  <c:v>4188.18</c:v>
                </c:pt>
                <c:pt idx="3">
                  <c:v>3888.99</c:v>
                </c:pt>
                <c:pt idx="4">
                  <c:v>3795.78</c:v>
                </c:pt>
                <c:pt idx="5">
                  <c:v>4243.53</c:v>
                </c:pt>
                <c:pt idx="6">
                  <c:v>3777.97</c:v>
                </c:pt>
                <c:pt idx="7">
                  <c:v>4283.2</c:v>
                </c:pt>
                <c:pt idx="8">
                  <c:v>4011.09</c:v>
                </c:pt>
                <c:pt idx="9">
                  <c:v>4197.16</c:v>
                </c:pt>
                <c:pt idx="10">
                  <c:v>4014.55</c:v>
                </c:pt>
                <c:pt idx="11">
                  <c:v>4068.18</c:v>
                </c:pt>
                <c:pt idx="12">
                  <c:v>4169.03</c:v>
                </c:pt>
                <c:pt idx="13">
                  <c:v>4025.02</c:v>
                </c:pt>
                <c:pt idx="14">
                  <c:v>4557.87</c:v>
                </c:pt>
                <c:pt idx="15">
                  <c:v>3920.06</c:v>
                </c:pt>
                <c:pt idx="16">
                  <c:v>4950.43</c:v>
                </c:pt>
                <c:pt idx="17">
                  <c:v>4503.05</c:v>
                </c:pt>
                <c:pt idx="18">
                  <c:v>4181.8100000000004</c:v>
                </c:pt>
                <c:pt idx="19">
                  <c:v>4373.6000000000004</c:v>
                </c:pt>
                <c:pt idx="20">
                  <c:v>4628.7</c:v>
                </c:pt>
                <c:pt idx="21">
                  <c:v>4819.8500000000004</c:v>
                </c:pt>
                <c:pt idx="22">
                  <c:v>4922.68</c:v>
                </c:pt>
                <c:pt idx="23">
                  <c:v>4744.32</c:v>
                </c:pt>
                <c:pt idx="24">
                  <c:v>4969.5600000000004</c:v>
                </c:pt>
                <c:pt idx="25">
                  <c:v>5130.26</c:v>
                </c:pt>
                <c:pt idx="26">
                  <c:v>5049.99</c:v>
                </c:pt>
                <c:pt idx="27">
                  <c:v>5355.3</c:v>
                </c:pt>
                <c:pt idx="28">
                  <c:v>5227.67</c:v>
                </c:pt>
                <c:pt idx="29">
                  <c:v>5360.14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93-4959-9954-6A4ECB2994ED}"/>
            </c:ext>
          </c:extLst>
        </c:ser>
        <c:ser>
          <c:idx val="2"/>
          <c:order val="1"/>
          <c:tx>
            <c:strRef>
              <c:f>'data 3a'!$C$4</c:f>
              <c:strCache>
                <c:ptCount val="1"/>
                <c:pt idx="0">
                  <c:v>לאחר הפירעון החלקי המוקדם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3a'!$A$5:$A$34</c:f>
              <c:numCache>
                <c:formatCode>m/d/yyyy</c:formatCode>
                <c:ptCount val="30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44712</c:v>
                </c:pt>
                <c:pt idx="14">
                  <c:v>44742</c:v>
                </c:pt>
                <c:pt idx="15">
                  <c:v>44773</c:v>
                </c:pt>
                <c:pt idx="16">
                  <c:v>44804</c:v>
                </c:pt>
                <c:pt idx="17">
                  <c:v>44834</c:v>
                </c:pt>
                <c:pt idx="18">
                  <c:v>44865</c:v>
                </c:pt>
                <c:pt idx="19">
                  <c:v>44895</c:v>
                </c:pt>
                <c:pt idx="20">
                  <c:v>44926</c:v>
                </c:pt>
                <c:pt idx="21">
                  <c:v>44957</c:v>
                </c:pt>
                <c:pt idx="22">
                  <c:v>44985</c:v>
                </c:pt>
                <c:pt idx="23">
                  <c:v>45016</c:v>
                </c:pt>
                <c:pt idx="24">
                  <c:v>45046</c:v>
                </c:pt>
                <c:pt idx="25">
                  <c:v>45077</c:v>
                </c:pt>
                <c:pt idx="26">
                  <c:v>45107</c:v>
                </c:pt>
                <c:pt idx="27">
                  <c:v>45138</c:v>
                </c:pt>
                <c:pt idx="28">
                  <c:v>45169</c:v>
                </c:pt>
                <c:pt idx="29">
                  <c:v>45199</c:v>
                </c:pt>
              </c:numCache>
            </c:numRef>
          </c:cat>
          <c:val>
            <c:numRef>
              <c:f>'data 3a'!$C$5:$C$34</c:f>
              <c:numCache>
                <c:formatCode>_ * #,##0_ ;_ * \-#,##0_ ;_ * "-"??_ ;_ @_ </c:formatCode>
                <c:ptCount val="30"/>
                <c:pt idx="0">
                  <c:v>2912.96</c:v>
                </c:pt>
                <c:pt idx="1">
                  <c:v>2734.28</c:v>
                </c:pt>
                <c:pt idx="2">
                  <c:v>3445.72</c:v>
                </c:pt>
                <c:pt idx="3">
                  <c:v>2892.1</c:v>
                </c:pt>
                <c:pt idx="4">
                  <c:v>2742.57</c:v>
                </c:pt>
                <c:pt idx="5">
                  <c:v>2979.12</c:v>
                </c:pt>
                <c:pt idx="6">
                  <c:v>2816.36</c:v>
                </c:pt>
                <c:pt idx="7">
                  <c:v>2678.7</c:v>
                </c:pt>
                <c:pt idx="8">
                  <c:v>2659.84</c:v>
                </c:pt>
                <c:pt idx="9">
                  <c:v>2912.6</c:v>
                </c:pt>
                <c:pt idx="10">
                  <c:v>2594.37</c:v>
                </c:pt>
                <c:pt idx="11">
                  <c:v>2713.58</c:v>
                </c:pt>
                <c:pt idx="12">
                  <c:v>3187.22</c:v>
                </c:pt>
                <c:pt idx="13">
                  <c:v>2800.5</c:v>
                </c:pt>
                <c:pt idx="14">
                  <c:v>2874.96</c:v>
                </c:pt>
                <c:pt idx="15">
                  <c:v>3335.12</c:v>
                </c:pt>
                <c:pt idx="16">
                  <c:v>3595.79</c:v>
                </c:pt>
                <c:pt idx="17">
                  <c:v>3236.19</c:v>
                </c:pt>
                <c:pt idx="18">
                  <c:v>3489.97</c:v>
                </c:pt>
                <c:pt idx="19">
                  <c:v>3455.26</c:v>
                </c:pt>
                <c:pt idx="20">
                  <c:v>3390.88</c:v>
                </c:pt>
                <c:pt idx="21">
                  <c:v>3569.16</c:v>
                </c:pt>
                <c:pt idx="22">
                  <c:v>3377.4</c:v>
                </c:pt>
                <c:pt idx="23">
                  <c:v>3520.95</c:v>
                </c:pt>
                <c:pt idx="24">
                  <c:v>3313.25</c:v>
                </c:pt>
                <c:pt idx="25">
                  <c:v>3230.5</c:v>
                </c:pt>
                <c:pt idx="26">
                  <c:v>3517.55</c:v>
                </c:pt>
                <c:pt idx="27">
                  <c:v>3414.55</c:v>
                </c:pt>
                <c:pt idx="28">
                  <c:v>3389.39</c:v>
                </c:pt>
                <c:pt idx="29">
                  <c:v>3540.95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3-4959-9954-6A4ECB29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1824"/>
        <c:axId val="395153136"/>
        <c:extLst/>
      </c:lineChart>
      <c:lineChart>
        <c:grouping val="standard"/>
        <c:varyColors val="0"/>
        <c:ser>
          <c:idx val="5"/>
          <c:order val="2"/>
          <c:tx>
            <c:strRef>
              <c:f>'data 3a'!$D$4</c:f>
              <c:strCache>
                <c:ptCount val="1"/>
                <c:pt idx="0">
                  <c:v>ירידה ממוצעת בגובה ההחזר (ממוצע נע 3 חודשים) (ציר ימין)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'data 3a'!$A$5:$A$34</c:f>
              <c:numCache>
                <c:formatCode>m/d/yyyy</c:formatCode>
                <c:ptCount val="30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44712</c:v>
                </c:pt>
                <c:pt idx="14">
                  <c:v>44742</c:v>
                </c:pt>
                <c:pt idx="15">
                  <c:v>44773</c:v>
                </c:pt>
                <c:pt idx="16">
                  <c:v>44804</c:v>
                </c:pt>
                <c:pt idx="17">
                  <c:v>44834</c:v>
                </c:pt>
                <c:pt idx="18">
                  <c:v>44865</c:v>
                </c:pt>
                <c:pt idx="19">
                  <c:v>44895</c:v>
                </c:pt>
                <c:pt idx="20">
                  <c:v>44926</c:v>
                </c:pt>
                <c:pt idx="21">
                  <c:v>44957</c:v>
                </c:pt>
                <c:pt idx="22">
                  <c:v>44985</c:v>
                </c:pt>
                <c:pt idx="23">
                  <c:v>45016</c:v>
                </c:pt>
                <c:pt idx="24">
                  <c:v>45046</c:v>
                </c:pt>
                <c:pt idx="25">
                  <c:v>45077</c:v>
                </c:pt>
                <c:pt idx="26">
                  <c:v>45107</c:v>
                </c:pt>
                <c:pt idx="27">
                  <c:v>45138</c:v>
                </c:pt>
                <c:pt idx="28">
                  <c:v>45169</c:v>
                </c:pt>
                <c:pt idx="29">
                  <c:v>45199</c:v>
                </c:pt>
              </c:numCache>
            </c:numRef>
          </c:cat>
          <c:val>
            <c:numRef>
              <c:f>'data 3a'!$D$5:$D$34</c:f>
              <c:numCache>
                <c:formatCode>_ * #,##0_ ;_ * \-#,##0_ ;_ * "-"??_ ;_ @_ </c:formatCode>
                <c:ptCount val="30"/>
                <c:pt idx="0">
                  <c:v>922.02666666666664</c:v>
                </c:pt>
                <c:pt idx="1">
                  <c:v>1102.8933333333332</c:v>
                </c:pt>
                <c:pt idx="2">
                  <c:v>1030.0966666666668</c:v>
                </c:pt>
                <c:pt idx="3">
                  <c:v>1109.1500000000001</c:v>
                </c:pt>
                <c:pt idx="4">
                  <c:v>930.85333333333347</c:v>
                </c:pt>
                <c:pt idx="5">
                  <c:v>1104.8366666666666</c:v>
                </c:pt>
                <c:pt idx="6">
                  <c:v>1093.0766666666666</c:v>
                </c:pt>
                <c:pt idx="7">
                  <c:v>1276.8399999999999</c:v>
                </c:pt>
                <c:pt idx="8">
                  <c:v>1305.7866666666666</c:v>
                </c:pt>
                <c:pt idx="9">
                  <c:v>1413.4366666666665</c:v>
                </c:pt>
                <c:pt idx="10">
                  <c:v>1351.9966666666667</c:v>
                </c:pt>
                <c:pt idx="11">
                  <c:v>1353.1133333333335</c:v>
                </c:pt>
                <c:pt idx="12">
                  <c:v>1252.1966666666667</c:v>
                </c:pt>
                <c:pt idx="13">
                  <c:v>1186.9766666666667</c:v>
                </c:pt>
                <c:pt idx="14">
                  <c:v>1296.4133333333332</c:v>
                </c:pt>
                <c:pt idx="15">
                  <c:v>1164.1233333333332</c:v>
                </c:pt>
                <c:pt idx="16">
                  <c:v>1207.4966666666667</c:v>
                </c:pt>
                <c:pt idx="17">
                  <c:v>1068.8133333333335</c:v>
                </c:pt>
                <c:pt idx="18">
                  <c:v>1104.4466666666669</c:v>
                </c:pt>
                <c:pt idx="19">
                  <c:v>959.01333333333366</c:v>
                </c:pt>
                <c:pt idx="20">
                  <c:v>949.33333333333348</c:v>
                </c:pt>
                <c:pt idx="21">
                  <c:v>1135.6166666666668</c:v>
                </c:pt>
                <c:pt idx="22">
                  <c:v>1344.5966666666668</c:v>
                </c:pt>
                <c:pt idx="23">
                  <c:v>1339.7800000000002</c:v>
                </c:pt>
                <c:pt idx="24">
                  <c:v>1474.9866666666669</c:v>
                </c:pt>
                <c:pt idx="25">
                  <c:v>1593.1466666666668</c:v>
                </c:pt>
                <c:pt idx="26">
                  <c:v>1696.17</c:v>
                </c:pt>
                <c:pt idx="27">
                  <c:v>1790.9833333333333</c:v>
                </c:pt>
                <c:pt idx="28">
                  <c:v>1770.4899999999998</c:v>
                </c:pt>
                <c:pt idx="29">
                  <c:v>1866.0733333333337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93-4959-9954-6A4ECB29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90056"/>
        <c:axId val="581595304"/>
      </c:lineChart>
      <c:dateAx>
        <c:axId val="395151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395153136"/>
        <c:crossesAt val="0"/>
        <c:auto val="1"/>
        <c:lblOffset val="100"/>
        <c:baseTimeUnit val="months"/>
      </c:dateAx>
      <c:valAx>
        <c:axId val="39515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395151824"/>
        <c:crosses val="autoZero"/>
        <c:crossBetween val="between"/>
      </c:valAx>
      <c:valAx>
        <c:axId val="581595304"/>
        <c:scaling>
          <c:orientation val="minMax"/>
        </c:scaling>
        <c:delete val="0"/>
        <c:axPos val="r"/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581590056"/>
        <c:crosses val="max"/>
        <c:crossBetween val="between"/>
      </c:valAx>
      <c:dateAx>
        <c:axId val="581590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815953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87193973634651"/>
          <c:y val="0.80200650515926419"/>
          <c:w val="0.80996878229695779"/>
          <c:h val="0.13814079992670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/>
              <a:t>איור 3א:שיעור המשכנתאות</a:t>
            </a:r>
            <a:r>
              <a:rPr lang="he-IL" sz="1100" b="1" baseline="0"/>
              <a:t> החודשי שנפרעו מוקדם באופן חלקי ושיעור </a:t>
            </a:r>
            <a:r>
              <a:rPr lang="he-IL" sz="1100" b="1"/>
              <a:t>המשכנתאות החודשי שנסגרו</a:t>
            </a:r>
            <a:r>
              <a:rPr lang="he-IL" sz="1100" b="1" baseline="0"/>
              <a:t> מוקדם באופן מלא,</a:t>
            </a:r>
          </a:p>
          <a:p>
            <a:pPr>
              <a:defRPr sz="1100"/>
            </a:pPr>
            <a:r>
              <a:rPr lang="he-IL" sz="1100" b="1" baseline="0"/>
              <a:t>אפריל 2021 עד ספטמבר 2023, אחוזים</a:t>
            </a:r>
            <a:endParaRPr lang="he-IL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3b'!$B$4</c:f>
              <c:strCache>
                <c:ptCount val="1"/>
                <c:pt idx="0">
                  <c:v>שיעור לווים שפרעו מוקדם באופן חלקי (ממוצע נע 3 חודשים)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3b'!$A$5:$A$34</c:f>
              <c:numCache>
                <c:formatCode>m/d/yyyy</c:formatCode>
                <c:ptCount val="30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44712</c:v>
                </c:pt>
                <c:pt idx="14">
                  <c:v>44742</c:v>
                </c:pt>
                <c:pt idx="15">
                  <c:v>44773</c:v>
                </c:pt>
                <c:pt idx="16">
                  <c:v>44804</c:v>
                </c:pt>
                <c:pt idx="17">
                  <c:v>44834</c:v>
                </c:pt>
                <c:pt idx="18">
                  <c:v>44865</c:v>
                </c:pt>
                <c:pt idx="19">
                  <c:v>44895</c:v>
                </c:pt>
                <c:pt idx="20">
                  <c:v>44926</c:v>
                </c:pt>
                <c:pt idx="21">
                  <c:v>44957</c:v>
                </c:pt>
                <c:pt idx="22">
                  <c:v>44985</c:v>
                </c:pt>
                <c:pt idx="23">
                  <c:v>45016</c:v>
                </c:pt>
                <c:pt idx="24">
                  <c:v>45046</c:v>
                </c:pt>
                <c:pt idx="25">
                  <c:v>45077</c:v>
                </c:pt>
                <c:pt idx="26">
                  <c:v>45107</c:v>
                </c:pt>
                <c:pt idx="27">
                  <c:v>45138</c:v>
                </c:pt>
                <c:pt idx="28">
                  <c:v>45169</c:v>
                </c:pt>
                <c:pt idx="29">
                  <c:v>45199</c:v>
                </c:pt>
              </c:numCache>
            </c:numRef>
          </c:cat>
          <c:val>
            <c:numRef>
              <c:f>'data 3b'!$B$5:$B$34</c:f>
              <c:numCache>
                <c:formatCode>0.0</c:formatCode>
                <c:ptCount val="30"/>
                <c:pt idx="0">
                  <c:v>0.36483310784752931</c:v>
                </c:pt>
                <c:pt idx="1">
                  <c:v>0.38700048797854669</c:v>
                </c:pt>
                <c:pt idx="2">
                  <c:v>0.39892114049863453</c:v>
                </c:pt>
                <c:pt idx="3">
                  <c:v>0.41207523280245095</c:v>
                </c:pt>
                <c:pt idx="4">
                  <c:v>0.49038918328270015</c:v>
                </c:pt>
                <c:pt idx="5">
                  <c:v>0.45865596858460811</c:v>
                </c:pt>
                <c:pt idx="6">
                  <c:v>0.4689224283274257</c:v>
                </c:pt>
                <c:pt idx="7">
                  <c:v>0.42096260670847613</c:v>
                </c:pt>
                <c:pt idx="8">
                  <c:v>0.4515695360103123</c:v>
                </c:pt>
                <c:pt idx="9">
                  <c:v>0.35123062877316547</c:v>
                </c:pt>
                <c:pt idx="10">
                  <c:v>0.31321948688516399</c:v>
                </c:pt>
                <c:pt idx="11">
                  <c:v>0.32388733309654583</c:v>
                </c:pt>
                <c:pt idx="12">
                  <c:v>0.3274926511223088</c:v>
                </c:pt>
                <c:pt idx="13">
                  <c:v>0.3437100704798024</c:v>
                </c:pt>
                <c:pt idx="14">
                  <c:v>0.3066940976305213</c:v>
                </c:pt>
                <c:pt idx="15">
                  <c:v>0.38388436327444098</c:v>
                </c:pt>
                <c:pt idx="16">
                  <c:v>0.37728102054665907</c:v>
                </c:pt>
                <c:pt idx="17">
                  <c:v>0.36610529273581116</c:v>
                </c:pt>
                <c:pt idx="18">
                  <c:v>0.3187626006607282</c:v>
                </c:pt>
                <c:pt idx="19">
                  <c:v>0.36929928317064759</c:v>
                </c:pt>
                <c:pt idx="20">
                  <c:v>0.38441075056595542</c:v>
                </c:pt>
                <c:pt idx="21">
                  <c:v>0.37385729151610192</c:v>
                </c:pt>
                <c:pt idx="22">
                  <c:v>0.33517738356352766</c:v>
                </c:pt>
                <c:pt idx="23">
                  <c:v>0.44209524485934093</c:v>
                </c:pt>
                <c:pt idx="24">
                  <c:v>0.45134190442607219</c:v>
                </c:pt>
                <c:pt idx="25">
                  <c:v>0.51446917488237276</c:v>
                </c:pt>
                <c:pt idx="26">
                  <c:v>0.5302605700438473</c:v>
                </c:pt>
                <c:pt idx="27">
                  <c:v>0.55693759518683783</c:v>
                </c:pt>
                <c:pt idx="28">
                  <c:v>0.52618688144299253</c:v>
                </c:pt>
                <c:pt idx="29">
                  <c:v>0.42251978706498466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B9E-48A1-8F2B-592E48570112}"/>
            </c:ext>
          </c:extLst>
        </c:ser>
        <c:ser>
          <c:idx val="1"/>
          <c:order val="1"/>
          <c:tx>
            <c:strRef>
              <c:f>'data 3b'!$C$4</c:f>
              <c:strCache>
                <c:ptCount val="1"/>
                <c:pt idx="0">
                  <c:v>שיעור לווים שסגרו מוקדם באופן מלא (ממוצע נע 3 חודשים)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3b'!$A$5:$A$34</c:f>
              <c:numCache>
                <c:formatCode>m/d/yyyy</c:formatCode>
                <c:ptCount val="30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44712</c:v>
                </c:pt>
                <c:pt idx="14">
                  <c:v>44742</c:v>
                </c:pt>
                <c:pt idx="15">
                  <c:v>44773</c:v>
                </c:pt>
                <c:pt idx="16">
                  <c:v>44804</c:v>
                </c:pt>
                <c:pt idx="17">
                  <c:v>44834</c:v>
                </c:pt>
                <c:pt idx="18">
                  <c:v>44865</c:v>
                </c:pt>
                <c:pt idx="19">
                  <c:v>44895</c:v>
                </c:pt>
                <c:pt idx="20">
                  <c:v>44926</c:v>
                </c:pt>
                <c:pt idx="21">
                  <c:v>44957</c:v>
                </c:pt>
                <c:pt idx="22">
                  <c:v>44985</c:v>
                </c:pt>
                <c:pt idx="23">
                  <c:v>45016</c:v>
                </c:pt>
                <c:pt idx="24">
                  <c:v>45046</c:v>
                </c:pt>
                <c:pt idx="25">
                  <c:v>45077</c:v>
                </c:pt>
                <c:pt idx="26">
                  <c:v>45107</c:v>
                </c:pt>
                <c:pt idx="27">
                  <c:v>45138</c:v>
                </c:pt>
                <c:pt idx="28">
                  <c:v>45169</c:v>
                </c:pt>
                <c:pt idx="29">
                  <c:v>45199</c:v>
                </c:pt>
              </c:numCache>
            </c:numRef>
          </c:cat>
          <c:val>
            <c:numRef>
              <c:f>'data 3b'!$C$5:$C$34</c:f>
              <c:numCache>
                <c:formatCode>0.0</c:formatCode>
                <c:ptCount val="30"/>
                <c:pt idx="0">
                  <c:v>5.3127104972012333E-2</c:v>
                </c:pt>
                <c:pt idx="1">
                  <c:v>4.9675672857152312E-2</c:v>
                </c:pt>
                <c:pt idx="2">
                  <c:v>5.3095644593457572E-2</c:v>
                </c:pt>
                <c:pt idx="3">
                  <c:v>5.6804209890287984E-2</c:v>
                </c:pt>
                <c:pt idx="4">
                  <c:v>6.2837041748861289E-2</c:v>
                </c:pt>
                <c:pt idx="5">
                  <c:v>6.4060183212258745E-2</c:v>
                </c:pt>
                <c:pt idx="6">
                  <c:v>5.6085106828420439E-2</c:v>
                </c:pt>
                <c:pt idx="7">
                  <c:v>5.5189480215212861E-2</c:v>
                </c:pt>
                <c:pt idx="8">
                  <c:v>5.6711967950436225E-2</c:v>
                </c:pt>
                <c:pt idx="9">
                  <c:v>6.475000560722223E-2</c:v>
                </c:pt>
                <c:pt idx="10">
                  <c:v>6.8591465892836864E-2</c:v>
                </c:pt>
                <c:pt idx="11">
                  <c:v>6.9488514200288037E-2</c:v>
                </c:pt>
                <c:pt idx="12">
                  <c:v>7.3810233887209933E-2</c:v>
                </c:pt>
                <c:pt idx="13">
                  <c:v>6.8042528934525767E-2</c:v>
                </c:pt>
                <c:pt idx="14">
                  <c:v>6.4544313048926993E-2</c:v>
                </c:pt>
                <c:pt idx="15">
                  <c:v>5.6429404626469643E-2</c:v>
                </c:pt>
                <c:pt idx="16">
                  <c:v>5.2010364610048307E-2</c:v>
                </c:pt>
                <c:pt idx="17">
                  <c:v>4.390612386139487E-2</c:v>
                </c:pt>
                <c:pt idx="18">
                  <c:v>3.6356619524915201E-2</c:v>
                </c:pt>
                <c:pt idx="19">
                  <c:v>2.9956175349037464E-2</c:v>
                </c:pt>
                <c:pt idx="20">
                  <c:v>2.7769858263980381E-2</c:v>
                </c:pt>
                <c:pt idx="21">
                  <c:v>2.785463346858446E-2</c:v>
                </c:pt>
                <c:pt idx="22">
                  <c:v>3.1786609302299235E-2</c:v>
                </c:pt>
                <c:pt idx="23">
                  <c:v>3.127887824940364E-2</c:v>
                </c:pt>
                <c:pt idx="24">
                  <c:v>3.1712741317314129E-2</c:v>
                </c:pt>
                <c:pt idx="25">
                  <c:v>2.7646158171986002E-2</c:v>
                </c:pt>
                <c:pt idx="26">
                  <c:v>2.9250328665067261E-2</c:v>
                </c:pt>
                <c:pt idx="27">
                  <c:v>3.0311121586689832E-2</c:v>
                </c:pt>
                <c:pt idx="28">
                  <c:v>3.5082031622599416E-2</c:v>
                </c:pt>
                <c:pt idx="29">
                  <c:v>3.840270619801002E-2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E-48A1-8F2B-592E48570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467616"/>
        <c:axId val="408990344"/>
        <c:extLst/>
      </c:lineChart>
      <c:dateAx>
        <c:axId val="4404676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408990344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40899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4404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21280602636535"/>
          <c:y val="0.84678969217455347"/>
          <c:w val="0.63037837350392589"/>
          <c:h val="0.13010988978860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1">
              <a:defRPr/>
            </a:pPr>
            <a:r>
              <a:rPr lang="he-IL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איור 4ב: </a:t>
            </a:r>
            <a:r>
              <a:rPr lang="en-US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משקל</a:t>
            </a:r>
            <a:r>
              <a:rPr lang="he-IL" sz="1100" b="1" i="0" u="none" baseline="0">
                <a:solidFill>
                  <a:srgbClr val="000000"/>
                </a:solidFill>
                <a:latin typeface="David"/>
                <a:ea typeface="David"/>
              </a:rPr>
              <a:t> לווים עם </a:t>
            </a:r>
            <a:r>
              <a:rPr lang="en-US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חוב צרכני</a:t>
            </a:r>
            <a:r>
              <a:rPr lang="he-IL" sz="1100" b="1" i="0" u="none" baseline="0">
                <a:solidFill>
                  <a:srgbClr val="000000"/>
                </a:solidFill>
                <a:latin typeface="David"/>
                <a:ea typeface="David"/>
              </a:rPr>
              <a:t> </a:t>
            </a:r>
            <a:r>
              <a:rPr lang="en-US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באפריל</a:t>
            </a:r>
            <a:r>
              <a:rPr lang="he-IL" sz="1100" b="1" i="0" u="none" baseline="0">
                <a:solidFill>
                  <a:srgbClr val="000000"/>
                </a:solidFill>
                <a:latin typeface="David"/>
                <a:ea typeface="David"/>
              </a:rPr>
              <a:t> </a:t>
            </a:r>
            <a:r>
              <a:rPr lang="en-US" sz="1100" b="1" i="0" u="none" baseline="0">
                <a:solidFill>
                  <a:srgbClr val="000000"/>
                </a:solidFill>
                <a:latin typeface="David"/>
                <a:ea typeface="David"/>
              </a:rPr>
              <a:t>2022 </a:t>
            </a:r>
            <a:endParaRPr lang="he-IL" sz="1100" b="1" i="0" u="none" baseline="0">
              <a:solidFill>
                <a:srgbClr val="000000"/>
              </a:solidFill>
              <a:latin typeface="David"/>
              <a:ea typeface="David"/>
            </a:endParaRPr>
          </a:p>
          <a:p>
            <a:pPr algn="ctr" rtl="1">
              <a:defRPr/>
            </a:pPr>
            <a:r>
              <a:rPr lang="en-US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שסגרו</a:t>
            </a:r>
            <a:r>
              <a:rPr lang="he-IL" sz="1100" b="1" i="0" u="none" baseline="0">
                <a:solidFill>
                  <a:srgbClr val="000000"/>
                </a:solidFill>
                <a:latin typeface="David"/>
                <a:ea typeface="David"/>
              </a:rPr>
              <a:t> </a:t>
            </a:r>
            <a:r>
              <a:rPr lang="en-US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את חוב</a:t>
            </a:r>
            <a:r>
              <a:rPr lang="he-IL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ם</a:t>
            </a:r>
            <a:r>
              <a:rPr lang="en-US" sz="1100" b="1" i="0" u="none" baseline="0">
                <a:solidFill>
                  <a:srgbClr val="000000"/>
                </a:solidFill>
                <a:latin typeface="David"/>
                <a:ea typeface="David"/>
              </a:rPr>
              <a:t> עד ספטמבר</a:t>
            </a:r>
            <a:r>
              <a:rPr lang="he-IL" sz="1100" b="1" i="0" u="none" baseline="0">
                <a:solidFill>
                  <a:srgbClr val="000000"/>
                </a:solidFill>
                <a:latin typeface="David"/>
                <a:ea typeface="David"/>
              </a:rPr>
              <a:t> </a:t>
            </a:r>
            <a:r>
              <a:rPr lang="en-US" sz="1100" b="1" i="0" u="none" baseline="0">
                <a:solidFill>
                  <a:srgbClr val="000000"/>
                </a:solidFill>
                <a:latin typeface="David"/>
                <a:ea typeface="David"/>
              </a:rPr>
              <a:t>2023</a:t>
            </a:r>
            <a:r>
              <a:rPr lang="he-IL" sz="1100" b="1" i="0" u="none" baseline="0">
                <a:solidFill>
                  <a:srgbClr val="000000"/>
                </a:solidFill>
                <a:latin typeface="David"/>
                <a:ea typeface="David"/>
              </a:rPr>
              <a:t> </a:t>
            </a:r>
            <a:r>
              <a:rPr lang="en-US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באופן מלא</a:t>
            </a:r>
            <a:endParaRPr lang="he-IL" sz="1100" b="1" i="0" u="none" baseline="0">
              <a:solidFill>
                <a:srgbClr val="000000"/>
              </a:solidFill>
              <a:latin typeface="David"/>
              <a:ea typeface="David"/>
            </a:endParaRPr>
          </a:p>
          <a:p>
            <a:pPr algn="ctr" rtl="1">
              <a:defRPr/>
            </a:pPr>
            <a:r>
              <a:rPr lang="en-US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ומשקל </a:t>
            </a:r>
            <a:r>
              <a:rPr lang="he-IL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לווים עם חוב </a:t>
            </a:r>
            <a:r>
              <a:rPr lang="en-US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צרכני שנוספו בספטמבר 2023</a:t>
            </a:r>
            <a:r>
              <a:rPr lang="he-IL" sz="1100" b="1" i="0" u="none" baseline="0">
                <a:solidFill>
                  <a:srgbClr val="000000"/>
                </a:solidFill>
                <a:latin typeface="David"/>
                <a:ea typeface="David"/>
              </a:rPr>
              <a:t>, </a:t>
            </a:r>
            <a:r>
              <a:rPr lang="he-IL" sz="1100" b="1" i="0" u="none" strike="noStrike" baseline="0">
                <a:effectLst/>
              </a:rPr>
              <a:t>לפי דירוג כלכלי-חברתי של מגורי הלווה, </a:t>
            </a:r>
            <a:r>
              <a:rPr lang="he-IL" sz="1100" b="1" i="0" u="none" baseline="0">
                <a:solidFill>
                  <a:srgbClr val="000000"/>
                </a:solidFill>
                <a:latin typeface="David"/>
                <a:ea typeface="David"/>
              </a:rPr>
              <a:t>אחוזים</a:t>
            </a:r>
            <a:endParaRPr lang="en-US" sz="1100" b="1" i="0" u="none" baseline="0">
              <a:solidFill>
                <a:srgbClr val="000000"/>
              </a:solidFill>
              <a:latin typeface="David"/>
              <a:ea typeface="David"/>
            </a:endParaRP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34931282906252E-2"/>
          <c:y val="0.24905888134598747"/>
          <c:w val="0.89748980617158092"/>
          <c:h val="0.56679018089883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4a'!$B$1</c:f>
              <c:strCache>
                <c:ptCount val="1"/>
                <c:pt idx="0">
                  <c:v>משקל לווים סוגרים</c:v>
                </c:pt>
              </c:strCache>
            </c:strRef>
          </c:tx>
          <c:invertIfNegative val="0"/>
          <c:cat>
            <c:numRef>
              <c:f>'data 4a'!$A$2:$A$11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4a'!$B$2:$B$11</c:f>
              <c:numCache>
                <c:formatCode>0</c:formatCode>
                <c:ptCount val="10"/>
                <c:pt idx="0">
                  <c:v>15.088381069345147</c:v>
                </c:pt>
                <c:pt idx="1">
                  <c:v>15.897124193536575</c:v>
                </c:pt>
                <c:pt idx="2">
                  <c:v>14.048253046074397</c:v>
                </c:pt>
                <c:pt idx="3">
                  <c:v>15.851772143385567</c:v>
                </c:pt>
                <c:pt idx="4">
                  <c:v>16.665541771844332</c:v>
                </c:pt>
                <c:pt idx="5">
                  <c:v>18.125844721429644</c:v>
                </c:pt>
                <c:pt idx="6">
                  <c:v>19.553815853039179</c:v>
                </c:pt>
                <c:pt idx="7">
                  <c:v>21.958520187467954</c:v>
                </c:pt>
                <c:pt idx="8">
                  <c:v>21.871498961245202</c:v>
                </c:pt>
                <c:pt idx="9">
                  <c:v>21.601909561066172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4-456F-AE42-73BED8825C74}"/>
            </c:ext>
          </c:extLst>
        </c:ser>
        <c:ser>
          <c:idx val="2"/>
          <c:order val="1"/>
          <c:tx>
            <c:strRef>
              <c:f>'data 4a'!$C$1</c:f>
              <c:strCache>
                <c:ptCount val="1"/>
                <c:pt idx="0">
                  <c:v>משקל לווים חדשים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</a:ln>
          </c:spPr>
          <c:invertIfNegative val="0"/>
          <c:cat>
            <c:numRef>
              <c:f>'data 4a'!$A$2:$A$11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4a'!$C$2:$C$11</c:f>
              <c:numCache>
                <c:formatCode>0</c:formatCode>
                <c:ptCount val="10"/>
                <c:pt idx="0">
                  <c:v>21.144080758641788</c:v>
                </c:pt>
                <c:pt idx="1">
                  <c:v>17.889730844709288</c:v>
                </c:pt>
                <c:pt idx="2">
                  <c:v>16.449701816609846</c:v>
                </c:pt>
                <c:pt idx="3">
                  <c:v>15.781982937941605</c:v>
                </c:pt>
                <c:pt idx="4">
                  <c:v>15.28446079818851</c:v>
                </c:pt>
                <c:pt idx="5">
                  <c:v>15.115315064682152</c:v>
                </c:pt>
                <c:pt idx="6">
                  <c:v>15.077398813837343</c:v>
                </c:pt>
                <c:pt idx="7">
                  <c:v>16.206440708191028</c:v>
                </c:pt>
                <c:pt idx="8">
                  <c:v>15.09188678130355</c:v>
                </c:pt>
                <c:pt idx="9">
                  <c:v>14.386724386724387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4-456F-AE42-73BED882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05923"/>
        <c:axId val="34821306"/>
        <c:extLst/>
      </c:barChart>
      <c:lineChart>
        <c:grouping val="standard"/>
        <c:varyColors val="0"/>
        <c:ser>
          <c:idx val="3"/>
          <c:order val="2"/>
          <c:tx>
            <c:strRef>
              <c:f>'data 4a'!$D$1</c:f>
              <c:strCache>
                <c:ptCount val="1"/>
                <c:pt idx="0">
                  <c:v>פער בין משקל לווים חדשים למשקל לווים סוגרים</c:v>
                </c:pt>
              </c:strCache>
            </c:strRef>
          </c:tx>
          <c:spPr>
            <a:ln w="28575" cap="rnd" cmpd="sng">
              <a:solidFill>
                <a:schemeClr val="accent4"/>
              </a:solidFill>
              <a:round/>
            </a:ln>
          </c:spPr>
          <c:marker>
            <c:symbol val="circle"/>
            <c:size val="5"/>
            <c:spPr>
              <a:solidFill>
                <a:schemeClr val="accent4"/>
              </a:solidFill>
              <a:ln w="9525" cap="flat" cmpd="sng">
                <a:solidFill>
                  <a:schemeClr val="accent4"/>
                </a:solidFill>
              </a:ln>
            </c:spPr>
          </c:marker>
          <c:cat>
            <c:numRef>
              <c:f>'data 4a'!$A$2:$A$11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4a'!$D$2:$D$11</c:f>
              <c:numCache>
                <c:formatCode>0</c:formatCode>
                <c:ptCount val="10"/>
                <c:pt idx="0">
                  <c:v>6.0556996892966399</c:v>
                </c:pt>
                <c:pt idx="1">
                  <c:v>1.9926066511727125</c:v>
                </c:pt>
                <c:pt idx="2">
                  <c:v>2.4014487705354499</c:v>
                </c:pt>
                <c:pt idx="3">
                  <c:v>-6.9789205443962499E-2</c:v>
                </c:pt>
                <c:pt idx="4">
                  <c:v>-1.3810809736558238</c:v>
                </c:pt>
                <c:pt idx="5">
                  <c:v>-3.0105296567474902</c:v>
                </c:pt>
                <c:pt idx="6">
                  <c:v>-4.4764170392018379</c:v>
                </c:pt>
                <c:pt idx="7">
                  <c:v>-5.7520794792769276</c:v>
                </c:pt>
                <c:pt idx="8">
                  <c:v>-6.7796121799416493</c:v>
                </c:pt>
                <c:pt idx="9">
                  <c:v>-7.2151851743417845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B4-456F-AE42-73BED882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5923"/>
        <c:axId val="34821306"/>
      </c:lineChart>
      <c:catAx>
        <c:axId val="185059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34821306"/>
        <c:crosses val="autoZero"/>
        <c:auto val="1"/>
        <c:lblAlgn val="ctr"/>
        <c:lblOffset val="100"/>
        <c:noMultiLvlLbl val="0"/>
      </c:catAx>
      <c:valAx>
        <c:axId val="3482130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1850592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1.8361710914616795E-2"/>
          <c:y val="0.80774794874813372"/>
          <c:w val="0.95134911555308155"/>
          <c:h val="0.13130553235381501"/>
        </c:manualLayout>
      </c:layout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rgbClr val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>
      <a:solidFill>
        <a:schemeClr val="tx1"/>
      </a:solidFill>
      <a:round/>
    </a:ln>
  </c:spPr>
  <c:txPr>
    <a:bodyPr rot="0" vert="horz"/>
    <a:lstStyle/>
    <a:p>
      <a:pPr>
        <a:defRPr lang="en-US" u="none" baseline="0">
          <a:solidFill>
            <a:srgbClr val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/>
              <a:t>איור 4א: שיעור השינוי </a:t>
            </a:r>
            <a:r>
              <a:rPr lang="he-IL" sz="11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בהחזר החודשי הממוצע </a:t>
            </a:r>
            <a:r>
              <a:rPr lang="he-IL" sz="1100" b="1"/>
              <a:t>בין אפריל </a:t>
            </a:r>
            <a:r>
              <a:rPr lang="en-US" sz="1100" b="1"/>
              <a:t>2022</a:t>
            </a:r>
            <a:r>
              <a:rPr lang="he-IL" sz="1100" b="1"/>
              <a:t> לספטמבר </a:t>
            </a:r>
            <a:r>
              <a:rPr lang="en-US" sz="1100" b="1"/>
              <a:t>2023</a:t>
            </a:r>
            <a:r>
              <a:rPr lang="he-IL" sz="1100" b="1"/>
              <a:t> ללווים עם חוב צרכני, לפי דירוג כלכלי-חברתי של מגורי הלווה, אחוזים</a:t>
            </a:r>
          </a:p>
        </c:rich>
      </c:tx>
      <c:layout>
        <c:manualLayout>
          <c:xMode val="edge"/>
          <c:yMode val="edge"/>
          <c:x val="0.10564768774968877"/>
          <c:y val="2.8796716720802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1270474449216066E-2"/>
          <c:y val="0.21627517168084326"/>
          <c:w val="0.90907817407953995"/>
          <c:h val="0.6459304019455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4b'!$A$3</c:f>
              <c:strCache>
                <c:ptCount val="1"/>
                <c:pt idx="0">
                  <c:v>שיעור השינוי בפועל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4b'!$B$1:$K$1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4b'!$B$3:$K$3</c:f>
              <c:numCache>
                <c:formatCode>0</c:formatCode>
                <c:ptCount val="10"/>
                <c:pt idx="0">
                  <c:v>17.455717620135225</c:v>
                </c:pt>
                <c:pt idx="1">
                  <c:v>16.851102264999795</c:v>
                </c:pt>
                <c:pt idx="2">
                  <c:v>15.901481570328645</c:v>
                </c:pt>
                <c:pt idx="3">
                  <c:v>14.0407217317152</c:v>
                </c:pt>
                <c:pt idx="4">
                  <c:v>12.817558627953417</c:v>
                </c:pt>
                <c:pt idx="5">
                  <c:v>10.763005108989399</c:v>
                </c:pt>
                <c:pt idx="6">
                  <c:v>9.8825356862206384</c:v>
                </c:pt>
                <c:pt idx="7">
                  <c:v>10.319311192689051</c:v>
                </c:pt>
                <c:pt idx="8">
                  <c:v>9.2931920778763768</c:v>
                </c:pt>
                <c:pt idx="9">
                  <c:v>8.7496988916855756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1-44D0-BA08-D9A40A69C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690240"/>
        <c:axId val="961690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4b'!$A$2</c15:sqref>
                        </c15:formulaRef>
                      </c:ext>
                    </c:extLst>
                    <c:strCache>
                      <c:ptCount val="1"/>
                      <c:pt idx="0">
                        <c:v>אומדן לשיעור השינוי הצפוי בגין העלאת ריבית הפריים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2"/>
                    <c:layout>
                      <c:manualLayout>
                        <c:x val="-1.3472548250817689E-2"/>
                        <c:y val="4.6701684349566034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477-4460-814A-B6899649DC2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David" panose="020E0502060401010101" pitchFamily="34" charset="-79"/>
                          <a:ea typeface="+mn-ea"/>
                          <a:cs typeface="David" panose="020E0502060401010101" pitchFamily="34" charset="-79"/>
                        </a:defRPr>
                      </a:pPr>
                      <a:endParaRPr lang="he-I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'data 4b'!$B$1:$K$1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4b'!$B$2:$K$2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11.358630207313833</c:v>
                      </c:pt>
                      <c:pt idx="1">
                        <c:v>11.390455092497463</c:v>
                      </c:pt>
                      <c:pt idx="2">
                        <c:v>10.510020551586639</c:v>
                      </c:pt>
                      <c:pt idx="3">
                        <c:v>11.323247505344963</c:v>
                      </c:pt>
                      <c:pt idx="4">
                        <c:v>11.868896613206639</c:v>
                      </c:pt>
                      <c:pt idx="5">
                        <c:v>12.227832684770592</c:v>
                      </c:pt>
                      <c:pt idx="6">
                        <c:v>12.21294495409288</c:v>
                      </c:pt>
                      <c:pt idx="7">
                        <c:v>12.445490963540776</c:v>
                      </c:pt>
                      <c:pt idx="8">
                        <c:v>12.760283683487758</c:v>
                      </c:pt>
                      <c:pt idx="9">
                        <c:v>13.031593742966432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61-44D0-BA08-D9A40A69C260}"/>
                  </c:ext>
                </c:extLst>
              </c15:ser>
            </c15:filteredBarSeries>
          </c:ext>
        </c:extLst>
      </c:barChart>
      <c:catAx>
        <c:axId val="96169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961690896"/>
        <c:crosses val="autoZero"/>
        <c:auto val="1"/>
        <c:lblAlgn val="ctr"/>
        <c:lblOffset val="100"/>
        <c:noMultiLvlLbl val="0"/>
      </c:catAx>
      <c:valAx>
        <c:axId val="96169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96169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>
                <a:solidFill>
                  <a:sysClr val="windowText" lastClr="000000"/>
                </a:solidFill>
              </a:rPr>
              <a:t>איור 5:</a:t>
            </a:r>
            <a:r>
              <a:rPr lang="en-US" sz="1100" b="1">
                <a:solidFill>
                  <a:sysClr val="windowText" lastClr="000000"/>
                </a:solidFill>
              </a:rPr>
              <a:t> </a:t>
            </a:r>
            <a:r>
              <a:rPr lang="he-IL" sz="1100" b="1">
                <a:solidFill>
                  <a:sysClr val="windowText" lastClr="000000"/>
                </a:solidFill>
              </a:rPr>
              <a:t>התפלגות האוכלוסייה לפי סוג חוב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he-IL" sz="1100" b="1">
                <a:solidFill>
                  <a:sysClr val="windowText" lastClr="000000"/>
                </a:solidFill>
              </a:rPr>
              <a:t>ולפי דרוג כלכלי-חברתי של מגורי הפרט,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he-IL" sz="1100" b="1">
                <a:solidFill>
                  <a:sysClr val="windowText" lastClr="000000"/>
                </a:solidFill>
              </a:rPr>
              <a:t>אפריל 22, אחוזים</a:t>
            </a:r>
          </a:p>
        </c:rich>
      </c:tx>
      <c:layout>
        <c:manualLayout>
          <c:xMode val="edge"/>
          <c:yMode val="edge"/>
          <c:x val="0.32705724461987612"/>
          <c:y val="3.3151878246001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2919870245317448E-2"/>
          <c:y val="0.16289155342549058"/>
          <c:w val="0.74343909691572707"/>
          <c:h val="0.766442090813899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נספח'!$B$3</c:f>
              <c:strCache>
                <c:ptCount val="1"/>
                <c:pt idx="0">
                  <c:v>אין חוב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נספח'!$A$4:$A$13</c:f>
              <c:numCache>
                <c:formatCode>_ * #,##0_ ;_ * \-#,##0_ ;_ * "-"??_ ;_ @_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נספח'!$B$4:$B$13</c:f>
              <c:numCache>
                <c:formatCode>_ * #,##0_ ;_ * \-#,##0_ ;_ * "-"??_ ;_ @_ </c:formatCode>
                <c:ptCount val="10"/>
                <c:pt idx="0">
                  <c:v>27.045204072982109</c:v>
                </c:pt>
                <c:pt idx="1">
                  <c:v>30.67060990317464</c:v>
                </c:pt>
                <c:pt idx="2">
                  <c:v>26.493057550012271</c:v>
                </c:pt>
                <c:pt idx="3">
                  <c:v>31.215534278642288</c:v>
                </c:pt>
                <c:pt idx="4">
                  <c:v>35.740165775418916</c:v>
                </c:pt>
                <c:pt idx="5">
                  <c:v>38.132253165392804</c:v>
                </c:pt>
                <c:pt idx="6">
                  <c:v>39.648617787537894</c:v>
                </c:pt>
                <c:pt idx="7">
                  <c:v>43.684299204532898</c:v>
                </c:pt>
                <c:pt idx="8">
                  <c:v>42.048125706870692</c:v>
                </c:pt>
                <c:pt idx="9">
                  <c:v>43.537443994026034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B-49CD-9FE9-C63CCED89EDB}"/>
            </c:ext>
          </c:extLst>
        </c:ser>
        <c:ser>
          <c:idx val="2"/>
          <c:order val="1"/>
          <c:tx>
            <c:strRef>
              <c:f>'data נספח'!$D$3</c:f>
              <c:strCache>
                <c:ptCount val="1"/>
                <c:pt idx="0">
                  <c:v>רק משכנתה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נספח'!$A$4:$A$13</c:f>
              <c:numCache>
                <c:formatCode>_ * #,##0_ ;_ * \-#,##0_ ;_ * "-"??_ ;_ @_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נספח'!$D$4:$D$13</c:f>
              <c:numCache>
                <c:formatCode>_ * #,##0_ ;_ * \-#,##0_ ;_ * "-"??_ ;_ @_ </c:formatCode>
                <c:ptCount val="10"/>
                <c:pt idx="0">
                  <c:v>8.6715710746681989</c:v>
                </c:pt>
                <c:pt idx="1">
                  <c:v>8.4188514960094984</c:v>
                </c:pt>
                <c:pt idx="2">
                  <c:v>3.2443355978757511</c:v>
                </c:pt>
                <c:pt idx="3">
                  <c:v>6.5771245466930184</c:v>
                </c:pt>
                <c:pt idx="4">
                  <c:v>7.8173199826014796</c:v>
                </c:pt>
                <c:pt idx="5">
                  <c:v>8.6117668422008347</c:v>
                </c:pt>
                <c:pt idx="6">
                  <c:v>9.5380209006689345</c:v>
                </c:pt>
                <c:pt idx="7">
                  <c:v>9.416616547813387</c:v>
                </c:pt>
                <c:pt idx="8">
                  <c:v>10.726352848578104</c:v>
                </c:pt>
                <c:pt idx="9">
                  <c:v>8.6579901856197985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B-49CD-9FE9-C63CCED89EDB}"/>
            </c:ext>
          </c:extLst>
        </c:ser>
        <c:ser>
          <c:idx val="3"/>
          <c:order val="2"/>
          <c:tx>
            <c:strRef>
              <c:f>'data נספח'!$E$3</c:f>
              <c:strCache>
                <c:ptCount val="1"/>
                <c:pt idx="0">
                  <c:v>משכנתה+ניצול מסגרת ומשיכת יתר בעו"ש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נספח'!$A$4:$A$13</c:f>
              <c:numCache>
                <c:formatCode>_ * #,##0_ ;_ * \-#,##0_ ;_ * "-"??_ ;_ @_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נספח'!$E$4:$E$13</c:f>
              <c:numCache>
                <c:formatCode>_ * #,##0_ ;_ * \-#,##0_ ;_ * "-"??_ ;_ @_ </c:formatCode>
                <c:ptCount val="10"/>
                <c:pt idx="0">
                  <c:v>5.0723886853235118</c:v>
                </c:pt>
                <c:pt idx="1">
                  <c:v>4.5106221193130294</c:v>
                </c:pt>
                <c:pt idx="2">
                  <c:v>1.6425330151485877</c:v>
                </c:pt>
                <c:pt idx="3">
                  <c:v>3.1974211869447586</c:v>
                </c:pt>
                <c:pt idx="4">
                  <c:v>3.5739275825511974</c:v>
                </c:pt>
                <c:pt idx="5">
                  <c:v>3.7790745662545193</c:v>
                </c:pt>
                <c:pt idx="6">
                  <c:v>4.0663997200948572</c:v>
                </c:pt>
                <c:pt idx="7">
                  <c:v>3.9527874823003266</c:v>
                </c:pt>
                <c:pt idx="8">
                  <c:v>4.7097531315036534</c:v>
                </c:pt>
                <c:pt idx="9">
                  <c:v>4.3268615318967356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7B-49CD-9FE9-C63CCED89EDB}"/>
            </c:ext>
          </c:extLst>
        </c:ser>
        <c:ser>
          <c:idx val="6"/>
          <c:order val="3"/>
          <c:tx>
            <c:strRef>
              <c:f>'data נספח'!$H$3</c:f>
              <c:strCache>
                <c:ptCount val="1"/>
                <c:pt idx="0">
                  <c:v>משכנתה+צרכני</c:v>
                </c:pt>
              </c:strCache>
            </c:strRef>
          </c:tx>
          <c:spPr>
            <a:solidFill>
              <a:srgbClr val="CC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נספח'!$A$4:$A$13</c:f>
              <c:numCache>
                <c:formatCode>_ * #,##0_ ;_ * \-#,##0_ ;_ * "-"??_ ;_ @_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נספח'!$H$4:$H$13</c:f>
              <c:numCache>
                <c:formatCode>_ * #,##0_ ;_ * \-#,##0_ ;_ * "-"??_ ;_ @_ </c:formatCode>
                <c:ptCount val="10"/>
                <c:pt idx="0">
                  <c:v>4.1417442988611848</c:v>
                </c:pt>
                <c:pt idx="1">
                  <c:v>4.4779003200503604</c:v>
                </c:pt>
                <c:pt idx="2">
                  <c:v>2.259233536811434</c:v>
                </c:pt>
                <c:pt idx="3">
                  <c:v>4.5248191568969816</c:v>
                </c:pt>
                <c:pt idx="4">
                  <c:v>5.0540255215384562</c:v>
                </c:pt>
                <c:pt idx="5">
                  <c:v>5.5074533238687957</c:v>
                </c:pt>
                <c:pt idx="6">
                  <c:v>5.6627450413122267</c:v>
                </c:pt>
                <c:pt idx="7">
                  <c:v>4.5171685432876263</c:v>
                </c:pt>
                <c:pt idx="8">
                  <c:v>6.0506358733996803</c:v>
                </c:pt>
                <c:pt idx="9">
                  <c:v>5.619799445274162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7B-49CD-9FE9-C63CCED89EDB}"/>
            </c:ext>
          </c:extLst>
        </c:ser>
        <c:ser>
          <c:idx val="7"/>
          <c:order val="4"/>
          <c:tx>
            <c:strRef>
              <c:f>'data נספח'!$I$3</c:f>
              <c:strCache>
                <c:ptCount val="1"/>
                <c:pt idx="0">
                  <c:v>משכנתה+צרכני+ניצול מסגרת ומשיכת יתר בעו"ש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נספח'!$A$4:$A$13</c:f>
              <c:numCache>
                <c:formatCode>_ * #,##0_ ;_ * \-#,##0_ ;_ * "-"??_ ;_ @_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נספח'!$I$4:$I$13</c:f>
              <c:numCache>
                <c:formatCode>_ * #,##0_ ;_ * \-#,##0_ ;_ * "-"??_ ;_ @_ </c:formatCode>
                <c:ptCount val="10"/>
                <c:pt idx="0">
                  <c:v>10.498949728248071</c:v>
                </c:pt>
                <c:pt idx="1">
                  <c:v>10.464431404201481</c:v>
                </c:pt>
                <c:pt idx="2">
                  <c:v>5.6077450483804432</c:v>
                </c:pt>
                <c:pt idx="3">
                  <c:v>10.705911698677975</c:v>
                </c:pt>
                <c:pt idx="4">
                  <c:v>11.170539988230413</c:v>
                </c:pt>
                <c:pt idx="5">
                  <c:v>11.041319312610396</c:v>
                </c:pt>
                <c:pt idx="6">
                  <c:v>10.433699277363756</c:v>
                </c:pt>
                <c:pt idx="7">
                  <c:v>7.6357700208546504</c:v>
                </c:pt>
                <c:pt idx="8">
                  <c:v>10.325009838576438</c:v>
                </c:pt>
                <c:pt idx="9">
                  <c:v>11.06464689566887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7B-49CD-9FE9-C63CCED89EDB}"/>
            </c:ext>
          </c:extLst>
        </c:ser>
        <c:ser>
          <c:idx val="4"/>
          <c:order val="5"/>
          <c:tx>
            <c:strRef>
              <c:f>'data נספח'!$F$3</c:f>
              <c:strCache>
                <c:ptCount val="1"/>
                <c:pt idx="0">
                  <c:v>רק צרכני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נספח'!$A$4:$A$13</c:f>
              <c:numCache>
                <c:formatCode>_ * #,##0_ ;_ * \-#,##0_ ;_ * "-"??_ ;_ @_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נספח'!$F$4:$F$13</c:f>
              <c:numCache>
                <c:formatCode>_ * #,##0_ ;_ * \-#,##0_ ;_ * "-"??_ ;_ @_ </c:formatCode>
                <c:ptCount val="10"/>
                <c:pt idx="0">
                  <c:v>9.0351629098650186</c:v>
                </c:pt>
                <c:pt idx="1">
                  <c:v>9.1430939863565683</c:v>
                </c:pt>
                <c:pt idx="2">
                  <c:v>13.920930742599333</c:v>
                </c:pt>
                <c:pt idx="3">
                  <c:v>10.458391695607959</c:v>
                </c:pt>
                <c:pt idx="4">
                  <c:v>9.0214222066975402</c:v>
                </c:pt>
                <c:pt idx="5">
                  <c:v>8.5455288310745008</c:v>
                </c:pt>
                <c:pt idx="6">
                  <c:v>8.3739192777434734</c:v>
                </c:pt>
                <c:pt idx="7">
                  <c:v>7.8188758573671375</c:v>
                </c:pt>
                <c:pt idx="8">
                  <c:v>7.2167287708338508</c:v>
                </c:pt>
                <c:pt idx="9">
                  <c:v>7.7960315767015151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7B-49CD-9FE9-C63CCED89EDB}"/>
            </c:ext>
          </c:extLst>
        </c:ser>
        <c:ser>
          <c:idx val="5"/>
          <c:order val="6"/>
          <c:tx>
            <c:strRef>
              <c:f>'data נספח'!$G$3</c:f>
              <c:strCache>
                <c:ptCount val="1"/>
                <c:pt idx="0">
                  <c:v>צרכני+ניצול מסגרת ומשיכת יתר בעו"ש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נספח'!$A$4:$A$13</c:f>
              <c:numCache>
                <c:formatCode>_ * #,##0_ ;_ * \-#,##0_ ;_ * "-"??_ ;_ @_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נספח'!$G$4:$G$13</c:f>
              <c:numCache>
                <c:formatCode>_ * #,##0_ ;_ * \-#,##0_ ;_ * "-"??_ ;_ @_ </c:formatCode>
                <c:ptCount val="10"/>
                <c:pt idx="0">
                  <c:v>19.438033966636208</c:v>
                </c:pt>
                <c:pt idx="1">
                  <c:v>18.669812114544996</c:v>
                </c:pt>
                <c:pt idx="2">
                  <c:v>30.245740275609261</c:v>
                </c:pt>
                <c:pt idx="3">
                  <c:v>20.170385862578431</c:v>
                </c:pt>
                <c:pt idx="4">
                  <c:v>16.139686537394027</c:v>
                </c:pt>
                <c:pt idx="5">
                  <c:v>13.568062135794111</c:v>
                </c:pt>
                <c:pt idx="6">
                  <c:v>12.278306718537117</c:v>
                </c:pt>
                <c:pt idx="7">
                  <c:v>11.452985540106427</c:v>
                </c:pt>
                <c:pt idx="8">
                  <c:v>9.4687877810198788</c:v>
                </c:pt>
                <c:pt idx="9">
                  <c:v>8.7006614038830818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7B-49CD-9FE9-C63CCED89EDB}"/>
            </c:ext>
          </c:extLst>
        </c:ser>
        <c:ser>
          <c:idx val="1"/>
          <c:order val="7"/>
          <c:tx>
            <c:strRef>
              <c:f>'data נספח'!$C$3</c:f>
              <c:strCache>
                <c:ptCount val="1"/>
                <c:pt idx="0">
                  <c:v>רק ניצול מסגרת ומשיכת יתר בעו"ש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נספח'!$A$4:$A$13</c:f>
              <c:numCache>
                <c:formatCode>_ * #,##0_ ;_ * \-#,##0_ ;_ * "-"??_ ;_ @_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נספח'!$C$4:$C$13</c:f>
              <c:numCache>
                <c:formatCode>_ * #,##0_ ;_ * \-#,##0_ ;_ * "-"??_ ;_ @_ </c:formatCode>
                <c:ptCount val="10"/>
                <c:pt idx="0">
                  <c:v>16.096945263415691</c:v>
                </c:pt>
                <c:pt idx="1">
                  <c:v>13.644678656349432</c:v>
                </c:pt>
                <c:pt idx="2">
                  <c:v>16.586424233562923</c:v>
                </c:pt>
                <c:pt idx="3">
                  <c:v>13.150411573958593</c:v>
                </c:pt>
                <c:pt idx="4">
                  <c:v>11.482912405567971</c:v>
                </c:pt>
                <c:pt idx="5">
                  <c:v>10.814541822804035</c:v>
                </c:pt>
                <c:pt idx="6">
                  <c:v>9.998291276741746</c:v>
                </c:pt>
                <c:pt idx="7">
                  <c:v>11.521496803737547</c:v>
                </c:pt>
                <c:pt idx="8">
                  <c:v>9.4546060492177002</c:v>
                </c:pt>
                <c:pt idx="9">
                  <c:v>10.296564966929806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7B-49CD-9FE9-C63CCED89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894732296"/>
        <c:axId val="894726392"/>
      </c:barChart>
      <c:catAx>
        <c:axId val="89473229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894726392"/>
        <c:crosses val="autoZero"/>
        <c:auto val="1"/>
        <c:lblAlgn val="ctr"/>
        <c:lblOffset val="100"/>
        <c:noMultiLvlLbl val="0"/>
      </c:catAx>
      <c:valAx>
        <c:axId val="89472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89473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88529917747831"/>
          <c:y val="0.16309442451582251"/>
          <c:w val="0.17008624689331814"/>
          <c:h val="0.775435390690612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186170</xdr:colOff>
      <xdr:row>19</xdr:row>
      <xdr:rowOff>168852</xdr:rowOff>
    </xdr:from>
    <xdr:to>
      <xdr:col>9</xdr:col>
      <xdr:colOff>397624</xdr:colOff>
      <xdr:row>37</xdr:row>
      <xdr:rowOff>43296</xdr:rowOff>
    </xdr:to>
    <xdr:grpSp>
      <xdr:nvGrpSpPr>
        <xdr:cNvPr id="5" name="קבוצה 4"/>
        <xdr:cNvGrpSpPr/>
      </xdr:nvGrpSpPr>
      <xdr:grpSpPr>
        <a:xfrm>
          <a:off x="1624445" y="3607377"/>
          <a:ext cx="5126354" cy="3303444"/>
          <a:chOff x="1614920" y="3529816"/>
          <a:chExt cx="5096418" cy="3262623"/>
        </a:xfrm>
      </xdr:grpSpPr>
      <xdr:grpSp>
        <xdr:nvGrpSpPr>
          <xdr:cNvPr id="15" name="קבוצה 14"/>
          <xdr:cNvGrpSpPr/>
        </xdr:nvGrpSpPr>
        <xdr:grpSpPr>
          <a:xfrm>
            <a:off x="1614920" y="3529816"/>
            <a:ext cx="5096418" cy="3262623"/>
            <a:chOff x="1675534" y="3338080"/>
            <a:chExt cx="5147136" cy="3199534"/>
          </a:xfrm>
        </xdr:grpSpPr>
        <xdr:graphicFrame macro="">
          <xdr:nvGraphicFramePr>
            <xdr:cNvPr id="8" name="תרשים 1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aphicFramePr>
              <a:graphicFrameLocks/>
            </xdr:cNvGraphicFramePr>
          </xdr:nvGraphicFramePr>
          <xdr:xfrm>
            <a:off x="1675534" y="3338080"/>
            <a:ext cx="5035329" cy="319953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9" name="תרשים 2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aphicFramePr>
              <a:graphicFrameLocks/>
            </xdr:cNvGraphicFramePr>
          </xdr:nvGraphicFramePr>
          <xdr:xfrm>
            <a:off x="1815579" y="5199065"/>
            <a:ext cx="5007091" cy="11966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sp macro="" textlink="">
        <xdr:nvSpPr>
          <xdr:cNvPr id="6" name="TextBox 1"/>
          <xdr:cNvSpPr txBox="1"/>
        </xdr:nvSpPr>
        <xdr:spPr>
          <a:xfrm>
            <a:off x="4935063" y="6591423"/>
            <a:ext cx="1730567" cy="197909"/>
          </a:xfrm>
          <a:prstGeom prst="rect">
            <a:avLst/>
          </a:prstGeom>
        </xdr:spPr>
        <xdr:txBody>
          <a:bodyPr wrap="square" rtlCol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he-IL" sz="1000">
                <a:latin typeface="David" panose="020E0502060401010101" pitchFamily="34" charset="-79"/>
                <a:cs typeface="David" panose="020E0502060401010101" pitchFamily="34" charset="-79"/>
              </a:rPr>
              <a:t>מקור: מאגר נתוני אשראי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4</xdr:row>
      <xdr:rowOff>133350</xdr:rowOff>
    </xdr:from>
    <xdr:to>
      <xdr:col>24</xdr:col>
      <xdr:colOff>212912</xdr:colOff>
      <xdr:row>27</xdr:row>
      <xdr:rowOff>100853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530679</xdr:colOff>
      <xdr:row>26</xdr:row>
      <xdr:rowOff>54428</xdr:rowOff>
    </xdr:from>
    <xdr:to>
      <xdr:col>24</xdr:col>
      <xdr:colOff>234035</xdr:colOff>
      <xdr:row>27</xdr:row>
      <xdr:rowOff>58614</xdr:rowOff>
    </xdr:to>
    <xdr:sp macro="" textlink="">
      <xdr:nvSpPr>
        <xdr:cNvPr id="3" name="TextBox 1"/>
        <xdr:cNvSpPr txBox="1"/>
      </xdr:nvSpPr>
      <xdr:spPr>
        <a:xfrm>
          <a:off x="15035893" y="4653642"/>
          <a:ext cx="1744428" cy="181079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מקור: מאגר נתוני אשראי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0.01176</cdr:x>
      <cdr:y>0.02016</cdr:y>
    </cdr:from>
    <cdr:to>
      <cdr:x>0.99219</cdr:x>
      <cdr:y>0.11465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42354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 b="1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איור 1:</a:t>
          </a:r>
          <a:r>
            <a:rPr lang="en-US" sz="1100" b="1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</a:t>
          </a:r>
          <a:r>
            <a:rPr lang="he-IL" sz="1100" b="1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התפלגות האוכלוסייה לפי סוג חוב ולפי דרוג כלכלי-חברתי של מגורי הפרט,</a:t>
          </a:r>
        </a:p>
        <a:p xmlns:a="http://schemas.openxmlformats.org/drawingml/2006/main">
          <a:pPr algn="ctr" rtl="1"/>
          <a:r>
            <a:rPr lang="he-IL" sz="1100" b="1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אפריל 2022, אחוזים</a:t>
          </a:r>
          <a:endParaRPr lang="he-IL" sz="1100" b="1">
            <a:effectLst/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0.42314</cdr:x>
      <cdr:y>0.93902</cdr:y>
    </cdr:from>
    <cdr:to>
      <cdr:x>0.86018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28825" y="2952750"/>
          <a:ext cx="20955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0.50073</cdr:x>
      <cdr:y>0.90134</cdr:y>
    </cdr:from>
    <cdr:to>
      <cdr:x>0.90201</cdr:x>
      <cdr:y>0.95317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11150" y="2977516"/>
          <a:ext cx="2012419" cy="17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דרוג כלכלי-חברתי של מגורי</a:t>
          </a:r>
          <a:r>
            <a:rPr lang="he-IL" sz="900" baseline="0">
              <a:latin typeface="David" panose="020E0502060401010101" pitchFamily="34" charset="-79"/>
              <a:cs typeface="David" panose="020E0502060401010101" pitchFamily="34" charset="-79"/>
            </a:rPr>
            <a:t> הפרט: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0.01066</cdr:x>
      <cdr:y>0.05533</cdr:y>
    </cdr:from>
    <cdr:to>
      <cdr:x>0.94118</cdr:x>
      <cdr:y>0.18926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160" y="68356"/>
          <a:ext cx="4640386" cy="165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latin typeface="David" panose="020E0502060401010101" pitchFamily="34" charset="-79"/>
              <a:cs typeface="David" panose="020E0502060401010101" pitchFamily="34" charset="-79"/>
            </a:rPr>
            <a:t>השינוי</a:t>
          </a:r>
          <a:r>
            <a:rPr lang="he-IL" sz="1100" baseline="0">
              <a:latin typeface="David" panose="020E0502060401010101" pitchFamily="34" charset="-79"/>
              <a:cs typeface="David" panose="020E0502060401010101" pitchFamily="34" charset="-79"/>
            </a:rPr>
            <a:t> בין אפריל 2022 לספטמבר 2023, נקודות אחוז</a:t>
          </a:r>
          <a:endParaRPr lang="he-IL" sz="11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972911</xdr:colOff>
      <xdr:row>8</xdr:row>
      <xdr:rowOff>53069</xdr:rowOff>
    </xdr:from>
    <xdr:to>
      <xdr:col>5</xdr:col>
      <xdr:colOff>251731</xdr:colOff>
      <xdr:row>25</xdr:row>
      <xdr:rowOff>125185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0.67342</cdr:x>
      <cdr:y>0.93372</cdr:y>
    </cdr:from>
    <cdr:to>
      <cdr:x>1</cdr:x>
      <cdr:y>0.99558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512" y="2875193"/>
          <a:ext cx="1755308" cy="190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מקור: מאגר נתוני אשראי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630770</xdr:colOff>
      <xdr:row>4</xdr:row>
      <xdr:rowOff>1817</xdr:rowOff>
    </xdr:from>
    <xdr:to>
      <xdr:col>10</xdr:col>
      <xdr:colOff>515913</xdr:colOff>
      <xdr:row>22</xdr:row>
      <xdr:rowOff>129745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500412</xdr:colOff>
      <xdr:row>3</xdr:row>
      <xdr:rowOff>109175</xdr:rowOff>
    </xdr:from>
    <xdr:to>
      <xdr:col>21</xdr:col>
      <xdr:colOff>385555</xdr:colOff>
      <xdr:row>22</xdr:row>
      <xdr:rowOff>60211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512990</xdr:colOff>
      <xdr:row>21</xdr:row>
      <xdr:rowOff>107497</xdr:rowOff>
    </xdr:from>
    <xdr:to>
      <xdr:col>20</xdr:col>
      <xdr:colOff>205460</xdr:colOff>
      <xdr:row>22</xdr:row>
      <xdr:rowOff>107600</xdr:rowOff>
    </xdr:to>
    <xdr:sp macro="" textlink="">
      <xdr:nvSpPr>
        <xdr:cNvPr id="6" name="TextBox 1"/>
        <xdr:cNvSpPr txBox="1"/>
      </xdr:nvSpPr>
      <xdr:spPr>
        <a:xfrm>
          <a:off x="11684454" y="3822247"/>
          <a:ext cx="1733542" cy="176996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מקור: מאגר נתוני אשראי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0.61925</cdr:x>
      <cdr:y>0.93417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37165" y="2569448"/>
          <a:ext cx="1744428" cy="1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מקור: מאגר נתוני אשראי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326571</xdr:colOff>
      <xdr:row>3</xdr:row>
      <xdr:rowOff>1600</xdr:rowOff>
    </xdr:from>
    <xdr:to>
      <xdr:col>4</xdr:col>
      <xdr:colOff>1273071</xdr:colOff>
      <xdr:row>21</xdr:row>
      <xdr:rowOff>98912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193487</xdr:colOff>
      <xdr:row>2</xdr:row>
      <xdr:rowOff>139699</xdr:rowOff>
    </xdr:from>
    <xdr:to>
      <xdr:col>7</xdr:col>
      <xdr:colOff>1830550</xdr:colOff>
      <xdr:row>21</xdr:row>
      <xdr:rowOff>58418</xdr:rowOff>
    </xdr:to>
    <xdr:graphicFrame macro="">
      <xdr:nvGraphicFramePr>
        <xdr:cNvPr id="6" name="תרשים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100853</xdr:colOff>
      <xdr:row>20</xdr:row>
      <xdr:rowOff>0</xdr:rowOff>
    </xdr:from>
    <xdr:to>
      <xdr:col>7</xdr:col>
      <xdr:colOff>1845281</xdr:colOff>
      <xdr:row>21</xdr:row>
      <xdr:rowOff>1785</xdr:rowOff>
    </xdr:to>
    <xdr:sp macro="" textlink="">
      <xdr:nvSpPr>
        <xdr:cNvPr id="8" name="TextBox 1"/>
        <xdr:cNvSpPr txBox="1"/>
      </xdr:nvSpPr>
      <xdr:spPr>
        <a:xfrm>
          <a:off x="11542059" y="3585882"/>
          <a:ext cx="1744428" cy="181079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מקור: מאגר נתוני אשראי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0.62576</cdr:x>
      <cdr:y>0.93233</cdr:y>
    </cdr:from>
    <cdr:to>
      <cdr:x>0.9954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3124" y="2494726"/>
          <a:ext cx="1744428" cy="1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מקור: מאגר נתוני אשראי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ינוי421_422"/>
      <sheetName val="ללא פילוח"/>
      <sheetName val="421"/>
      <sheetName val="923"/>
      <sheetName val="422"/>
      <sheetName val="שינוי422_923"/>
      <sheetName val="cnt_by_socio_jer_t_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R18">
            <v>44681</v>
          </cell>
        </row>
        <row r="20">
          <cell r="R20">
            <v>1</v>
          </cell>
        </row>
        <row r="21">
          <cell r="R21">
            <v>2</v>
          </cell>
        </row>
        <row r="22">
          <cell r="R22">
            <v>3</v>
          </cell>
        </row>
        <row r="23">
          <cell r="R23">
            <v>4</v>
          </cell>
        </row>
        <row r="24">
          <cell r="R24">
            <v>5</v>
          </cell>
        </row>
        <row r="25">
          <cell r="R25">
            <v>6</v>
          </cell>
        </row>
        <row r="26">
          <cell r="R26">
            <v>7</v>
          </cell>
        </row>
        <row r="27">
          <cell r="R27">
            <v>8</v>
          </cell>
        </row>
        <row r="28">
          <cell r="R28">
            <v>9</v>
          </cell>
        </row>
        <row r="29">
          <cell r="R29">
            <v>10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rightToLeft="1" workbookViewId="0">
      <selection activeCell="L8" sqref="L8"/>
    </sheetView>
  </sheetViews>
  <sheetFormatPr defaultRowHeight="14.25" x14ac:dyDescent="0.2"/>
  <cols>
    <col min="1" max="1" width="9.875" bestFit="1" customWidth="1"/>
  </cols>
  <sheetData>
    <row r="1" spans="1:11" ht="15" x14ac:dyDescent="0.2">
      <c r="A1" s="10" t="s">
        <v>13</v>
      </c>
      <c r="B1" s="1"/>
      <c r="C1" s="1"/>
      <c r="D1" s="1"/>
      <c r="E1" s="1"/>
      <c r="F1" s="1"/>
      <c r="G1" s="1"/>
      <c r="I1" s="9" t="s">
        <v>6</v>
      </c>
      <c r="J1" s="1"/>
      <c r="K1" s="1"/>
    </row>
    <row r="2" spans="1:11" x14ac:dyDescent="0.2">
      <c r="A2" s="1"/>
      <c r="B2" s="1" t="s">
        <v>0</v>
      </c>
      <c r="C2" s="1" t="s">
        <v>14</v>
      </c>
      <c r="D2" s="1" t="s">
        <v>1</v>
      </c>
      <c r="E2" s="1" t="s">
        <v>19</v>
      </c>
      <c r="F2" s="1"/>
      <c r="H2" s="1" t="s">
        <v>0</v>
      </c>
      <c r="I2" s="1" t="s">
        <v>14</v>
      </c>
      <c r="J2" s="1" t="s">
        <v>1</v>
      </c>
      <c r="K2" s="1" t="s">
        <v>19</v>
      </c>
    </row>
    <row r="3" spans="1:11" x14ac:dyDescent="0.2">
      <c r="A3">
        <f>'[1]422'!R20</f>
        <v>1</v>
      </c>
      <c r="B3" s="13">
        <v>27.045204072982109</v>
      </c>
      <c r="C3" s="13">
        <v>28.384653787100966</v>
      </c>
      <c r="D3" s="13">
        <v>43.113890903610482</v>
      </c>
      <c r="E3" s="13">
        <v>51.106317643623491</v>
      </c>
      <c r="F3" s="1"/>
      <c r="G3">
        <f t="shared" ref="G3:G12" si="0">A3</f>
        <v>1</v>
      </c>
      <c r="H3" s="14">
        <v>0.13015145840996611</v>
      </c>
      <c r="I3" s="14">
        <v>-1.3745422260163509</v>
      </c>
      <c r="J3" s="14">
        <v>-0.92188254723146734</v>
      </c>
      <c r="K3" s="14">
        <v>1.4575324552660418</v>
      </c>
    </row>
    <row r="4" spans="1:11" x14ac:dyDescent="0.2">
      <c r="A4">
        <f>'[1]422'!R21</f>
        <v>2</v>
      </c>
      <c r="B4" s="13">
        <v>30.67060990317464</v>
      </c>
      <c r="C4" s="13">
        <v>27.871805339574369</v>
      </c>
      <c r="D4" s="13">
        <v>42.755237825153401</v>
      </c>
      <c r="E4" s="13">
        <v>47.289544294408934</v>
      </c>
      <c r="F4" s="1"/>
      <c r="G4">
        <f t="shared" si="0"/>
        <v>2</v>
      </c>
      <c r="H4" s="14">
        <v>1.0529733754777115</v>
      </c>
      <c r="I4" s="14">
        <v>-0.5521219279456091</v>
      </c>
      <c r="J4" s="14">
        <v>-1.9654508777458612</v>
      </c>
      <c r="K4" s="14">
        <v>0.71726131034337559</v>
      </c>
    </row>
    <row r="5" spans="1:11" x14ac:dyDescent="0.2">
      <c r="A5">
        <f>'[1]422'!R22</f>
        <v>3</v>
      </c>
      <c r="B5" s="13">
        <v>26.493057550012271</v>
      </c>
      <c r="C5" s="13">
        <v>12.753847198216217</v>
      </c>
      <c r="D5" s="13">
        <v>52.03364960340047</v>
      </c>
      <c r="E5" s="13">
        <v>54.082442572701204</v>
      </c>
      <c r="F5" s="1"/>
      <c r="G5">
        <f t="shared" si="0"/>
        <v>3</v>
      </c>
      <c r="H5" s="14">
        <v>0.6510993220151251</v>
      </c>
      <c r="I5" s="14">
        <v>-0.2652814687282512</v>
      </c>
      <c r="J5" s="14">
        <v>-1.5004612479875834</v>
      </c>
      <c r="K5" s="14">
        <v>1.101627608447231</v>
      </c>
    </row>
    <row r="6" spans="1:11" x14ac:dyDescent="0.2">
      <c r="A6">
        <f>'[1]422'!R23</f>
        <v>4</v>
      </c>
      <c r="B6" s="13">
        <v>31.215534278642288</v>
      </c>
      <c r="C6" s="13">
        <v>25.005276589212734</v>
      </c>
      <c r="D6" s="13">
        <v>45.859508413761347</v>
      </c>
      <c r="E6" s="13">
        <v>47.224130322159759</v>
      </c>
      <c r="F6" s="1"/>
      <c r="G6">
        <f t="shared" si="0"/>
        <v>4</v>
      </c>
      <c r="H6" s="14">
        <v>1.6226290909467311</v>
      </c>
      <c r="I6" s="14">
        <v>-0.92541674542851449</v>
      </c>
      <c r="J6" s="14">
        <v>-2.2826049901537857</v>
      </c>
      <c r="K6" s="14">
        <v>-8.1638169447878495E-2</v>
      </c>
    </row>
    <row r="7" spans="1:11" x14ac:dyDescent="0.2">
      <c r="A7">
        <f>'[1]422'!R24</f>
        <v>5</v>
      </c>
      <c r="B7" s="13">
        <v>35.740165775418916</v>
      </c>
      <c r="C7" s="13">
        <v>27.615813074921547</v>
      </c>
      <c r="D7" s="13">
        <v>41.385674253860437</v>
      </c>
      <c r="E7" s="13">
        <v>42.367066513743609</v>
      </c>
      <c r="F7" s="1"/>
      <c r="G7">
        <f t="shared" si="0"/>
        <v>5</v>
      </c>
      <c r="H7" s="14">
        <v>2.0559314469065115</v>
      </c>
      <c r="I7" s="14">
        <v>-1.4110695748626334</v>
      </c>
      <c r="J7" s="14">
        <v>-2.5435570346558745</v>
      </c>
      <c r="K7" s="14">
        <v>-0.32033211514141402</v>
      </c>
    </row>
    <row r="8" spans="1:11" x14ac:dyDescent="0.2">
      <c r="A8">
        <f>'[1]422'!R25</f>
        <v>6</v>
      </c>
      <c r="B8" s="13">
        <v>38.132253165392804</v>
      </c>
      <c r="C8" s="13">
        <v>28.939614044934547</v>
      </c>
      <c r="D8" s="13">
        <v>38.662363603347806</v>
      </c>
      <c r="E8" s="13">
        <v>39.202997837463066</v>
      </c>
      <c r="F8" s="1"/>
      <c r="G8">
        <f t="shared" si="0"/>
        <v>6</v>
      </c>
      <c r="H8" s="14">
        <v>2.8160902505868837</v>
      </c>
      <c r="I8" s="14">
        <v>-1.627331500973167</v>
      </c>
      <c r="J8" s="14">
        <v>-3.2562105769866454</v>
      </c>
      <c r="K8" s="14">
        <v>-0.83669999713457122</v>
      </c>
    </row>
    <row r="9" spans="1:11" x14ac:dyDescent="0.2">
      <c r="A9">
        <f>'[1]422'!R26</f>
        <v>7</v>
      </c>
      <c r="B9" s="13">
        <v>39.648617787537894</v>
      </c>
      <c r="C9" s="13">
        <v>29.700864939439775</v>
      </c>
      <c r="D9" s="13">
        <v>36.74867031495657</v>
      </c>
      <c r="E9" s="13">
        <v>36.77669699273747</v>
      </c>
      <c r="F9" s="1"/>
      <c r="G9">
        <f t="shared" si="0"/>
        <v>7</v>
      </c>
      <c r="H9" s="14">
        <v>2.5235932231806144</v>
      </c>
      <c r="I9" s="14">
        <v>-1.5198007932502478</v>
      </c>
      <c r="J9" s="14">
        <v>-3.3440480134536932</v>
      </c>
      <c r="K9" s="14">
        <v>-0.34045709393599743</v>
      </c>
    </row>
    <row r="10" spans="1:11" x14ac:dyDescent="0.2">
      <c r="A10">
        <f>'[1]422'!R27</f>
        <v>8</v>
      </c>
      <c r="B10" s="13">
        <v>43.684299204532898</v>
      </c>
      <c r="C10" s="13">
        <v>25.522342594255989</v>
      </c>
      <c r="D10" s="13">
        <v>31.42479996161584</v>
      </c>
      <c r="E10" s="13">
        <v>34.563039846998947</v>
      </c>
      <c r="F10" s="1"/>
      <c r="G10">
        <f t="shared" si="0"/>
        <v>8</v>
      </c>
      <c r="H10" s="14">
        <v>1.3309402228445344</v>
      </c>
      <c r="I10" s="14">
        <v>-0.65120857363742957</v>
      </c>
      <c r="J10" s="14">
        <v>-3.1268454122366398</v>
      </c>
      <c r="K10" s="14">
        <v>0.80818915022082827</v>
      </c>
    </row>
    <row r="11" spans="1:11" x14ac:dyDescent="0.2">
      <c r="A11">
        <f>'[1]422'!R28</f>
        <v>9</v>
      </c>
      <c r="B11" s="13">
        <v>42.048125706870692</v>
      </c>
      <c r="C11" s="13">
        <v>31.811751692057875</v>
      </c>
      <c r="D11" s="13">
        <v>33.061162263829843</v>
      </c>
      <c r="E11" s="13">
        <v>33.958156800317667</v>
      </c>
      <c r="F11" s="1"/>
      <c r="G11">
        <f t="shared" si="0"/>
        <v>9</v>
      </c>
      <c r="H11" s="14">
        <v>2.1278111363138064</v>
      </c>
      <c r="I11" s="14">
        <v>-1.7408369776818422</v>
      </c>
      <c r="J11" s="14">
        <v>-3.7397220970521063</v>
      </c>
      <c r="K11" s="14">
        <v>0.82627955586216384</v>
      </c>
    </row>
    <row r="12" spans="1:11" x14ac:dyDescent="0.2">
      <c r="A12">
        <f>'[1]422'!R29</f>
        <v>10</v>
      </c>
      <c r="B12" s="13">
        <v>43.537443994026034</v>
      </c>
      <c r="C12" s="13">
        <v>29.669298058459571</v>
      </c>
      <c r="D12" s="13">
        <v>33.181139321527631</v>
      </c>
      <c r="E12" s="13">
        <v>34.388734798378493</v>
      </c>
      <c r="F12" s="1"/>
      <c r="G12">
        <f t="shared" si="0"/>
        <v>10</v>
      </c>
      <c r="H12" s="14">
        <v>2.1965688285943861</v>
      </c>
      <c r="I12" s="14">
        <v>-1.6115962665805617</v>
      </c>
      <c r="J12" s="14">
        <v>-3.9973484288759797</v>
      </c>
      <c r="K12" s="14">
        <v>0.68441989502936451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C1" zoomScale="80" zoomScaleNormal="80" workbookViewId="0">
      <selection activeCell="J5" sqref="J5"/>
    </sheetView>
  </sheetViews>
  <sheetFormatPr defaultRowHeight="14.25" x14ac:dyDescent="0.2"/>
  <cols>
    <col min="1" max="1" width="25" customWidth="1"/>
    <col min="2" max="2" width="18.125" customWidth="1"/>
    <col min="3" max="5" width="19.625" customWidth="1"/>
    <col min="6" max="6" width="22.5" bestFit="1" customWidth="1"/>
    <col min="7" max="9" width="25.875" bestFit="1" customWidth="1"/>
    <col min="10" max="10" width="28.75" bestFit="1" customWidth="1"/>
    <col min="11" max="13" width="21" bestFit="1" customWidth="1"/>
    <col min="14" max="14" width="23.875" bestFit="1" customWidth="1"/>
    <col min="15" max="17" width="28.25" bestFit="1" customWidth="1"/>
    <col min="18" max="18" width="31.125" bestFit="1" customWidth="1"/>
    <col min="19" max="21" width="10.75" bestFit="1" customWidth="1"/>
    <col min="22" max="22" width="13.625" bestFit="1" customWidth="1"/>
    <col min="23" max="25" width="17.875" bestFit="1" customWidth="1"/>
    <col min="26" max="26" width="20.75" bestFit="1" customWidth="1"/>
    <col min="27" max="29" width="17.125" bestFit="1" customWidth="1"/>
    <col min="30" max="30" width="20" bestFit="1" customWidth="1"/>
    <col min="31" max="33" width="24.375" bestFit="1" customWidth="1"/>
    <col min="34" max="34" width="27.25" bestFit="1" customWidth="1"/>
    <col min="35" max="37" width="13.125" bestFit="1" customWidth="1"/>
    <col min="38" max="38" width="16" bestFit="1" customWidth="1"/>
    <col min="39" max="41" width="14.5" bestFit="1" customWidth="1"/>
    <col min="42" max="42" width="17.5" bestFit="1" customWidth="1"/>
    <col min="43" max="43" width="6.5" customWidth="1"/>
    <col min="44" max="44" width="9.25" bestFit="1" customWidth="1"/>
    <col min="45" max="45" width="8.125" customWidth="1"/>
  </cols>
  <sheetData/>
  <pageMargins left="0.7" right="0.7" top="0.75" bottom="0.75" header="0.3" footer="0.3"/>
  <pageSetup scale="5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rightToLeft="1" zoomScale="70" zoomScaleNormal="70" workbookViewId="0">
      <selection activeCell="N20" sqref="N20"/>
    </sheetView>
  </sheetViews>
  <sheetFormatPr defaultRowHeight="14.25" x14ac:dyDescent="0.2"/>
  <cols>
    <col min="5" max="5" width="8.625" bestFit="1" customWidth="1"/>
  </cols>
  <sheetData>
    <row r="3" spans="1:9" ht="71.25" x14ac:dyDescent="0.2">
      <c r="A3" s="6"/>
      <c r="B3" s="6" t="s">
        <v>2</v>
      </c>
      <c r="C3" s="6" t="s">
        <v>20</v>
      </c>
      <c r="D3" s="6" t="s">
        <v>7</v>
      </c>
      <c r="E3" s="6" t="s">
        <v>21</v>
      </c>
      <c r="F3" s="6" t="s">
        <v>3</v>
      </c>
      <c r="G3" s="6" t="s">
        <v>22</v>
      </c>
      <c r="H3" s="6" t="s">
        <v>8</v>
      </c>
      <c r="I3" s="6" t="s">
        <v>23</v>
      </c>
    </row>
    <row r="4" spans="1:9" x14ac:dyDescent="0.2">
      <c r="A4" s="4">
        <v>1</v>
      </c>
      <c r="B4" s="5">
        <v>27.045204072982109</v>
      </c>
      <c r="C4" s="5">
        <v>16.096945263415691</v>
      </c>
      <c r="D4" s="5">
        <v>8.6715710746681989</v>
      </c>
      <c r="E4" s="5">
        <v>5.0723886853235118</v>
      </c>
      <c r="F4" s="5">
        <v>9.0351629098650186</v>
      </c>
      <c r="G4" s="5">
        <v>19.438033966636208</v>
      </c>
      <c r="H4" s="5">
        <v>4.1417442988611848</v>
      </c>
      <c r="I4" s="5">
        <v>10.498949728248071</v>
      </c>
    </row>
    <row r="5" spans="1:9" x14ac:dyDescent="0.2">
      <c r="A5" s="4">
        <v>2</v>
      </c>
      <c r="B5" s="5">
        <v>30.67060990317464</v>
      </c>
      <c r="C5" s="5">
        <v>13.644678656349432</v>
      </c>
      <c r="D5" s="5">
        <v>8.4188514960094984</v>
      </c>
      <c r="E5" s="5">
        <v>4.5106221193130294</v>
      </c>
      <c r="F5" s="5">
        <v>9.1430939863565683</v>
      </c>
      <c r="G5" s="5">
        <v>18.669812114544996</v>
      </c>
      <c r="H5" s="5">
        <v>4.4779003200503604</v>
      </c>
      <c r="I5" s="5">
        <v>10.464431404201481</v>
      </c>
    </row>
    <row r="6" spans="1:9" x14ac:dyDescent="0.2">
      <c r="A6" s="4">
        <v>3</v>
      </c>
      <c r="B6" s="5">
        <v>26.493057550012271</v>
      </c>
      <c r="C6" s="5">
        <v>16.586424233562923</v>
      </c>
      <c r="D6" s="5">
        <v>3.2443355978757511</v>
      </c>
      <c r="E6" s="5">
        <v>1.6425330151485877</v>
      </c>
      <c r="F6" s="5">
        <v>13.920930742599333</v>
      </c>
      <c r="G6" s="5">
        <v>30.245740275609261</v>
      </c>
      <c r="H6" s="5">
        <v>2.259233536811434</v>
      </c>
      <c r="I6" s="5">
        <v>5.6077450483804432</v>
      </c>
    </row>
    <row r="7" spans="1:9" x14ac:dyDescent="0.2">
      <c r="A7" s="4">
        <v>4</v>
      </c>
      <c r="B7" s="5">
        <v>31.215534278642288</v>
      </c>
      <c r="C7" s="5">
        <v>13.150411573958593</v>
      </c>
      <c r="D7" s="5">
        <v>6.5771245466930184</v>
      </c>
      <c r="E7" s="5">
        <v>3.1974211869447586</v>
      </c>
      <c r="F7" s="5">
        <v>10.458391695607959</v>
      </c>
      <c r="G7" s="5">
        <v>20.170385862578431</v>
      </c>
      <c r="H7" s="5">
        <v>4.5248191568969816</v>
      </c>
      <c r="I7" s="5">
        <v>10.705911698677975</v>
      </c>
    </row>
    <row r="8" spans="1:9" x14ac:dyDescent="0.2">
      <c r="A8" s="4">
        <v>5</v>
      </c>
      <c r="B8" s="5">
        <v>35.740165775418916</v>
      </c>
      <c r="C8" s="5">
        <v>11.482912405567971</v>
      </c>
      <c r="D8" s="5">
        <v>7.8173199826014796</v>
      </c>
      <c r="E8" s="5">
        <v>3.5739275825511974</v>
      </c>
      <c r="F8" s="5">
        <v>9.0214222066975402</v>
      </c>
      <c r="G8" s="5">
        <v>16.139686537394027</v>
      </c>
      <c r="H8" s="5">
        <v>5.0540255215384562</v>
      </c>
      <c r="I8" s="5">
        <v>11.170539988230413</v>
      </c>
    </row>
    <row r="9" spans="1:9" x14ac:dyDescent="0.2">
      <c r="A9" s="4">
        <v>6</v>
      </c>
      <c r="B9" s="5">
        <v>38.132253165392804</v>
      </c>
      <c r="C9" s="5">
        <v>10.814541822804035</v>
      </c>
      <c r="D9" s="5">
        <v>8.6117668422008347</v>
      </c>
      <c r="E9" s="5">
        <v>3.7790745662545193</v>
      </c>
      <c r="F9" s="5">
        <v>8.5455288310745008</v>
      </c>
      <c r="G9" s="5">
        <v>13.568062135794111</v>
      </c>
      <c r="H9" s="5">
        <v>5.5074533238687957</v>
      </c>
      <c r="I9" s="5">
        <v>11.041319312610396</v>
      </c>
    </row>
    <row r="10" spans="1:9" x14ac:dyDescent="0.2">
      <c r="A10" s="4">
        <v>7</v>
      </c>
      <c r="B10" s="5">
        <v>39.648617787537894</v>
      </c>
      <c r="C10" s="5">
        <v>9.998291276741746</v>
      </c>
      <c r="D10" s="5">
        <v>9.5380209006689345</v>
      </c>
      <c r="E10" s="5">
        <v>4.0663997200948572</v>
      </c>
      <c r="F10" s="5">
        <v>8.3739192777434734</v>
      </c>
      <c r="G10" s="5">
        <v>12.278306718537117</v>
      </c>
      <c r="H10" s="5">
        <v>5.6627450413122267</v>
      </c>
      <c r="I10" s="5">
        <v>10.433699277363756</v>
      </c>
    </row>
    <row r="11" spans="1:9" x14ac:dyDescent="0.2">
      <c r="A11" s="4">
        <v>8</v>
      </c>
      <c r="B11" s="5">
        <v>43.684299204532898</v>
      </c>
      <c r="C11" s="5">
        <v>11.521496803737547</v>
      </c>
      <c r="D11" s="5">
        <v>9.416616547813387</v>
      </c>
      <c r="E11" s="5">
        <v>3.9527874823003266</v>
      </c>
      <c r="F11" s="5">
        <v>7.8188758573671375</v>
      </c>
      <c r="G11" s="5">
        <v>11.452985540106427</v>
      </c>
      <c r="H11" s="5">
        <v>4.5171685432876263</v>
      </c>
      <c r="I11" s="5">
        <v>7.6357700208546504</v>
      </c>
    </row>
    <row r="12" spans="1:9" x14ac:dyDescent="0.2">
      <c r="A12" s="4">
        <v>9</v>
      </c>
      <c r="B12" s="5">
        <v>42.048125706870692</v>
      </c>
      <c r="C12" s="5">
        <v>9.4546060492177002</v>
      </c>
      <c r="D12" s="5">
        <v>10.726352848578104</v>
      </c>
      <c r="E12" s="5">
        <v>4.7097531315036534</v>
      </c>
      <c r="F12" s="5">
        <v>7.2167287708338508</v>
      </c>
      <c r="G12" s="5">
        <v>9.4687877810198788</v>
      </c>
      <c r="H12" s="5">
        <v>6.0506358733996803</v>
      </c>
      <c r="I12" s="5">
        <v>10.325009838576438</v>
      </c>
    </row>
    <row r="13" spans="1:9" x14ac:dyDescent="0.2">
      <c r="A13" s="4">
        <v>10</v>
      </c>
      <c r="B13" s="5">
        <v>43.537443994026034</v>
      </c>
      <c r="C13" s="5">
        <v>10.296564966929806</v>
      </c>
      <c r="D13" s="5">
        <v>8.6579901856197985</v>
      </c>
      <c r="E13" s="5">
        <v>4.3268615318967356</v>
      </c>
      <c r="F13" s="5">
        <v>7.7960315767015151</v>
      </c>
      <c r="G13" s="5">
        <v>8.7006614038830818</v>
      </c>
      <c r="H13" s="5">
        <v>5.619799445274162</v>
      </c>
      <c r="I13" s="5">
        <v>11.06464689566887</v>
      </c>
    </row>
    <row r="16" spans="1:9" x14ac:dyDescent="0.2">
      <c r="A16" s="4"/>
      <c r="B16" s="5"/>
      <c r="C16" s="5"/>
      <c r="D16" s="5"/>
      <c r="E16" s="5"/>
      <c r="F16" s="5"/>
      <c r="G16" s="5"/>
      <c r="H16" s="5"/>
      <c r="I16" s="5"/>
    </row>
    <row r="17" spans="1:9" x14ac:dyDescent="0.2">
      <c r="A17" s="4"/>
      <c r="B17" s="5"/>
      <c r="C17" s="5"/>
      <c r="D17" s="5"/>
      <c r="E17" s="5"/>
      <c r="F17" s="5"/>
      <c r="G17" s="5"/>
      <c r="H17" s="5"/>
      <c r="I17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zoomScale="70" zoomScaleNormal="70" workbookViewId="0">
      <selection activeCell="D13" sqref="D13"/>
    </sheetView>
  </sheetViews>
  <sheetFormatPr defaultRowHeight="14.25" x14ac:dyDescent="0.2"/>
  <cols>
    <col min="1" max="1" width="12" customWidth="1"/>
    <col min="2" max="2" width="12.625" customWidth="1"/>
    <col min="3" max="3" width="9.625" customWidth="1"/>
    <col min="4" max="4" width="8.375" customWidth="1"/>
    <col min="5" max="6" width="7.375" customWidth="1"/>
    <col min="7" max="7" width="8.375" customWidth="1"/>
    <col min="8" max="8" width="7.375" customWidth="1"/>
    <col min="9" max="9" width="8.375" customWidth="1"/>
    <col min="10" max="10" width="9.875" customWidth="1"/>
    <col min="18" max="18" width="9.875" bestFit="1" customWidth="1"/>
  </cols>
  <sheetData>
    <row r="3" s="6" customFormat="1" x14ac:dyDescent="0.2"/>
    <row r="18" spans="1:9" x14ac:dyDescent="0.2">
      <c r="A18" s="4"/>
      <c r="B18" s="5"/>
      <c r="C18" s="5"/>
      <c r="D18" s="5"/>
      <c r="E18" s="5"/>
      <c r="F18" s="5"/>
      <c r="G18" s="5"/>
      <c r="H18" s="5"/>
      <c r="I18" s="5"/>
    </row>
  </sheetData>
  <pageMargins left="0.7" right="0.7" top="0.75" bottom="0.75" header="0.3" footer="0.3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R27"/>
  <sheetViews>
    <sheetView topLeftCell="D21" zoomScaleNormal="100" workbookViewId="0">
      <selection activeCell="J25" sqref="J25"/>
    </sheetView>
  </sheetViews>
  <sheetFormatPr defaultRowHeight="14.25" x14ac:dyDescent="0.2"/>
  <cols>
    <col min="1" max="1" width="9.875" bestFit="1" customWidth="1"/>
    <col min="6" max="6" width="9.625" customWidth="1"/>
    <col min="7" max="7" width="9.875" bestFit="1" customWidth="1"/>
  </cols>
  <sheetData>
    <row r="13" spans="2:17" x14ac:dyDescent="0.2">
      <c r="B13" s="2"/>
      <c r="C13" s="2"/>
      <c r="D13" s="2"/>
      <c r="E13" s="2"/>
      <c r="F13" s="1"/>
      <c r="H13" s="2"/>
      <c r="I13" s="2"/>
      <c r="J13" s="2"/>
      <c r="K13" s="2"/>
      <c r="N13" s="3"/>
      <c r="O13" s="3"/>
      <c r="P13" s="3"/>
      <c r="Q13" s="3"/>
    </row>
    <row r="14" spans="2:17" x14ac:dyDescent="0.2">
      <c r="B14" s="2"/>
      <c r="C14" s="2"/>
      <c r="D14" s="2"/>
      <c r="E14" s="2"/>
      <c r="F14" s="1"/>
      <c r="H14" s="2"/>
      <c r="I14" s="2"/>
      <c r="J14" s="2"/>
      <c r="K14" s="2"/>
      <c r="N14" s="3"/>
      <c r="O14" s="3"/>
      <c r="P14" s="3"/>
      <c r="Q14" s="3"/>
    </row>
    <row r="15" spans="2:17" x14ac:dyDescent="0.2">
      <c r="B15" s="2"/>
      <c r="C15" s="2"/>
      <c r="D15" s="2"/>
      <c r="E15" s="2"/>
      <c r="F15" s="1"/>
      <c r="H15" s="2"/>
      <c r="I15" s="2"/>
      <c r="J15" s="2"/>
      <c r="K15" s="2"/>
      <c r="N15" s="3"/>
      <c r="O15" s="3"/>
      <c r="P15" s="3"/>
      <c r="Q15" s="3"/>
    </row>
    <row r="16" spans="2:17" x14ac:dyDescent="0.2">
      <c r="B16" s="2"/>
      <c r="C16" s="2"/>
      <c r="D16" s="2"/>
      <c r="E16" s="2"/>
      <c r="F16" s="1"/>
      <c r="H16" s="2"/>
      <c r="I16" s="2"/>
      <c r="J16" s="2"/>
      <c r="K16" s="2"/>
      <c r="N16" s="3"/>
      <c r="O16" s="3"/>
      <c r="P16" s="3"/>
      <c r="Q16" s="3"/>
    </row>
    <row r="17" spans="1:18" x14ac:dyDescent="0.2">
      <c r="A17" s="1"/>
      <c r="B17" s="2"/>
      <c r="C17" s="2"/>
      <c r="D17" s="2"/>
      <c r="E17" s="2"/>
      <c r="F17" s="1"/>
      <c r="H17" s="2"/>
      <c r="I17" s="2"/>
      <c r="J17" s="2"/>
      <c r="K17" s="2"/>
      <c r="N17" s="3"/>
      <c r="O17" s="3"/>
      <c r="P17" s="3"/>
      <c r="Q17" s="3"/>
    </row>
    <row r="18" spans="1:18" x14ac:dyDescent="0.2">
      <c r="A18" s="1"/>
      <c r="B18" s="1"/>
      <c r="C18" s="1"/>
      <c r="D18" s="1"/>
      <c r="E18" s="1"/>
      <c r="F18" s="1"/>
    </row>
    <row r="25" spans="1:18" ht="18.75" x14ac:dyDescent="0.2">
      <c r="R25" s="11"/>
    </row>
    <row r="26" spans="1:18" ht="18.75" x14ac:dyDescent="0.2">
      <c r="R26" s="11"/>
    </row>
    <row r="27" spans="1:18" ht="18.75" x14ac:dyDescent="0.2">
      <c r="R27" s="11"/>
    </row>
  </sheetData>
  <pageMargins left="0.7" right="0.7" top="0.75" bottom="0.75" header="0.3" footer="0.3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rightToLeft="1" zoomScale="145" zoomScaleNormal="145" workbookViewId="0">
      <selection activeCell="B3" sqref="B3"/>
    </sheetView>
  </sheetViews>
  <sheetFormatPr defaultRowHeight="14.25" x14ac:dyDescent="0.2"/>
  <cols>
    <col min="2" max="11" width="9.625" bestFit="1" customWidth="1"/>
  </cols>
  <sheetData>
    <row r="1" spans="1:11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">
      <c r="A2" t="s">
        <v>4</v>
      </c>
      <c r="B2" s="15">
        <v>18.319642064290722</v>
      </c>
      <c r="C2" s="15">
        <v>18.776053280098662</v>
      </c>
      <c r="D2" s="15">
        <v>14.454547447758801</v>
      </c>
      <c r="E2" s="15">
        <v>15.684398568433231</v>
      </c>
      <c r="F2" s="15">
        <v>16.175800821868489</v>
      </c>
      <c r="G2" s="15">
        <v>16.261565508408172</v>
      </c>
      <c r="H2" s="15">
        <v>17.211627059120783</v>
      </c>
      <c r="I2" s="15">
        <v>18.320412591497096</v>
      </c>
      <c r="J2" s="15">
        <v>18.748520107254446</v>
      </c>
      <c r="K2" s="15">
        <v>18.713505892628664</v>
      </c>
    </row>
    <row r="3" spans="1:11" x14ac:dyDescent="0.2">
      <c r="A3" t="s">
        <v>5</v>
      </c>
      <c r="B3" s="15">
        <v>15.833675327339725</v>
      </c>
      <c r="C3" s="15">
        <v>15.566758951573467</v>
      </c>
      <c r="D3" s="15">
        <v>12.869919044212397</v>
      </c>
      <c r="E3" s="15">
        <v>13.707415228716036</v>
      </c>
      <c r="F3" s="15">
        <v>12.829176048412116</v>
      </c>
      <c r="G3" s="15">
        <v>12.041645652049372</v>
      </c>
      <c r="H3" s="15">
        <v>11.329892051867096</v>
      </c>
      <c r="I3" s="15">
        <v>10.573953850999995</v>
      </c>
      <c r="J3" s="15">
        <v>10.209853998349772</v>
      </c>
      <c r="K3" s="15">
        <v>8.7278930061463136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rightToLeft="1" topLeftCell="C1" zoomScale="70" zoomScaleNormal="70" workbookViewId="0">
      <selection activeCell="A11" sqref="A11"/>
    </sheetView>
  </sheetViews>
  <sheetFormatPr defaultRowHeight="14.25" x14ac:dyDescent="0.2"/>
  <cols>
    <col min="1" max="1" width="31.375" customWidth="1"/>
    <col min="2" max="2" width="12.625" bestFit="1" customWidth="1"/>
    <col min="3" max="12" width="11.875" customWidth="1"/>
  </cols>
  <sheetData>
    <row r="1" spans="1:11" ht="15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</row>
    <row r="2" spans="1:11" x14ac:dyDescent="0.2">
      <c r="A2" s="8" t="s">
        <v>4</v>
      </c>
      <c r="B2" s="13">
        <f>data2!B2</f>
        <v>18.319642064290722</v>
      </c>
      <c r="C2" s="13">
        <f>data2!C2</f>
        <v>18.776053280098662</v>
      </c>
      <c r="D2" s="13">
        <f>data2!D2</f>
        <v>14.454547447758801</v>
      </c>
      <c r="E2" s="13">
        <f>data2!E2</f>
        <v>15.684398568433231</v>
      </c>
      <c r="F2" s="13">
        <f>data2!F2</f>
        <v>16.175800821868489</v>
      </c>
      <c r="G2" s="13">
        <f>data2!G2</f>
        <v>16.261565508408172</v>
      </c>
      <c r="H2" s="13">
        <f>data2!H2</f>
        <v>17.211627059120783</v>
      </c>
      <c r="I2" s="13">
        <f>data2!I2</f>
        <v>18.320412591497096</v>
      </c>
      <c r="J2" s="13">
        <f>data2!J2</f>
        <v>18.748520107254446</v>
      </c>
      <c r="K2" s="13">
        <f>data2!K2</f>
        <v>18.713505892628664</v>
      </c>
    </row>
    <row r="3" spans="1:11" x14ac:dyDescent="0.2">
      <c r="A3" s="8" t="s">
        <v>5</v>
      </c>
      <c r="B3" s="13">
        <f>data2!B3</f>
        <v>15.833675327339725</v>
      </c>
      <c r="C3" s="13">
        <f>data2!C3</f>
        <v>15.566758951573467</v>
      </c>
      <c r="D3" s="13">
        <f>data2!D3</f>
        <v>12.869919044212397</v>
      </c>
      <c r="E3" s="13">
        <f>data2!E3</f>
        <v>13.707415228716036</v>
      </c>
      <c r="F3" s="13">
        <f>data2!F3</f>
        <v>12.829176048412116</v>
      </c>
      <c r="G3" s="13">
        <f>data2!G3</f>
        <v>12.041645652049372</v>
      </c>
      <c r="H3" s="13">
        <f>data2!H3</f>
        <v>11.329892051867096</v>
      </c>
      <c r="I3" s="13">
        <f>data2!I3</f>
        <v>10.573953850999995</v>
      </c>
      <c r="J3" s="13">
        <f>data2!J3</f>
        <v>10.209853998349772</v>
      </c>
      <c r="K3" s="13">
        <f>data2!K3</f>
        <v>8.7278930061463136</v>
      </c>
    </row>
    <row r="5" spans="1:11" x14ac:dyDescent="0.2">
      <c r="A5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4"/>
  <sheetViews>
    <sheetView rightToLeft="1" workbookViewId="0">
      <selection activeCell="D8" sqref="D8"/>
    </sheetView>
  </sheetViews>
  <sheetFormatPr defaultRowHeight="14.25" x14ac:dyDescent="0.2"/>
  <cols>
    <col min="1" max="1" width="12.625" customWidth="1"/>
  </cols>
  <sheetData>
    <row r="4" spans="1:3" x14ac:dyDescent="0.2">
      <c r="B4" t="s">
        <v>17</v>
      </c>
      <c r="C4" t="s">
        <v>18</v>
      </c>
    </row>
    <row r="5" spans="1:3" x14ac:dyDescent="0.2">
      <c r="A5" s="1">
        <v>44316</v>
      </c>
      <c r="B5" s="14">
        <v>0.36483310784752931</v>
      </c>
      <c r="C5" s="14">
        <v>5.3127104972012333E-2</v>
      </c>
    </row>
    <row r="6" spans="1:3" x14ac:dyDescent="0.2">
      <c r="A6" s="1">
        <v>44347</v>
      </c>
      <c r="B6" s="14">
        <v>0.38700048797854669</v>
      </c>
      <c r="C6" s="14">
        <v>4.9675672857152312E-2</v>
      </c>
    </row>
    <row r="7" spans="1:3" x14ac:dyDescent="0.2">
      <c r="A7" s="1">
        <v>44377</v>
      </c>
      <c r="B7" s="14">
        <v>0.39892114049863453</v>
      </c>
      <c r="C7" s="14">
        <v>5.3095644593457572E-2</v>
      </c>
    </row>
    <row r="8" spans="1:3" x14ac:dyDescent="0.2">
      <c r="A8" s="1">
        <v>44408</v>
      </c>
      <c r="B8" s="14">
        <v>0.41207523280245095</v>
      </c>
      <c r="C8" s="14">
        <v>5.6804209890287984E-2</v>
      </c>
    </row>
    <row r="9" spans="1:3" x14ac:dyDescent="0.2">
      <c r="A9" s="1">
        <v>44439</v>
      </c>
      <c r="B9" s="14">
        <v>0.49038918328270015</v>
      </c>
      <c r="C9" s="14">
        <v>6.2837041748861289E-2</v>
      </c>
    </row>
    <row r="10" spans="1:3" x14ac:dyDescent="0.2">
      <c r="A10" s="1">
        <v>44469</v>
      </c>
      <c r="B10" s="14">
        <v>0.45865596858460811</v>
      </c>
      <c r="C10" s="14">
        <v>6.4060183212258745E-2</v>
      </c>
    </row>
    <row r="11" spans="1:3" x14ac:dyDescent="0.2">
      <c r="A11" s="1">
        <v>44500</v>
      </c>
      <c r="B11" s="14">
        <v>0.4689224283274257</v>
      </c>
      <c r="C11" s="14">
        <v>5.6085106828420439E-2</v>
      </c>
    </row>
    <row r="12" spans="1:3" x14ac:dyDescent="0.2">
      <c r="A12" s="1">
        <v>44530</v>
      </c>
      <c r="B12" s="14">
        <v>0.42096260670847613</v>
      </c>
      <c r="C12" s="14">
        <v>5.5189480215212861E-2</v>
      </c>
    </row>
    <row r="13" spans="1:3" x14ac:dyDescent="0.2">
      <c r="A13" s="1">
        <v>44561</v>
      </c>
      <c r="B13" s="14">
        <v>0.4515695360103123</v>
      </c>
      <c r="C13" s="14">
        <v>5.6711967950436225E-2</v>
      </c>
    </row>
    <row r="14" spans="1:3" x14ac:dyDescent="0.2">
      <c r="A14" s="1">
        <v>44592</v>
      </c>
      <c r="B14" s="14">
        <v>0.35123062877316547</v>
      </c>
      <c r="C14" s="14">
        <v>6.475000560722223E-2</v>
      </c>
    </row>
    <row r="15" spans="1:3" x14ac:dyDescent="0.2">
      <c r="A15" s="1">
        <v>44620</v>
      </c>
      <c r="B15" s="14">
        <v>0.31321948688516399</v>
      </c>
      <c r="C15" s="14">
        <v>6.8591465892836864E-2</v>
      </c>
    </row>
    <row r="16" spans="1:3" x14ac:dyDescent="0.2">
      <c r="A16" s="1">
        <v>44651</v>
      </c>
      <c r="B16" s="14">
        <v>0.32388733309654583</v>
      </c>
      <c r="C16" s="14">
        <v>6.9488514200288037E-2</v>
      </c>
    </row>
    <row r="17" spans="1:3" x14ac:dyDescent="0.2">
      <c r="A17" s="1">
        <v>44681</v>
      </c>
      <c r="B17" s="14">
        <v>0.3274926511223088</v>
      </c>
      <c r="C17" s="14">
        <v>7.3810233887209933E-2</v>
      </c>
    </row>
    <row r="18" spans="1:3" x14ac:dyDescent="0.2">
      <c r="A18" s="1">
        <v>44712</v>
      </c>
      <c r="B18" s="14">
        <v>0.3437100704798024</v>
      </c>
      <c r="C18" s="14">
        <v>6.8042528934525767E-2</v>
      </c>
    </row>
    <row r="19" spans="1:3" x14ac:dyDescent="0.2">
      <c r="A19" s="1">
        <v>44742</v>
      </c>
      <c r="B19" s="14">
        <v>0.3066940976305213</v>
      </c>
      <c r="C19" s="14">
        <v>6.4544313048926993E-2</v>
      </c>
    </row>
    <row r="20" spans="1:3" x14ac:dyDescent="0.2">
      <c r="A20" s="1">
        <v>44773</v>
      </c>
      <c r="B20" s="14">
        <v>0.38388436327444098</v>
      </c>
      <c r="C20" s="14">
        <v>5.6429404626469643E-2</v>
      </c>
    </row>
    <row r="21" spans="1:3" x14ac:dyDescent="0.2">
      <c r="A21" s="1">
        <v>44804</v>
      </c>
      <c r="B21" s="14">
        <v>0.37728102054665907</v>
      </c>
      <c r="C21" s="14">
        <v>5.2010364610048307E-2</v>
      </c>
    </row>
    <row r="22" spans="1:3" x14ac:dyDescent="0.2">
      <c r="A22" s="1">
        <v>44834</v>
      </c>
      <c r="B22" s="14">
        <v>0.36610529273581116</v>
      </c>
      <c r="C22" s="14">
        <v>4.390612386139487E-2</v>
      </c>
    </row>
    <row r="23" spans="1:3" x14ac:dyDescent="0.2">
      <c r="A23" s="1">
        <v>44865</v>
      </c>
      <c r="B23" s="14">
        <v>0.3187626006607282</v>
      </c>
      <c r="C23" s="14">
        <v>3.6356619524915201E-2</v>
      </c>
    </row>
    <row r="24" spans="1:3" x14ac:dyDescent="0.2">
      <c r="A24" s="1">
        <v>44895</v>
      </c>
      <c r="B24" s="14">
        <v>0.36929928317064759</v>
      </c>
      <c r="C24" s="14">
        <v>2.9956175349037464E-2</v>
      </c>
    </row>
    <row r="25" spans="1:3" x14ac:dyDescent="0.2">
      <c r="A25" s="1">
        <v>44926</v>
      </c>
      <c r="B25" s="14">
        <v>0.38441075056595542</v>
      </c>
      <c r="C25" s="14">
        <v>2.7769858263980381E-2</v>
      </c>
    </row>
    <row r="26" spans="1:3" x14ac:dyDescent="0.2">
      <c r="A26" s="1">
        <v>44957</v>
      </c>
      <c r="B26" s="14">
        <v>0.37385729151610192</v>
      </c>
      <c r="C26" s="14">
        <v>2.785463346858446E-2</v>
      </c>
    </row>
    <row r="27" spans="1:3" x14ac:dyDescent="0.2">
      <c r="A27" s="1">
        <v>44985</v>
      </c>
      <c r="B27" s="14">
        <v>0.33517738356352766</v>
      </c>
      <c r="C27" s="14">
        <v>3.1786609302299235E-2</v>
      </c>
    </row>
    <row r="28" spans="1:3" x14ac:dyDescent="0.2">
      <c r="A28" s="1">
        <v>45016</v>
      </c>
      <c r="B28" s="14">
        <v>0.44209524485934093</v>
      </c>
      <c r="C28" s="14">
        <v>3.127887824940364E-2</v>
      </c>
    </row>
    <row r="29" spans="1:3" x14ac:dyDescent="0.2">
      <c r="A29" s="1">
        <v>45046</v>
      </c>
      <c r="B29" s="14">
        <v>0.45134190442607219</v>
      </c>
      <c r="C29" s="14">
        <v>3.1712741317314129E-2</v>
      </c>
    </row>
    <row r="30" spans="1:3" x14ac:dyDescent="0.2">
      <c r="A30" s="1">
        <v>45077</v>
      </c>
      <c r="B30" s="14">
        <v>0.51446917488237276</v>
      </c>
      <c r="C30" s="14">
        <v>2.7646158171986002E-2</v>
      </c>
    </row>
    <row r="31" spans="1:3" x14ac:dyDescent="0.2">
      <c r="A31" s="1">
        <v>45107</v>
      </c>
      <c r="B31" s="14">
        <v>0.5302605700438473</v>
      </c>
      <c r="C31" s="14">
        <v>2.9250328665067261E-2</v>
      </c>
    </row>
    <row r="32" spans="1:3" x14ac:dyDescent="0.2">
      <c r="A32" s="1">
        <v>45138</v>
      </c>
      <c r="B32" s="14">
        <v>0.55693759518683783</v>
      </c>
      <c r="C32" s="14">
        <v>3.0311121586689832E-2</v>
      </c>
    </row>
    <row r="33" spans="1:3" x14ac:dyDescent="0.2">
      <c r="A33" s="1">
        <v>45169</v>
      </c>
      <c r="B33" s="14">
        <v>0.52618688144299253</v>
      </c>
      <c r="C33" s="14">
        <v>3.5082031622599416E-2</v>
      </c>
    </row>
    <row r="34" spans="1:3" x14ac:dyDescent="0.2">
      <c r="A34" s="1">
        <v>45199</v>
      </c>
      <c r="B34" s="14">
        <v>0.42251978706498466</v>
      </c>
      <c r="C34" s="14">
        <v>3.840270619801002E-2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4"/>
  <sheetViews>
    <sheetView rightToLeft="1" workbookViewId="0">
      <selection activeCell="C8" sqref="C8"/>
    </sheetView>
  </sheetViews>
  <sheetFormatPr defaultRowHeight="14.25" x14ac:dyDescent="0.2"/>
  <cols>
    <col min="1" max="1" width="13.875" style="16" customWidth="1"/>
    <col min="2" max="2" width="9.125" style="16" bestFit="1" customWidth="1"/>
    <col min="3" max="3" width="11.25" style="16" bestFit="1" customWidth="1"/>
    <col min="4" max="4" width="16.5" style="16" customWidth="1"/>
  </cols>
  <sheetData>
    <row r="4" spans="1:4" x14ac:dyDescent="0.2">
      <c r="B4" s="16" t="s">
        <v>15</v>
      </c>
      <c r="C4" s="16" t="s">
        <v>16</v>
      </c>
      <c r="D4" s="16" t="s">
        <v>12</v>
      </c>
    </row>
    <row r="5" spans="1:4" x14ac:dyDescent="0.2">
      <c r="A5" s="17">
        <v>44316</v>
      </c>
      <c r="B5" s="18">
        <v>3672.69</v>
      </c>
      <c r="C5" s="18">
        <v>2912.96</v>
      </c>
      <c r="D5" s="19">
        <v>922.02666666666664</v>
      </c>
    </row>
    <row r="6" spans="1:4" x14ac:dyDescent="0.2">
      <c r="A6" s="17">
        <v>44347</v>
      </c>
      <c r="B6" s="18">
        <v>4322.38</v>
      </c>
      <c r="C6" s="18">
        <v>2734.28</v>
      </c>
      <c r="D6" s="19">
        <v>1102.8933333333332</v>
      </c>
    </row>
    <row r="7" spans="1:4" x14ac:dyDescent="0.2">
      <c r="A7" s="17">
        <v>44377</v>
      </c>
      <c r="B7" s="18">
        <v>4188.18</v>
      </c>
      <c r="C7" s="18">
        <v>3445.72</v>
      </c>
      <c r="D7" s="19">
        <v>1030.0966666666668</v>
      </c>
    </row>
    <row r="8" spans="1:4" x14ac:dyDescent="0.2">
      <c r="A8" s="17">
        <v>44408</v>
      </c>
      <c r="B8" s="18">
        <v>3888.99</v>
      </c>
      <c r="C8" s="18">
        <v>2892.1</v>
      </c>
      <c r="D8" s="19">
        <v>1109.1500000000001</v>
      </c>
    </row>
    <row r="9" spans="1:4" x14ac:dyDescent="0.2">
      <c r="A9" s="17">
        <v>44439</v>
      </c>
      <c r="B9" s="18">
        <v>3795.78</v>
      </c>
      <c r="C9" s="18">
        <v>2742.57</v>
      </c>
      <c r="D9" s="19">
        <v>930.85333333333347</v>
      </c>
    </row>
    <row r="10" spans="1:4" x14ac:dyDescent="0.2">
      <c r="A10" s="17">
        <v>44469</v>
      </c>
      <c r="B10" s="18">
        <v>4243.53</v>
      </c>
      <c r="C10" s="18">
        <v>2979.12</v>
      </c>
      <c r="D10" s="19">
        <v>1104.8366666666666</v>
      </c>
    </row>
    <row r="11" spans="1:4" x14ac:dyDescent="0.2">
      <c r="A11" s="17">
        <v>44500</v>
      </c>
      <c r="B11" s="18">
        <v>3777.97</v>
      </c>
      <c r="C11" s="18">
        <v>2816.36</v>
      </c>
      <c r="D11" s="19">
        <v>1093.0766666666666</v>
      </c>
    </row>
    <row r="12" spans="1:4" x14ac:dyDescent="0.2">
      <c r="A12" s="17">
        <v>44530</v>
      </c>
      <c r="B12" s="18">
        <v>4283.2</v>
      </c>
      <c r="C12" s="18">
        <v>2678.7</v>
      </c>
      <c r="D12" s="19">
        <v>1276.8399999999999</v>
      </c>
    </row>
    <row r="13" spans="1:4" x14ac:dyDescent="0.2">
      <c r="A13" s="17">
        <v>44561</v>
      </c>
      <c r="B13" s="18">
        <v>4011.09</v>
      </c>
      <c r="C13" s="18">
        <v>2659.84</v>
      </c>
      <c r="D13" s="19">
        <v>1305.7866666666666</v>
      </c>
    </row>
    <row r="14" spans="1:4" x14ac:dyDescent="0.2">
      <c r="A14" s="17">
        <v>44592</v>
      </c>
      <c r="B14" s="18">
        <v>4197.16</v>
      </c>
      <c r="C14" s="18">
        <v>2912.6</v>
      </c>
      <c r="D14" s="19">
        <v>1413.4366666666665</v>
      </c>
    </row>
    <row r="15" spans="1:4" x14ac:dyDescent="0.2">
      <c r="A15" s="17">
        <v>44620</v>
      </c>
      <c r="B15" s="18">
        <v>4014.55</v>
      </c>
      <c r="C15" s="18">
        <v>2594.37</v>
      </c>
      <c r="D15" s="19">
        <v>1351.9966666666667</v>
      </c>
    </row>
    <row r="16" spans="1:4" x14ac:dyDescent="0.2">
      <c r="A16" s="17">
        <v>44651</v>
      </c>
      <c r="B16" s="18">
        <v>4068.18</v>
      </c>
      <c r="C16" s="18">
        <v>2713.58</v>
      </c>
      <c r="D16" s="19">
        <v>1353.1133333333335</v>
      </c>
    </row>
    <row r="17" spans="1:4" x14ac:dyDescent="0.2">
      <c r="A17" s="17">
        <v>44681</v>
      </c>
      <c r="B17" s="18">
        <v>4169.03</v>
      </c>
      <c r="C17" s="18">
        <v>3187.22</v>
      </c>
      <c r="D17" s="19">
        <v>1252.1966666666667</v>
      </c>
    </row>
    <row r="18" spans="1:4" x14ac:dyDescent="0.2">
      <c r="A18" s="17">
        <v>44712</v>
      </c>
      <c r="B18" s="18">
        <v>4025.02</v>
      </c>
      <c r="C18" s="18">
        <v>2800.5</v>
      </c>
      <c r="D18" s="19">
        <v>1186.9766666666667</v>
      </c>
    </row>
    <row r="19" spans="1:4" x14ac:dyDescent="0.2">
      <c r="A19" s="17">
        <v>44742</v>
      </c>
      <c r="B19" s="18">
        <v>4557.87</v>
      </c>
      <c r="C19" s="18">
        <v>2874.96</v>
      </c>
      <c r="D19" s="19">
        <v>1296.4133333333332</v>
      </c>
    </row>
    <row r="20" spans="1:4" x14ac:dyDescent="0.2">
      <c r="A20" s="17">
        <v>44773</v>
      </c>
      <c r="B20" s="18">
        <v>3920.06</v>
      </c>
      <c r="C20" s="18">
        <v>3335.12</v>
      </c>
      <c r="D20" s="19">
        <v>1164.1233333333332</v>
      </c>
    </row>
    <row r="21" spans="1:4" x14ac:dyDescent="0.2">
      <c r="A21" s="17">
        <v>44804</v>
      </c>
      <c r="B21" s="18">
        <v>4950.43</v>
      </c>
      <c r="C21" s="18">
        <v>3595.79</v>
      </c>
      <c r="D21" s="19">
        <v>1207.4966666666667</v>
      </c>
    </row>
    <row r="22" spans="1:4" x14ac:dyDescent="0.2">
      <c r="A22" s="17">
        <v>44834</v>
      </c>
      <c r="B22" s="18">
        <v>4503.05</v>
      </c>
      <c r="C22" s="18">
        <v>3236.19</v>
      </c>
      <c r="D22" s="19">
        <v>1068.8133333333335</v>
      </c>
    </row>
    <row r="23" spans="1:4" x14ac:dyDescent="0.2">
      <c r="A23" s="17">
        <v>44865</v>
      </c>
      <c r="B23" s="18">
        <v>4181.8100000000004</v>
      </c>
      <c r="C23" s="18">
        <v>3489.97</v>
      </c>
      <c r="D23" s="19">
        <v>1104.4466666666669</v>
      </c>
    </row>
    <row r="24" spans="1:4" x14ac:dyDescent="0.2">
      <c r="A24" s="17">
        <v>44895</v>
      </c>
      <c r="B24" s="18">
        <v>4373.6000000000004</v>
      </c>
      <c r="C24" s="18">
        <v>3455.26</v>
      </c>
      <c r="D24" s="19">
        <v>959.01333333333366</v>
      </c>
    </row>
    <row r="25" spans="1:4" x14ac:dyDescent="0.2">
      <c r="A25" s="17">
        <v>44926</v>
      </c>
      <c r="B25" s="18">
        <v>4628.7</v>
      </c>
      <c r="C25" s="18">
        <v>3390.88</v>
      </c>
      <c r="D25" s="19">
        <v>949.33333333333348</v>
      </c>
    </row>
    <row r="26" spans="1:4" x14ac:dyDescent="0.2">
      <c r="A26" s="17">
        <v>44957</v>
      </c>
      <c r="B26" s="18">
        <v>4819.8500000000004</v>
      </c>
      <c r="C26" s="18">
        <v>3569.16</v>
      </c>
      <c r="D26" s="19">
        <v>1135.6166666666668</v>
      </c>
    </row>
    <row r="27" spans="1:4" x14ac:dyDescent="0.2">
      <c r="A27" s="17">
        <v>44985</v>
      </c>
      <c r="B27" s="18">
        <v>4922.68</v>
      </c>
      <c r="C27" s="18">
        <v>3377.4</v>
      </c>
      <c r="D27" s="19">
        <v>1344.5966666666668</v>
      </c>
    </row>
    <row r="28" spans="1:4" x14ac:dyDescent="0.2">
      <c r="A28" s="17">
        <v>45016</v>
      </c>
      <c r="B28" s="18">
        <v>4744.32</v>
      </c>
      <c r="C28" s="18">
        <v>3520.95</v>
      </c>
      <c r="D28" s="19">
        <v>1339.7800000000002</v>
      </c>
    </row>
    <row r="29" spans="1:4" x14ac:dyDescent="0.2">
      <c r="A29" s="17">
        <v>45046</v>
      </c>
      <c r="B29" s="18">
        <v>4969.5600000000004</v>
      </c>
      <c r="C29" s="18">
        <v>3313.25</v>
      </c>
      <c r="D29" s="19">
        <v>1474.9866666666669</v>
      </c>
    </row>
    <row r="30" spans="1:4" x14ac:dyDescent="0.2">
      <c r="A30" s="17">
        <v>45077</v>
      </c>
      <c r="B30" s="18">
        <v>5130.26</v>
      </c>
      <c r="C30" s="18">
        <v>3230.5</v>
      </c>
      <c r="D30" s="19">
        <v>1593.1466666666668</v>
      </c>
    </row>
    <row r="31" spans="1:4" x14ac:dyDescent="0.2">
      <c r="A31" s="17">
        <v>45107</v>
      </c>
      <c r="B31" s="18">
        <v>5049.99</v>
      </c>
      <c r="C31" s="18">
        <v>3517.55</v>
      </c>
      <c r="D31" s="19">
        <v>1696.17</v>
      </c>
    </row>
    <row r="32" spans="1:4" x14ac:dyDescent="0.2">
      <c r="A32" s="17">
        <v>45138</v>
      </c>
      <c r="B32" s="18">
        <v>5355.3</v>
      </c>
      <c r="C32" s="18">
        <v>3414.55</v>
      </c>
      <c r="D32" s="19">
        <v>1790.9833333333333</v>
      </c>
    </row>
    <row r="33" spans="1:4" x14ac:dyDescent="0.2">
      <c r="A33" s="17">
        <v>45169</v>
      </c>
      <c r="B33" s="18">
        <v>5227.67</v>
      </c>
      <c r="C33" s="18">
        <v>3389.39</v>
      </c>
      <c r="D33" s="19">
        <v>1770.4899999999998</v>
      </c>
    </row>
    <row r="34" spans="1:4" x14ac:dyDescent="0.2">
      <c r="A34" s="17">
        <v>45199</v>
      </c>
      <c r="B34" s="18">
        <v>5360.14</v>
      </c>
      <c r="C34" s="18">
        <v>3540.95</v>
      </c>
      <c r="D34" s="19">
        <v>1866.0733333333337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" zoomScale="70" zoomScaleNormal="70" workbookViewId="0">
      <selection activeCell="M26" sqref="M26"/>
    </sheetView>
  </sheetViews>
  <sheetFormatPr defaultRowHeight="14.25" x14ac:dyDescent="0.2"/>
  <cols>
    <col min="1" max="1" width="3.75" customWidth="1"/>
  </cols>
  <sheetData/>
  <pageMargins left="0.7" right="0.7" top="0.75" bottom="0.75" header="0.3" footer="0.3"/>
  <pageSetup paperSize="9" scale="4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rightToLeft="1" zoomScaleNormal="100" workbookViewId="0">
      <selection activeCell="C13" sqref="C13"/>
    </sheetView>
  </sheetViews>
  <sheetFormatPr defaultRowHeight="14.25" x14ac:dyDescent="0.2"/>
  <cols>
    <col min="1" max="1" width="22.5" customWidth="1"/>
    <col min="2" max="2" width="12.625" customWidth="1"/>
    <col min="3" max="3" width="11.875" customWidth="1"/>
    <col min="4" max="4" width="10.875" customWidth="1"/>
    <col min="5" max="6" width="11.875" customWidth="1"/>
    <col min="7" max="7" width="9.875" customWidth="1"/>
    <col min="8" max="12" width="11.875" customWidth="1"/>
    <col min="13" max="13" width="12.25" bestFit="1" customWidth="1"/>
    <col min="14" max="14" width="11.875" customWidth="1"/>
  </cols>
  <sheetData>
    <row r="1" spans="1:11" ht="15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</row>
    <row r="2" spans="1:11" x14ac:dyDescent="0.2">
      <c r="A2" s="8" t="s">
        <v>4</v>
      </c>
      <c r="B2" s="13">
        <v>11.358630207313833</v>
      </c>
      <c r="C2" s="13">
        <v>11.390455092497463</v>
      </c>
      <c r="D2" s="13">
        <v>10.510020551586639</v>
      </c>
      <c r="E2" s="13">
        <v>11.323247505344963</v>
      </c>
      <c r="F2" s="13">
        <v>11.868896613206639</v>
      </c>
      <c r="G2" s="13">
        <v>12.227832684770592</v>
      </c>
      <c r="H2" s="13">
        <v>12.21294495409288</v>
      </c>
      <c r="I2" s="13">
        <v>12.445490963540776</v>
      </c>
      <c r="J2" s="13">
        <v>12.760283683487758</v>
      </c>
      <c r="K2" s="13">
        <v>13.031593742966432</v>
      </c>
    </row>
    <row r="3" spans="1:11" x14ac:dyDescent="0.2">
      <c r="A3" s="8" t="s">
        <v>5</v>
      </c>
      <c r="B3" s="13">
        <v>17.455717620135225</v>
      </c>
      <c r="C3" s="13">
        <v>16.851102264999795</v>
      </c>
      <c r="D3" s="13">
        <v>15.901481570328645</v>
      </c>
      <c r="E3" s="13">
        <v>14.0407217317152</v>
      </c>
      <c r="F3" s="13">
        <v>12.817558627953417</v>
      </c>
      <c r="G3" s="13">
        <v>10.763005108989399</v>
      </c>
      <c r="H3" s="13">
        <v>9.8825356862206384</v>
      </c>
      <c r="I3" s="13">
        <v>10.319311192689051</v>
      </c>
      <c r="J3" s="13">
        <v>9.2931920778763768</v>
      </c>
      <c r="K3" s="13">
        <v>8.7496988916855756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3" zoomScale="98" zoomScaleNormal="98" workbookViewId="0">
      <selection activeCell="E15" sqref="E15"/>
    </sheetView>
  </sheetViews>
  <sheetFormatPr defaultRowHeight="14.25" x14ac:dyDescent="0.2"/>
  <cols>
    <col min="1" max="1" width="22.625" customWidth="1"/>
    <col min="2" max="2" width="10.875" customWidth="1"/>
    <col min="3" max="4" width="11.875" customWidth="1"/>
    <col min="5" max="5" width="25" customWidth="1"/>
    <col min="6" max="6" width="18.125" customWidth="1"/>
    <col min="7" max="9" width="19.625" customWidth="1"/>
    <col min="10" max="10" width="22.5" bestFit="1" customWidth="1"/>
    <col min="11" max="13" width="25.875" bestFit="1" customWidth="1"/>
    <col min="14" max="14" width="28.75" bestFit="1" customWidth="1"/>
    <col min="15" max="17" width="21" bestFit="1" customWidth="1"/>
    <col min="18" max="18" width="23.875" bestFit="1" customWidth="1"/>
    <col min="19" max="21" width="28.25" bestFit="1" customWidth="1"/>
    <col min="22" max="22" width="31.125" bestFit="1" customWidth="1"/>
    <col min="23" max="25" width="10.75" bestFit="1" customWidth="1"/>
    <col min="26" max="26" width="13.625" bestFit="1" customWidth="1"/>
    <col min="27" max="29" width="17.875" bestFit="1" customWidth="1"/>
    <col min="30" max="30" width="20.75" bestFit="1" customWidth="1"/>
    <col min="31" max="33" width="17.125" bestFit="1" customWidth="1"/>
    <col min="34" max="34" width="20" bestFit="1" customWidth="1"/>
    <col min="35" max="37" width="24.375" bestFit="1" customWidth="1"/>
    <col min="38" max="38" width="27.25" bestFit="1" customWidth="1"/>
    <col min="39" max="41" width="13.125" bestFit="1" customWidth="1"/>
    <col min="42" max="42" width="16" bestFit="1" customWidth="1"/>
    <col min="43" max="45" width="14.5" bestFit="1" customWidth="1"/>
    <col min="46" max="46" width="17.5" bestFit="1" customWidth="1"/>
    <col min="47" max="47" width="6.5" customWidth="1"/>
    <col min="48" max="48" width="9.25" bestFit="1" customWidth="1"/>
    <col min="49" max="49" width="8.125" customWidth="1"/>
  </cols>
  <sheetData>
    <row r="1" spans="1:4" x14ac:dyDescent="0.2">
      <c r="B1" t="s">
        <v>10</v>
      </c>
      <c r="C1" t="s">
        <v>9</v>
      </c>
      <c r="D1" t="s">
        <v>11</v>
      </c>
    </row>
    <row r="2" spans="1:4" x14ac:dyDescent="0.2">
      <c r="A2">
        <v>1</v>
      </c>
      <c r="B2" s="13">
        <v>15.088381069345147</v>
      </c>
      <c r="C2" s="13">
        <v>21.144080758641788</v>
      </c>
      <c r="D2" s="13">
        <v>6.0556996892966399</v>
      </c>
    </row>
    <row r="3" spans="1:4" x14ac:dyDescent="0.2">
      <c r="A3">
        <v>2</v>
      </c>
      <c r="B3" s="13">
        <v>15.897124193536575</v>
      </c>
      <c r="C3" s="13">
        <v>17.889730844709288</v>
      </c>
      <c r="D3" s="13">
        <v>1.9926066511727125</v>
      </c>
    </row>
    <row r="4" spans="1:4" x14ac:dyDescent="0.2">
      <c r="A4">
        <v>3</v>
      </c>
      <c r="B4" s="13">
        <v>14.048253046074397</v>
      </c>
      <c r="C4" s="13">
        <v>16.449701816609846</v>
      </c>
      <c r="D4" s="13">
        <v>2.4014487705354499</v>
      </c>
    </row>
    <row r="5" spans="1:4" x14ac:dyDescent="0.2">
      <c r="A5">
        <v>4</v>
      </c>
      <c r="B5" s="13">
        <v>15.851772143385567</v>
      </c>
      <c r="C5" s="13">
        <v>15.781982937941605</v>
      </c>
      <c r="D5" s="13">
        <v>-6.9789205443962499E-2</v>
      </c>
    </row>
    <row r="6" spans="1:4" x14ac:dyDescent="0.2">
      <c r="A6">
        <v>5</v>
      </c>
      <c r="B6" s="13">
        <v>16.665541771844332</v>
      </c>
      <c r="C6" s="13">
        <v>15.28446079818851</v>
      </c>
      <c r="D6" s="13">
        <v>-1.3810809736558238</v>
      </c>
    </row>
    <row r="7" spans="1:4" x14ac:dyDescent="0.2">
      <c r="A7">
        <v>6</v>
      </c>
      <c r="B7" s="13">
        <v>18.125844721429644</v>
      </c>
      <c r="C7" s="13">
        <v>15.115315064682152</v>
      </c>
      <c r="D7" s="13">
        <v>-3.0105296567474902</v>
      </c>
    </row>
    <row r="8" spans="1:4" x14ac:dyDescent="0.2">
      <c r="A8">
        <v>7</v>
      </c>
      <c r="B8" s="13">
        <v>19.553815853039179</v>
      </c>
      <c r="C8" s="13">
        <v>15.077398813837343</v>
      </c>
      <c r="D8" s="13">
        <v>-4.4764170392018379</v>
      </c>
    </row>
    <row r="9" spans="1:4" x14ac:dyDescent="0.2">
      <c r="A9">
        <v>8</v>
      </c>
      <c r="B9" s="13">
        <v>21.958520187467954</v>
      </c>
      <c r="C9" s="13">
        <v>16.206440708191028</v>
      </c>
      <c r="D9" s="13">
        <v>-5.7520794792769276</v>
      </c>
    </row>
    <row r="10" spans="1:4" x14ac:dyDescent="0.2">
      <c r="A10">
        <v>9</v>
      </c>
      <c r="B10" s="13">
        <v>21.871498961245202</v>
      </c>
      <c r="C10" s="13">
        <v>15.09188678130355</v>
      </c>
      <c r="D10" s="13">
        <v>-6.7796121799416493</v>
      </c>
    </row>
    <row r="11" spans="1:4" x14ac:dyDescent="0.2">
      <c r="A11">
        <v>10</v>
      </c>
      <c r="B11" s="13">
        <v>21.601909561066172</v>
      </c>
      <c r="C11" s="13">
        <v>14.386724386724387</v>
      </c>
      <c r="D11" s="13">
        <v>-7.2151851743417845</v>
      </c>
    </row>
    <row r="12" spans="1:4" x14ac:dyDescent="0.2">
      <c r="C12" s="12"/>
      <c r="D12" s="12"/>
    </row>
    <row r="13" spans="1:4" x14ac:dyDescent="0.2">
      <c r="B13" s="12"/>
      <c r="C13" s="12"/>
      <c r="D13" s="12"/>
    </row>
    <row r="14" spans="1:4" x14ac:dyDescent="0.2">
      <c r="B14" s="12"/>
      <c r="C14" s="12"/>
      <c r="D14" s="12"/>
    </row>
    <row r="15" spans="1:4" x14ac:dyDescent="0.2">
      <c r="B15" s="12"/>
      <c r="C15" s="12"/>
      <c r="D15" s="12"/>
    </row>
    <row r="16" spans="1:4" x14ac:dyDescent="0.2">
      <c r="A16" s="2"/>
      <c r="B16" s="12"/>
      <c r="C16" s="12"/>
      <c r="D16" s="12"/>
    </row>
    <row r="17" spans="2:4" x14ac:dyDescent="0.2">
      <c r="B17" s="12"/>
      <c r="C17" s="12"/>
      <c r="D17" s="12"/>
    </row>
    <row r="18" spans="2:4" x14ac:dyDescent="0.2">
      <c r="B18" s="12"/>
      <c r="C18" s="12"/>
      <c r="D18" s="12"/>
    </row>
    <row r="19" spans="2:4" x14ac:dyDescent="0.2">
      <c r="B19" s="12"/>
      <c r="C19" s="12"/>
      <c r="D19" s="12"/>
    </row>
    <row r="20" spans="2:4" x14ac:dyDescent="0.2">
      <c r="B20" s="12"/>
      <c r="C20" s="12"/>
      <c r="D20" s="12"/>
    </row>
    <row r="21" spans="2:4" x14ac:dyDescent="0.2">
      <c r="B21" s="12"/>
      <c r="C21" s="12"/>
      <c r="D21" s="12"/>
    </row>
    <row r="22" spans="2:4" x14ac:dyDescent="0.2">
      <c r="B22" s="12"/>
      <c r="C22" s="12"/>
      <c r="D22" s="12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12</vt:i4>
      </vt:variant>
    </vt:vector>
  </HeadingPairs>
  <TitlesOfParts>
    <vt:vector size="12" baseType="lpstr">
      <vt:lpstr>data1</vt:lpstr>
      <vt:lpstr>איור 1</vt:lpstr>
      <vt:lpstr>data2</vt:lpstr>
      <vt:lpstr>איור 2</vt:lpstr>
      <vt:lpstr>data 3b</vt:lpstr>
      <vt:lpstr>data 3a</vt:lpstr>
      <vt:lpstr>איור 3 </vt:lpstr>
      <vt:lpstr>data 4b</vt:lpstr>
      <vt:lpstr>data 4a</vt:lpstr>
      <vt:lpstr>איור 4</vt:lpstr>
      <vt:lpstr>data נספח</vt:lpstr>
      <vt:lpstr>איור נספח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מיכל זילברברג</dc:creator>
  <cp:lastModifiedBy>רוסול דכוור</cp:lastModifiedBy>
  <cp:lastPrinted>2024-02-14T05:48:30Z</cp:lastPrinted>
  <dcterms:created xsi:type="dcterms:W3CDTF">2024-02-11T07:00:17Z</dcterms:created>
  <dcterms:modified xsi:type="dcterms:W3CDTF">2024-03-12T11:17:19Z</dcterms:modified>
</cp:coreProperties>
</file>