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drawings/drawing21.xml" ContentType="application/vnd.openxmlformats-officedocument.drawingml.chartshapes+xml"/>
  <Override PartName="/xl/drawings/drawing17.xml" ContentType="application/vnd.openxmlformats-officedocument.drawingml.chartshapes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9.xml" ContentType="application/vnd.openxmlformats-officedocument.drawingml.chartshapes+xml"/>
  <Override PartName="/xl/drawings/drawing7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5.xml" ContentType="application/vnd.openxmlformats-officedocument.drawingml.chartshapes+xml"/>
  <Override PartName="/xl/drawings/drawing33.xml" ContentType="application/vnd.openxmlformats-officedocument.drawingml.chartshapes+xml"/>
  <Override PartName="/xl/drawings/drawing29.xml" ContentType="application/vnd.openxmlformats-officedocument.drawingml.chartshapes+xml"/>
  <Override PartName="/xl/drawings/drawing25.xml" ContentType="application/vnd.openxmlformats-officedocument.drawingml.chartshapes+xml"/>
  <Override PartName="/xl/workbook.xml" ContentType="application/vnd.openxmlformats-officedocument.spreadsheetml.sheet.main+xml"/>
  <Override PartName="/xl/worksheets/sheet2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charts/style4.xml" ContentType="application/vnd.ms-office.chartstyl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worksheets/sheet10.xml" ContentType="application/vnd.openxmlformats-officedocument.spreadsheetml.worksheet+xml"/>
  <Override PartName="/xl/drawings/drawing26.xml" ContentType="application/vnd.openxmlformats-officedocument.drawing+xml"/>
  <Override PartName="/xl/charts/colors4.xml" ContentType="application/vnd.ms-office.chartcolorstyle+xml"/>
  <Override PartName="/xl/charts/chart17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2.xml" ContentType="application/vnd.openxmlformats-officedocument.drawing+xml"/>
  <Override PartName="/xl/drawings/drawing31.xml" ContentType="application/vnd.openxmlformats-officedocument.drawing+xml"/>
  <Override PartName="/xl/charts/colors5.xml" ContentType="application/vnd.ms-office.chartcolorstyle+xml"/>
  <Override PartName="/xl/charts/style5.xml" ContentType="application/vnd.ms-office.chartstyle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4.xml" ContentType="application/vnd.openxmlformats-officedocument.drawingml.chart+xml"/>
  <Override PartName="/xl/charts/colors3.xml" ContentType="application/vnd.ms-office.chartcolorstyle+xml"/>
  <Override PartName="/xl/worksheets/sheet22.xml" ContentType="application/vnd.openxmlformats-officedocument.spreadsheetml.workshee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18.xml" ContentType="application/vnd.openxmlformats-officedocument.spreadsheetml.worksheet+xml"/>
  <Override PartName="/xl/drawings/drawing8.xml" ContentType="application/vnd.openxmlformats-officedocument.drawing+xml"/>
  <Override PartName="/xl/worksheets/sheet19.xml" ContentType="application/vnd.openxmlformats-officedocument.spreadsheetml.workshee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worksheets/sheet17.xml" ContentType="application/vnd.openxmlformats-officedocument.spreadsheetml.worksheet+xml"/>
  <Override PartName="/xl/drawings/drawing10.xml" ContentType="application/vnd.openxmlformats-officedocument.drawing+xml"/>
  <Override PartName="/xl/worksheets/sheet15.xml" ContentType="application/vnd.openxmlformats-officedocument.spreadsheetml.worksheet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pivotTables/pivotTable1.xml" ContentType="application/vnd.openxmlformats-officedocument.spreadsheetml.pivotTable+xml"/>
  <Override PartName="/xl/worksheets/sheet16.xml" ContentType="application/vnd.openxmlformats-officedocument.spreadsheetml.worksheet+xml"/>
  <Override PartName="/xl/charts/colors1.xml" ContentType="application/vnd.ms-office.chartcolorstyle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worksheets/sheet20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drawings/drawing14.xml" ContentType="application/vnd.openxmlformats-officedocument.drawing+xml"/>
  <Override PartName="/xl/charts/style1.xml" ContentType="application/vnd.ms-office.chartstyle+xml"/>
  <Override PartName="/xl/worksheets/sheet12.xml" ContentType="application/vnd.openxmlformats-officedocument.spreadsheetml.worksheet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13.xml" ContentType="application/vnd.openxmlformats-officedocument.spreadsheetml.worksheet+xml"/>
  <Override PartName="/xl/drawings/drawing20.xml" ContentType="application/vnd.openxmlformats-officedocument.drawing+xml"/>
  <Override PartName="/xl/drawings/drawing18.xml" ContentType="application/vnd.openxmlformats-officedocument.drawing+xml"/>
  <Override PartName="/xl/drawings/drawing16.xml" ContentType="application/vnd.openxmlformats-officedocument.drawing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pivotTables/pivotTable2.xml" ContentType="application/vnd.openxmlformats-officedocument.spreadsheetml.pivotTable+xml"/>
  <Override PartName="/xl/charts/chart8.xml" ContentType="application/vnd.openxmlformats-officedocument.drawingml.chart+xml"/>
  <Override PartName="/xl/charts/chart12.xml" ContentType="application/vnd.openxmlformats-officedocument.drawingml.char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ables/table10.xml" ContentType="application/vnd.openxmlformats-officedocument.spreadsheetml.table+xml"/>
  <Override PartName="/xl/tables/table14.xml" ContentType="application/vnd.openxmlformats-officedocument.spreadsheetml.table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externalLinks/externalLink1.xml" ContentType="application/vnd.openxmlformats-officedocument.spreadsheetml.externalLink+xml"/>
  <Override PartName="/xl/tables/table11.xml" ContentType="application/vnd.openxmlformats-officedocument.spreadsheetml.table+xml"/>
  <Override PartName="/xl/pivotCache/pivotCacheRecords1.xml" ContentType="application/vnd.openxmlformats-officedocument.spreadsheetml.pivotCacheRecords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8.xml" ContentType="application/vnd.openxmlformats-officedocument.spreadsheetml.table+xml"/>
  <Override PartName="/xl/tables/table5.xml" ContentType="application/vnd.openxmlformats-officedocument.spreadsheetml.table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17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9.xml" ContentType="application/vnd.openxmlformats-officedocument.spreadsheetml.table+xml"/>
  <Override PartName="/xl/tables/table16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15360" windowHeight="4935" tabRatio="948"/>
  </bookViews>
  <sheets>
    <sheet name="איור א'-1 " sheetId="51" r:id="rId1"/>
    <sheet name="נתונים א'-1" sheetId="1" r:id="rId2"/>
    <sheet name="FAME Persistence2" sheetId="80" state="veryHidden" r:id="rId3"/>
    <sheet name="איור א'-2" sheetId="52" r:id="rId4"/>
    <sheet name="נתונים א'-2" sheetId="29" r:id="rId5"/>
    <sheet name="איור א'- 3" sheetId="53" r:id="rId6"/>
    <sheet name="נתונים א'- 3" sheetId="45" r:id="rId7"/>
    <sheet name="איור א'- 4" sheetId="93" r:id="rId8"/>
    <sheet name="נתונים א'- 4" sheetId="94" r:id="rId9"/>
    <sheet name="איור א'- 5" sheetId="54" r:id="rId10"/>
    <sheet name="נתונים א'-5" sheetId="42" r:id="rId11"/>
    <sheet name="איור א'-6" sheetId="55" r:id="rId12"/>
    <sheet name="נתונים א'-6" sheetId="48" r:id="rId13"/>
    <sheet name="איור א'-7" sheetId="56" r:id="rId14"/>
    <sheet name="נתונים א'-7" sheetId="30" r:id="rId15"/>
    <sheet name="איור א'- 8" sheetId="61" r:id="rId16"/>
    <sheet name="נתונים א'-8" sheetId="31" r:id="rId17"/>
    <sheet name="איור א'-9" sheetId="63" r:id="rId18"/>
    <sheet name="נתונים א'-9" sheetId="35" r:id="rId19"/>
    <sheet name="איור א'-10" sheetId="58" r:id="rId20"/>
    <sheet name="נתונים א'-10" sheetId="18" r:id="rId21"/>
    <sheet name="איור א'-11" sheetId="84" r:id="rId22"/>
    <sheet name="נתונים א'-11" sheetId="70" r:id="rId23"/>
    <sheet name="איור א'-12" sheetId="72" r:id="rId24"/>
    <sheet name="נתונים א'-12" sheetId="12" r:id="rId25"/>
    <sheet name="איור א'-13" sheetId="64" r:id="rId26"/>
    <sheet name="נתונים א'-13" sheetId="25" r:id="rId27"/>
    <sheet name="איור א'- 14" sheetId="76" r:id="rId28"/>
    <sheet name="נתונים א'- 14" sheetId="83" r:id="rId29"/>
    <sheet name="איור א'-15" sheetId="66" r:id="rId30"/>
    <sheet name="נתונים א'-15" sheetId="47" r:id="rId31"/>
    <sheet name="איור א'- 16" sheetId="77" r:id="rId32"/>
    <sheet name="נתונים א'- 16" sheetId="82" r:id="rId33"/>
    <sheet name="איור א'- 17" sheetId="87" r:id="rId34"/>
    <sheet name="נתונים א'- 17" sheetId="88" r:id="rId35"/>
    <sheet name="איור א'- 18" sheetId="89" r:id="rId36"/>
    <sheet name="נתונים א'- 18" sheetId="90" r:id="rId37"/>
    <sheet name="איור א'- 19" sheetId="91" r:id="rId38"/>
    <sheet name="נתונים א'- 19" sheetId="92" r:id="rId39"/>
    <sheet name="לוח אינדיקטורים" sheetId="73" r:id="rId40"/>
  </sheets>
  <externalReferences>
    <externalReference r:id="rId41"/>
  </externalReferences>
  <definedNames>
    <definedName name="_xlnm._FilterDatabase" localSheetId="27" hidden="1">'איור א''- 14'!$F$6:$F$6</definedName>
    <definedName name="anscount" hidden="1">1</definedName>
    <definedName name="data_paste_cell" localSheetId="31">#REF!</definedName>
    <definedName name="data_paste_cell" localSheetId="39">#REF!</definedName>
    <definedName name="data_paste_cell" localSheetId="20">#REF!</definedName>
    <definedName name="data_paste_cell" localSheetId="22">#REF!</definedName>
    <definedName name="data_paste_cell" localSheetId="4">#REF!</definedName>
    <definedName name="data_paste_cell" localSheetId="14">#REF!</definedName>
    <definedName name="data_paste_cell">#REF!</definedName>
    <definedName name="limcount" hidden="1">1</definedName>
    <definedName name="sencount" hidden="1">1</definedName>
  </definedNames>
  <calcPr calcId="162913"/>
  <pivotCaches>
    <pivotCache cacheId="0" r:id="rId42"/>
    <pivotCache cacheId="1" r:id="rId4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3" l="1"/>
  <c r="C8" i="83"/>
  <c r="C7" i="83"/>
  <c r="C6" i="83"/>
  <c r="C5" i="83"/>
  <c r="C4" i="83"/>
  <c r="C3" i="83"/>
  <c r="A3" i="47" l="1"/>
  <c r="A4" i="47" s="1"/>
  <c r="A5" i="47" s="1"/>
  <c r="A6" i="47" s="1"/>
  <c r="A7" i="47" s="1"/>
  <c r="B152" i="25" l="1"/>
</calcChain>
</file>

<file path=xl/sharedStrings.xml><?xml version="1.0" encoding="utf-8"?>
<sst xmlns="http://schemas.openxmlformats.org/spreadsheetml/2006/main" count="269" uniqueCount="147">
  <si>
    <t>יתרה</t>
  </si>
  <si>
    <t>יחס לתוצר</t>
  </si>
  <si>
    <t>גמל והשתלמות</t>
  </si>
  <si>
    <t>אג"ח חברות</t>
  </si>
  <si>
    <t>מניות בארץ</t>
  </si>
  <si>
    <t>מוסדיים</t>
  </si>
  <si>
    <t>הגופים המוסדיים</t>
  </si>
  <si>
    <t>הציבור במישרין</t>
  </si>
  <si>
    <t>אג"ח
חברות</t>
  </si>
  <si>
    <t>מניות
בארץ</t>
  </si>
  <si>
    <t>סה"כ</t>
  </si>
  <si>
    <t>אג"ח ממשלתיות ומק"ם</t>
  </si>
  <si>
    <t>שיעור שינוי שנתי</t>
  </si>
  <si>
    <t>נכסים אחרים</t>
  </si>
  <si>
    <t>תנועה</t>
  </si>
  <si>
    <t>מחיר</t>
  </si>
  <si>
    <t>תוויות שורה</t>
  </si>
  <si>
    <t>סכום של בסיס</t>
  </si>
  <si>
    <t>סכום של יתרה</t>
  </si>
  <si>
    <t>ציבור במישרין
(כולל קרנות נאמנות)</t>
  </si>
  <si>
    <t>אחר</t>
  </si>
  <si>
    <t>מניות בחו"ל</t>
  </si>
  <si>
    <t>פנסיה ותיקות</t>
  </si>
  <si>
    <t>פנסיה חדשות</t>
  </si>
  <si>
    <t xml:space="preserve">כספיות </t>
  </si>
  <si>
    <t>ביטוח - משתתפות</t>
  </si>
  <si>
    <t>שנה</t>
  </si>
  <si>
    <t>שינוי שנתי</t>
  </si>
  <si>
    <t>שינוי במיליארדי ₪</t>
  </si>
  <si>
    <t>ציבור במישרין</t>
  </si>
  <si>
    <t>סך התיק</t>
  </si>
  <si>
    <t>אג"ח
ממשלתיות
ומק"ם</t>
  </si>
  <si>
    <t>קרנות נאמנות</t>
  </si>
  <si>
    <t>תכניות ביטוח</t>
  </si>
  <si>
    <t>סכום של סכום</t>
  </si>
  <si>
    <t>אג"ח ממשלתיות</t>
  </si>
  <si>
    <t>ציבור במישרין ללא קרנות</t>
  </si>
  <si>
    <t>פיקדונות</t>
  </si>
  <si>
    <t>קרנות 
פנסיה</t>
  </si>
  <si>
    <t>איור א'-1: יתרת תיק הנכסים</t>
  </si>
  <si>
    <t>טריליוני ש"ח (קו) ושיעור שינוי שנתי (עמודות)</t>
  </si>
  <si>
    <t>איור א'-2: יתרת תיק הנכסים</t>
  </si>
  <si>
    <t>באחוזי תוצר</t>
  </si>
  <si>
    <t>יתרות במיליארדי ש"ח (עמודות) ושינוי באחוזים (בועות)</t>
  </si>
  <si>
    <t>שיעור שינוי</t>
  </si>
  <si>
    <t>כאחוז מסך התיק</t>
  </si>
  <si>
    <t>שיעור הציבור מסך התיק</t>
  </si>
  <si>
    <t>שיעור המוסדיים מסך התיק</t>
  </si>
  <si>
    <t>איור א'-5: התפלגות ההחזקות בתיק לפי מנהל</t>
  </si>
  <si>
    <t>יתרות במיליארדי ש"ח (עמודות) וכאחוז מסה"כ (בועות)</t>
  </si>
  <si>
    <t>מיליארדי ₪</t>
  </si>
  <si>
    <t>תאריך</t>
  </si>
  <si>
    <t>אחוז מסך ההחזקות</t>
  </si>
  <si>
    <t>איור א'-13: פיקדונות</t>
  </si>
  <si>
    <t>יתרה בטריליוני ש"ח (קו) ושיעור שינוי שנתי (עמודות)</t>
  </si>
  <si>
    <t>איור א'-15: נכסי קרנות הנאמנות (כולל ק. סל)</t>
  </si>
  <si>
    <t>נכסים סחירים</t>
  </si>
  <si>
    <t>נכסים בסיכון</t>
  </si>
  <si>
    <t>נכסים זרים</t>
  </si>
  <si>
    <t>נכסים במט"ח</t>
  </si>
  <si>
    <t>נכסים שאינם צמודי מדד</t>
  </si>
  <si>
    <t>נכסים נזילים</t>
  </si>
  <si>
    <t>תאריך2</t>
  </si>
  <si>
    <t>עמודה1</t>
  </si>
  <si>
    <t>אחוזים</t>
  </si>
  <si>
    <t>דצמ-16</t>
  </si>
  <si>
    <t>דצמ-17</t>
  </si>
  <si>
    <t>דצמ-18</t>
  </si>
  <si>
    <t>דצמ-19</t>
  </si>
  <si>
    <t>נכסים אחרים*</t>
  </si>
  <si>
    <t>31/12/2020</t>
  </si>
  <si>
    <t>סכום כולל</t>
  </si>
  <si>
    <t>מק"ם</t>
  </si>
  <si>
    <t>הציבור במישרין2</t>
  </si>
  <si>
    <t>אג"ח ממשלתיות סחירות</t>
  </si>
  <si>
    <t>אג"ח ממשלתי לא סחיר</t>
  </si>
  <si>
    <t>אג"ח בארץ כללי</t>
  </si>
  <si>
    <t>עזר1</t>
  </si>
  <si>
    <t>אחר*</t>
  </si>
  <si>
    <t>קרנות פנסיה חדשות</t>
  </si>
  <si>
    <t>ביטוח משתתפות ברווחים</t>
  </si>
  <si>
    <t>מזומן ופיקדונות</t>
  </si>
  <si>
    <t>איור א'-3: יתרת הנכסים בתיק ב-2021</t>
  </si>
  <si>
    <t>אג"ח בארץ חברות</t>
  </si>
  <si>
    <t>דצמ-20</t>
  </si>
  <si>
    <t>החזקות במניות בארץ</t>
  </si>
  <si>
    <t>סך הכל חשיפה לחו"ל</t>
  </si>
  <si>
    <t>סך הכל נכסי השקעה</t>
  </si>
  <si>
    <t>סך הכל ישראל</t>
  </si>
  <si>
    <t>קופ"ג וקרנות השתלמות</t>
  </si>
  <si>
    <t>ק. פנסיה וותיקות</t>
  </si>
  <si>
    <t>מניות בישראל</t>
  </si>
  <si>
    <t>חוזים עתידיים ואופציות על מדדי מניות בחו"ל (חשיפה)</t>
  </si>
  <si>
    <t>נגזרים ש"ח/מט"ח</t>
  </si>
  <si>
    <t xml:space="preserve">סך הכל חשיפה למט"ח ללא נגזרי ש"ח/מט"ח </t>
  </si>
  <si>
    <t xml:space="preserve">סך הכל חשיפה למט"ח כולל נגזרי ש"ח/מט"ח </t>
  </si>
  <si>
    <t>שיעור החשיפה למט"ח מסך הנכסים</t>
  </si>
  <si>
    <t>התפלגות 2021</t>
  </si>
  <si>
    <t>איור א'-10: יתרת המניות בארץ</t>
  </si>
  <si>
    <t>איור א'-9: חשיפה לנכסים זרים של הגופים המוסדיים</t>
  </si>
  <si>
    <t>איור א'-8: יתרות מניות ואג"ח בחו"ל</t>
  </si>
  <si>
    <t>איור א'-7: התפלגות ההחזקות בתיק לפי נכסים</t>
  </si>
  <si>
    <t>איור א'-6: התפלגות ההחזקות בתיק לפי מנהל</t>
  </si>
  <si>
    <t>איור א'-12: אג"ח סחיר בארץ - ממשלתיות וחברות</t>
  </si>
  <si>
    <t>31/12/2021</t>
  </si>
  <si>
    <t>דצמ-21</t>
  </si>
  <si>
    <t>מזומן
ופיקדונות</t>
  </si>
  <si>
    <t>הציבור במישרין לעומת הגופים המוסדיים, דצמבר 2021</t>
  </si>
  <si>
    <t>הגופים המוסדיים2</t>
  </si>
  <si>
    <t>דצמבר 2013 עד דצמבר 2021 מיליארדי ₪</t>
  </si>
  <si>
    <t>צבירות נטו דצמבר 2021</t>
  </si>
  <si>
    <t>אחוז מסך התיק</t>
  </si>
  <si>
    <t>שיעור החשיפה לחו"ל לפי גופים</t>
  </si>
  <si>
    <t>יתרת הנכסים של הגופים המוסדיים בחלוקה לישראל ולחו"ל</t>
  </si>
  <si>
    <t>מיליארדי דולרים</t>
  </si>
  <si>
    <t>שיעור המניות בישראל ובחו"ל וחשיפה למניות חו"ל</t>
  </si>
  <si>
    <t>אחוזים, מיליארדי דולרים</t>
  </si>
  <si>
    <t>חשיפה למט"ח</t>
  </si>
  <si>
    <t>נכסים פיננסיים בחו"ל</t>
  </si>
  <si>
    <t>נכסים
פיננסיים
בחו"ל</t>
  </si>
  <si>
    <t>אג"ח בחו"ל</t>
  </si>
  <si>
    <t>איור א'-14: התמחויות בקרנות נאמנות (כולל ק. סל)</t>
  </si>
  <si>
    <t>הגופים המוסדים</t>
  </si>
  <si>
    <t>איור א'-11: מניות בארץ, ציבור במישרין לעומת הגופים המוסדיים</t>
  </si>
  <si>
    <t>יתרות ותנועות במיליארדי ₪</t>
  </si>
  <si>
    <t xml:space="preserve">צבירות נטו במיליארדי ש"ח, במהלך 2021 </t>
  </si>
  <si>
    <t>איור א'-4: התפלגות הנכסים בתיק בשנים 2020 ו-2021 (עמודות)</t>
  </si>
  <si>
    <t>יתרות הנכסים במיליארדי ש"ח ב-2021 (בועות)</t>
  </si>
  <si>
    <t>עזר</t>
  </si>
  <si>
    <t>2020</t>
  </si>
  <si>
    <t>2021</t>
  </si>
  <si>
    <t>*נכסים אחרים - נכסים המנוהלים בידי המוסדיים וכוללים מניות לא סחירות, הלוואות, תיקי משכנתאות, זכויות מקרקעין ונגזרים.</t>
  </si>
  <si>
    <t>המקור: נתוני ועיבודי בנק ישראל</t>
  </si>
  <si>
    <t>31/03/2018</t>
  </si>
  <si>
    <t>30/06/2018</t>
  </si>
  <si>
    <t>30/09/2018</t>
  </si>
  <si>
    <t>31/12/2018</t>
  </si>
  <si>
    <t>31/03/2019</t>
  </si>
  <si>
    <t>30/06/2019</t>
  </si>
  <si>
    <t>30/09/2019</t>
  </si>
  <si>
    <t>31/12/2019</t>
  </si>
  <si>
    <t>31/03/2020</t>
  </si>
  <si>
    <t>30/06/2020</t>
  </si>
  <si>
    <t>30/09/2020</t>
  </si>
  <si>
    <t>31/03/2021</t>
  </si>
  <si>
    <t>30/06/2021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</si>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</sst>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"/>
    <numFmt numFmtId="167" formatCode="0.0%"/>
    <numFmt numFmtId="168" formatCode="yyyy"/>
    <numFmt numFmtId="169" formatCode="0.0"/>
    <numFmt numFmtId="170" formatCode="#,##0.00000"/>
    <numFmt numFmtId="171" formatCode="0.000000"/>
    <numFmt numFmtId="172" formatCode="_ * #,##0.000_ ;_ * \-#,##0.000_ ;_ * &quot;-&quot;??_ ;_ @_ 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ssistant"/>
    </font>
  </fonts>
  <fills count="8">
    <fill>
      <patternFill patternType="none"/>
    </fill>
    <fill>
      <patternFill patternType="gray125"/>
    </fill>
    <fill>
      <patternFill patternType="solid">
        <fgColor rgb="FFAEDCE0"/>
        <bgColor theme="4" tint="0.79998168889431442"/>
      </patternFill>
    </fill>
    <fill>
      <patternFill patternType="solid">
        <fgColor rgb="FFAEDCE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5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9" fillId="0" borderId="0" xfId="4"/>
    <xf numFmtId="43" fontId="0" fillId="0" borderId="0" xfId="0" applyNumberFormat="1"/>
    <xf numFmtId="0" fontId="8" fillId="0" borderId="0" xfId="7"/>
    <xf numFmtId="17" fontId="0" fillId="0" borderId="1" xfId="0" applyNumberFormat="1" applyBorder="1" applyAlignment="1">
      <alignment horizontal="right" vertical="center" readingOrder="2"/>
    </xf>
    <xf numFmtId="9" fontId="0" fillId="0" borderId="1" xfId="2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 indent="1"/>
    </xf>
    <xf numFmtId="166" fontId="0" fillId="0" borderId="0" xfId="0" applyNumberFormat="1"/>
    <xf numFmtId="167" fontId="0" fillId="0" borderId="0" xfId="2" applyNumberFormat="1" applyFont="1"/>
    <xf numFmtId="0" fontId="12" fillId="0" borderId="0" xfId="0" applyFont="1" applyBorder="1" applyAlignment="1">
      <alignment wrapText="1"/>
    </xf>
    <xf numFmtId="1" fontId="0" fillId="0" borderId="0" xfId="0" applyNumberFormat="1"/>
    <xf numFmtId="167" fontId="0" fillId="0" borderId="0" xfId="0" applyNumberFormat="1"/>
    <xf numFmtId="165" fontId="14" fillId="0" borderId="1" xfId="16" applyNumberFormat="1" applyFont="1" applyBorder="1" applyAlignment="1">
      <alignment horizontal="right"/>
    </xf>
    <xf numFmtId="3" fontId="14" fillId="0" borderId="1" xfId="16" applyNumberFormat="1" applyFont="1" applyBorder="1" applyAlignment="1">
      <alignment horizontal="right"/>
    </xf>
    <xf numFmtId="1" fontId="14" fillId="0" borderId="1" xfId="16" applyNumberFormat="1" applyFont="1" applyBorder="1" applyAlignment="1">
      <alignment horizontal="right"/>
    </xf>
    <xf numFmtId="0" fontId="0" fillId="3" borderId="0" xfId="0" applyFill="1"/>
    <xf numFmtId="0" fontId="10" fillId="0" borderId="0" xfId="0" applyFont="1"/>
    <xf numFmtId="164" fontId="10" fillId="0" borderId="0" xfId="1" applyNumberFormat="1" applyFont="1"/>
    <xf numFmtId="17" fontId="10" fillId="0" borderId="2" xfId="0" applyNumberFormat="1" applyFont="1" applyBorder="1" applyAlignment="1">
      <alignment horizontal="right" vertical="center" readingOrder="2"/>
    </xf>
    <xf numFmtId="165" fontId="10" fillId="0" borderId="1" xfId="1" applyNumberFormat="1" applyFont="1" applyBorder="1"/>
    <xf numFmtId="17" fontId="10" fillId="0" borderId="1" xfId="0" applyNumberFormat="1" applyFont="1" applyBorder="1" applyAlignment="1">
      <alignment horizontal="right" vertical="center" readingOrder="2"/>
    </xf>
    <xf numFmtId="17" fontId="10" fillId="0" borderId="3" xfId="0" applyNumberFormat="1" applyFont="1" applyBorder="1" applyAlignment="1">
      <alignment horizontal="right" vertical="center" readingOrder="2"/>
    </xf>
    <xf numFmtId="9" fontId="10" fillId="0" borderId="1" xfId="2" applyFont="1" applyBorder="1"/>
    <xf numFmtId="9" fontId="10" fillId="0" borderId="1" xfId="2" applyNumberFormat="1" applyFont="1" applyBorder="1"/>
    <xf numFmtId="0" fontId="0" fillId="3" borderId="0" xfId="0" applyFill="1" applyAlignment="1">
      <alignment horizontal="right"/>
    </xf>
    <xf numFmtId="0" fontId="4" fillId="0" borderId="0" xfId="20"/>
    <xf numFmtId="0" fontId="4" fillId="0" borderId="0" xfId="22"/>
    <xf numFmtId="43" fontId="4" fillId="4" borderId="1" xfId="22" applyNumberFormat="1" applyFill="1" applyBorder="1"/>
    <xf numFmtId="165" fontId="0" fillId="0" borderId="1" xfId="23" applyNumberFormat="1" applyFont="1" applyBorder="1"/>
    <xf numFmtId="169" fontId="4" fillId="4" borderId="1" xfId="22" applyNumberFormat="1" applyFill="1" applyBorder="1"/>
    <xf numFmtId="0" fontId="4" fillId="0" borderId="0" xfId="22" applyFill="1" applyBorder="1" applyAlignment="1">
      <alignment horizontal="right" vertical="center" indent="1"/>
    </xf>
    <xf numFmtId="165" fontId="0" fillId="0" borderId="0" xfId="23" applyNumberFormat="1" applyFont="1" applyFill="1" applyBorder="1"/>
    <xf numFmtId="169" fontId="4" fillId="0" borderId="0" xfId="22" applyNumberFormat="1"/>
    <xf numFmtId="17" fontId="0" fillId="0" borderId="7" xfId="0" applyNumberFormat="1" applyBorder="1" applyAlignment="1">
      <alignment horizontal="right" vertical="center" readingOrder="2"/>
    </xf>
    <xf numFmtId="164" fontId="0" fillId="0" borderId="8" xfId="1" applyNumberFormat="1" applyFont="1" applyBorder="1"/>
    <xf numFmtId="17" fontId="0" fillId="0" borderId="10" xfId="0" applyNumberFormat="1" applyBorder="1" applyAlignment="1">
      <alignment horizontal="right" vertical="center" readingOrder="2"/>
    </xf>
    <xf numFmtId="165" fontId="16" fillId="2" borderId="9" xfId="1" applyNumberFormat="1" applyFont="1" applyFill="1" applyBorder="1"/>
    <xf numFmtId="0" fontId="17" fillId="0" borderId="0" xfId="0" applyFont="1"/>
    <xf numFmtId="0" fontId="18" fillId="0" borderId="0" xfId="0" applyFont="1"/>
    <xf numFmtId="0" fontId="14" fillId="0" borderId="7" xfId="15" applyFont="1" applyBorder="1"/>
    <xf numFmtId="9" fontId="14" fillId="0" borderId="8" xfId="2" applyFont="1" applyBorder="1"/>
    <xf numFmtId="0" fontId="14" fillId="0" borderId="9" xfId="15" applyFont="1" applyBorder="1" applyAlignment="1"/>
    <xf numFmtId="14" fontId="14" fillId="3" borderId="6" xfId="15" applyNumberFormat="1" applyFont="1" applyFill="1" applyBorder="1"/>
    <xf numFmtId="49" fontId="14" fillId="3" borderId="6" xfId="15" applyNumberFormat="1" applyFont="1" applyFill="1" applyBorder="1" applyAlignment="1">
      <alignment readingOrder="2"/>
    </xf>
    <xf numFmtId="0" fontId="14" fillId="3" borderId="5" xfId="15" applyFont="1" applyFill="1" applyBorder="1"/>
    <xf numFmtId="165" fontId="14" fillId="0" borderId="12" xfId="16" applyNumberFormat="1" applyFont="1" applyBorder="1" applyAlignment="1">
      <alignment horizontal="right"/>
    </xf>
    <xf numFmtId="1" fontId="14" fillId="0" borderId="12" xfId="16" applyNumberFormat="1" applyFont="1" applyBorder="1" applyAlignment="1">
      <alignment horizontal="right"/>
    </xf>
    <xf numFmtId="9" fontId="14" fillId="0" borderId="11" xfId="2" applyFont="1" applyBorder="1"/>
    <xf numFmtId="165" fontId="19" fillId="2" borderId="6" xfId="0" applyNumberFormat="1" applyFont="1" applyFill="1" applyBorder="1"/>
    <xf numFmtId="0" fontId="18" fillId="3" borderId="9" xfId="0" applyFont="1" applyFill="1" applyBorder="1"/>
    <xf numFmtId="0" fontId="18" fillId="3" borderId="6" xfId="0" applyFont="1" applyFill="1" applyBorder="1" applyAlignment="1">
      <alignment horizontal="center"/>
    </xf>
    <xf numFmtId="0" fontId="18" fillId="3" borderId="6" xfId="0" applyFont="1" applyFill="1" applyBorder="1"/>
    <xf numFmtId="0" fontId="15" fillId="3" borderId="13" xfId="0" applyFont="1" applyFill="1" applyBorder="1"/>
    <xf numFmtId="17" fontId="11" fillId="0" borderId="7" xfId="3" applyNumberFormat="1" applyBorder="1" applyAlignment="1">
      <alignment horizontal="right" vertical="center" wrapText="1" indent="1" readingOrder="2"/>
    </xf>
    <xf numFmtId="17" fontId="11" fillId="0" borderId="10" xfId="3" applyNumberFormat="1" applyBorder="1" applyAlignment="1">
      <alignment horizontal="right" vertical="center" wrapText="1" indent="1" readingOrder="2"/>
    </xf>
    <xf numFmtId="17" fontId="11" fillId="3" borderId="9" xfId="3" applyNumberFormat="1" applyFont="1" applyFill="1" applyBorder="1" applyAlignment="1">
      <alignment horizontal="center" vertical="center" readingOrder="2"/>
    </xf>
    <xf numFmtId="0" fontId="17" fillId="3" borderId="6" xfId="4" applyFont="1" applyFill="1" applyBorder="1" applyAlignment="1">
      <alignment horizontal="center"/>
    </xf>
    <xf numFmtId="0" fontId="17" fillId="3" borderId="5" xfId="4" applyFont="1" applyFill="1" applyBorder="1" applyAlignment="1">
      <alignment horizontal="center"/>
    </xf>
    <xf numFmtId="0" fontId="17" fillId="0" borderId="0" xfId="4" applyFont="1"/>
    <xf numFmtId="0" fontId="16" fillId="2" borderId="9" xfId="0" applyFont="1" applyFill="1" applyBorder="1"/>
    <xf numFmtId="0" fontId="16" fillId="2" borderId="6" xfId="0" applyFont="1" applyFill="1" applyBorder="1"/>
    <xf numFmtId="0" fontId="16" fillId="2" borderId="5" xfId="0" applyFont="1" applyFill="1" applyBorder="1"/>
    <xf numFmtId="1" fontId="0" fillId="0" borderId="8" xfId="1" applyNumberFormat="1" applyFont="1" applyBorder="1"/>
    <xf numFmtId="0" fontId="0" fillId="0" borderId="10" xfId="0" applyBorder="1" applyAlignment="1">
      <alignment horizontal="center"/>
    </xf>
    <xf numFmtId="167" fontId="0" fillId="0" borderId="12" xfId="2" applyNumberFormat="1" applyFont="1" applyBorder="1" applyAlignment="1">
      <alignment horizontal="center"/>
    </xf>
    <xf numFmtId="167" fontId="0" fillId="0" borderId="11" xfId="2" applyNumberFormat="1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168" fontId="0" fillId="0" borderId="7" xfId="0" applyNumberFormat="1" applyBorder="1" applyAlignment="1">
      <alignment horizontal="center" vertical="center" readingOrder="2"/>
    </xf>
    <xf numFmtId="168" fontId="0" fillId="0" borderId="10" xfId="0" applyNumberFormat="1" applyBorder="1" applyAlignment="1">
      <alignment horizontal="center" vertical="center" readingOrder="2"/>
    </xf>
    <xf numFmtId="0" fontId="18" fillId="3" borderId="9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4" fillId="0" borderId="14" xfId="22" applyBorder="1" applyAlignment="1">
      <alignment horizontal="right" vertical="center" indent="1"/>
    </xf>
    <xf numFmtId="0" fontId="4" fillId="0" borderId="15" xfId="22" applyBorder="1" applyAlignment="1">
      <alignment horizontal="right" vertical="center" indent="1"/>
    </xf>
    <xf numFmtId="43" fontId="4" fillId="4" borderId="8" xfId="22" applyNumberFormat="1" applyFill="1" applyBorder="1"/>
    <xf numFmtId="165" fontId="0" fillId="0" borderId="8" xfId="23" applyNumberFormat="1" applyFont="1" applyBorder="1"/>
    <xf numFmtId="169" fontId="4" fillId="4" borderId="8" xfId="22" applyNumberFormat="1" applyFill="1" applyBorder="1"/>
    <xf numFmtId="0" fontId="17" fillId="3" borderId="4" xfId="22" applyFont="1" applyFill="1" applyBorder="1" applyAlignment="1"/>
    <xf numFmtId="17" fontId="11" fillId="3" borderId="1" xfId="3" applyNumberFormat="1" applyFont="1" applyFill="1" applyBorder="1" applyAlignment="1">
      <alignment horizontal="center" vertical="center" readingOrder="2"/>
    </xf>
    <xf numFmtId="17" fontId="11" fillId="3" borderId="8" xfId="3" applyNumberFormat="1" applyFont="1" applyFill="1" applyBorder="1" applyAlignment="1">
      <alignment horizontal="center" vertical="center" readingOrder="2"/>
    </xf>
    <xf numFmtId="0" fontId="17" fillId="0" borderId="0" xfId="22" applyFont="1"/>
    <xf numFmtId="164" fontId="20" fillId="0" borderId="0" xfId="1" applyNumberFormat="1" applyFont="1"/>
    <xf numFmtId="0" fontId="20" fillId="0" borderId="0" xfId="0" applyFont="1"/>
    <xf numFmtId="164" fontId="16" fillId="2" borderId="5" xfId="1" applyNumberFormat="1" applyFont="1" applyFill="1" applyBorder="1"/>
    <xf numFmtId="164" fontId="14" fillId="0" borderId="1" xfId="1" applyNumberFormat="1" applyFont="1" applyBorder="1"/>
    <xf numFmtId="17" fontId="0" fillId="5" borderId="3" xfId="0" applyNumberFormat="1" applyFont="1" applyFill="1" applyBorder="1" applyAlignment="1">
      <alignment horizontal="right" vertical="center" readingOrder="2"/>
    </xf>
    <xf numFmtId="17" fontId="0" fillId="0" borderId="3" xfId="0" applyNumberFormat="1" applyFont="1" applyBorder="1" applyAlignment="1">
      <alignment horizontal="right" vertical="center" readingOrder="2"/>
    </xf>
    <xf numFmtId="17" fontId="0" fillId="0" borderId="0" xfId="0" applyNumberFormat="1"/>
    <xf numFmtId="0" fontId="19" fillId="3" borderId="7" xfId="4" applyNumberFormat="1" applyFont="1" applyFill="1" applyBorder="1" applyAlignment="1">
      <alignment horizontal="center"/>
    </xf>
    <xf numFmtId="9" fontId="20" fillId="0" borderId="6" xfId="4" applyNumberFormat="1" applyFont="1" applyFill="1" applyBorder="1"/>
    <xf numFmtId="167" fontId="9" fillId="0" borderId="0" xfId="2" applyNumberFormat="1" applyFont="1"/>
    <xf numFmtId="0" fontId="8" fillId="0" borderId="0" xfId="7" applyAlignment="1">
      <alignment horizontal="center"/>
    </xf>
    <xf numFmtId="0" fontId="3" fillId="0" borderId="0" xfId="7" applyFont="1" applyAlignment="1">
      <alignment horizontal="right"/>
    </xf>
    <xf numFmtId="43" fontId="0" fillId="0" borderId="0" xfId="8" applyFont="1"/>
    <xf numFmtId="165" fontId="0" fillId="0" borderId="0" xfId="0" applyNumberFormat="1"/>
    <xf numFmtId="169" fontId="0" fillId="0" borderId="0" xfId="0" applyNumberFormat="1"/>
    <xf numFmtId="0" fontId="16" fillId="2" borderId="1" xfId="0" applyFont="1" applyFill="1" applyBorder="1"/>
    <xf numFmtId="0" fontId="2" fillId="0" borderId="0" xfId="27"/>
    <xf numFmtId="0" fontId="0" fillId="0" borderId="0" xfId="0" applyFont="1"/>
    <xf numFmtId="9" fontId="9" fillId="0" borderId="0" xfId="2" applyFont="1"/>
    <xf numFmtId="164" fontId="22" fillId="0" borderId="0" xfId="1" applyNumberFormat="1" applyFont="1"/>
    <xf numFmtId="0" fontId="22" fillId="0" borderId="0" xfId="0" applyFont="1"/>
    <xf numFmtId="164" fontId="0" fillId="0" borderId="0" xfId="1" applyNumberFormat="1" applyFont="1" applyBorder="1"/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0" fontId="0" fillId="0" borderId="0" xfId="0" quotePrefix="1"/>
    <xf numFmtId="19" fontId="0" fillId="0" borderId="0" xfId="0" applyNumberFormat="1"/>
    <xf numFmtId="10" fontId="0" fillId="0" borderId="0" xfId="2" applyNumberFormat="1" applyFont="1"/>
    <xf numFmtId="43" fontId="10" fillId="0" borderId="0" xfId="0" applyNumberFormat="1" applyFont="1"/>
    <xf numFmtId="167" fontId="15" fillId="0" borderId="0" xfId="2" applyNumberFormat="1" applyFont="1"/>
    <xf numFmtId="170" fontId="0" fillId="0" borderId="0" xfId="0" applyNumberFormat="1"/>
    <xf numFmtId="171" fontId="0" fillId="0" borderId="0" xfId="0" applyNumberFormat="1"/>
    <xf numFmtId="0" fontId="14" fillId="0" borderId="10" xfId="15" applyFont="1" applyBorder="1" applyAlignment="1"/>
    <xf numFmtId="165" fontId="18" fillId="0" borderId="0" xfId="1" applyNumberFormat="1" applyFont="1"/>
    <xf numFmtId="43" fontId="0" fillId="0" borderId="0" xfId="1" applyNumberFormat="1" applyFont="1"/>
    <xf numFmtId="0" fontId="0" fillId="0" borderId="0" xfId="0" applyFill="1"/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22" fontId="0" fillId="0" borderId="0" xfId="0" applyNumberFormat="1"/>
    <xf numFmtId="172" fontId="9" fillId="0" borderId="0" xfId="1" applyNumberFormat="1" applyFont="1"/>
    <xf numFmtId="165" fontId="23" fillId="0" borderId="1" xfId="1" applyNumberFormat="1" applyFont="1" applyBorder="1"/>
    <xf numFmtId="164" fontId="23" fillId="0" borderId="0" xfId="1" applyNumberFormat="1" applyFont="1"/>
    <xf numFmtId="0" fontId="23" fillId="0" borderId="0" xfId="0" applyFont="1"/>
    <xf numFmtId="9" fontId="10" fillId="0" borderId="0" xfId="2" applyFont="1"/>
    <xf numFmtId="164" fontId="23" fillId="0" borderId="8" xfId="1" applyNumberFormat="1" applyFont="1" applyBorder="1"/>
    <xf numFmtId="9" fontId="0" fillId="5" borderId="1" xfId="2" applyNumberFormat="1" applyFont="1" applyFill="1" applyBorder="1"/>
    <xf numFmtId="9" fontId="0" fillId="0" borderId="1" xfId="2" applyNumberFormat="1" applyFont="1" applyBorder="1"/>
    <xf numFmtId="17" fontId="0" fillId="0" borderId="0" xfId="0" applyNumberFormat="1" applyBorder="1" applyAlignment="1">
      <alignment horizontal="right" vertical="center" readingOrder="2"/>
    </xf>
    <xf numFmtId="165" fontId="23" fillId="0" borderId="0" xfId="1" applyNumberFormat="1" applyFont="1" applyBorder="1"/>
    <xf numFmtId="164" fontId="23" fillId="0" borderId="0" xfId="1" applyNumberFormat="1" applyFont="1" applyBorder="1"/>
    <xf numFmtId="9" fontId="0" fillId="0" borderId="8" xfId="2" applyNumberFormat="1" applyFont="1" applyBorder="1"/>
    <xf numFmtId="9" fontId="0" fillId="0" borderId="12" xfId="2" applyNumberFormat="1" applyFont="1" applyBorder="1"/>
    <xf numFmtId="9" fontId="0" fillId="0" borderId="11" xfId="2" applyNumberFormat="1" applyFont="1" applyBorder="1"/>
    <xf numFmtId="1" fontId="23" fillId="0" borderId="1" xfId="1" applyNumberFormat="1" applyFont="1" applyBorder="1"/>
    <xf numFmtId="1" fontId="23" fillId="0" borderId="8" xfId="1" applyNumberFormat="1" applyFont="1" applyBorder="1"/>
    <xf numFmtId="167" fontId="10" fillId="0" borderId="12" xfId="2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7" fontId="0" fillId="0" borderId="1" xfId="2" applyNumberFormat="1" applyFont="1" applyBorder="1" applyAlignment="1">
      <alignment horizontal="center" vertical="center"/>
    </xf>
    <xf numFmtId="167" fontId="0" fillId="0" borderId="8" xfId="2" applyNumberFormat="1" applyFont="1" applyBorder="1" applyAlignment="1">
      <alignment horizontal="center" vertical="center"/>
    </xf>
    <xf numFmtId="167" fontId="0" fillId="0" borderId="12" xfId="2" applyNumberFormat="1" applyFont="1" applyBorder="1" applyAlignment="1">
      <alignment horizontal="center" vertical="center"/>
    </xf>
    <xf numFmtId="167" fontId="0" fillId="0" borderId="11" xfId="2" applyNumberFormat="1" applyFont="1" applyBorder="1" applyAlignment="1">
      <alignment horizontal="center" vertical="center"/>
    </xf>
    <xf numFmtId="167" fontId="20" fillId="0" borderId="12" xfId="2" applyNumberFormat="1" applyFont="1" applyBorder="1" applyAlignment="1">
      <alignment horizontal="center" vertical="center"/>
    </xf>
    <xf numFmtId="167" fontId="20" fillId="0" borderId="11" xfId="2" applyNumberFormat="1" applyFont="1" applyBorder="1" applyAlignment="1">
      <alignment horizontal="center" vertical="center"/>
    </xf>
    <xf numFmtId="167" fontId="23" fillId="0" borderId="12" xfId="2" applyNumberFormat="1" applyFont="1" applyFill="1" applyBorder="1" applyAlignment="1">
      <alignment horizontal="center" vertical="center"/>
    </xf>
    <xf numFmtId="167" fontId="23" fillId="0" borderId="11" xfId="2" applyNumberFormat="1" applyFont="1" applyFill="1" applyBorder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9" fontId="14" fillId="0" borderId="8" xfId="2" applyNumberFormat="1" applyFont="1" applyBorder="1"/>
    <xf numFmtId="0" fontId="19" fillId="3" borderId="16" xfId="4" applyNumberFormat="1" applyFont="1" applyFill="1" applyBorder="1" applyAlignment="1">
      <alignment horizontal="center"/>
    </xf>
    <xf numFmtId="166" fontId="0" fillId="5" borderId="1" xfId="0" applyNumberFormat="1" applyFont="1" applyFill="1" applyBorder="1"/>
    <xf numFmtId="166" fontId="0" fillId="0" borderId="1" xfId="0" applyNumberFormat="1" applyFont="1" applyBorder="1"/>
    <xf numFmtId="9" fontId="0" fillId="0" borderId="0" xfId="2" applyFont="1" applyBorder="1"/>
    <xf numFmtId="0" fontId="24" fillId="0" borderId="0" xfId="0" applyFont="1"/>
    <xf numFmtId="43" fontId="0" fillId="3" borderId="0" xfId="0" applyNumberFormat="1" applyFill="1"/>
    <xf numFmtId="0" fontId="25" fillId="0" borderId="0" xfId="27" applyFont="1"/>
    <xf numFmtId="4" fontId="0" fillId="5" borderId="1" xfId="0" applyNumberFormat="1" applyFont="1" applyFill="1" applyBorder="1"/>
    <xf numFmtId="0" fontId="25" fillId="0" borderId="0" xfId="0" applyFont="1"/>
    <xf numFmtId="0" fontId="26" fillId="0" borderId="7" xfId="15" applyFont="1" applyFill="1" applyBorder="1"/>
    <xf numFmtId="0" fontId="26" fillId="0" borderId="9" xfId="15" applyFont="1" applyFill="1" applyBorder="1"/>
    <xf numFmtId="0" fontId="26" fillId="0" borderId="10" xfId="15" applyFont="1" applyFill="1" applyBorder="1"/>
    <xf numFmtId="167" fontId="26" fillId="0" borderId="4" xfId="2" applyNumberFormat="1" applyFont="1" applyFill="1" applyBorder="1"/>
    <xf numFmtId="167" fontId="26" fillId="0" borderId="9" xfId="2" applyNumberFormat="1" applyFont="1" applyFill="1" applyBorder="1"/>
    <xf numFmtId="167" fontId="26" fillId="0" borderId="16" xfId="2" applyNumberFormat="1" applyFont="1" applyFill="1" applyBorder="1"/>
    <xf numFmtId="167" fontId="26" fillId="0" borderId="7" xfId="2" applyNumberFormat="1" applyFont="1" applyFill="1" applyBorder="1"/>
    <xf numFmtId="167" fontId="26" fillId="0" borderId="17" xfId="2" applyNumberFormat="1" applyFont="1" applyFill="1" applyBorder="1"/>
    <xf numFmtId="167" fontId="26" fillId="0" borderId="10" xfId="2" applyNumberFormat="1" applyFont="1" applyFill="1" applyBorder="1"/>
    <xf numFmtId="0" fontId="18" fillId="0" borderId="4" xfId="4" applyFont="1" applyBorder="1"/>
    <xf numFmtId="0" fontId="14" fillId="3" borderId="4" xfId="15" applyNumberFormat="1" applyFont="1" applyFill="1" applyBorder="1" applyAlignment="1">
      <alignment horizontal="right"/>
    </xf>
    <xf numFmtId="14" fontId="14" fillId="3" borderId="4" xfId="15" applyNumberFormat="1" applyFont="1" applyFill="1" applyBorder="1" applyAlignment="1">
      <alignment horizontal="right"/>
    </xf>
    <xf numFmtId="14" fontId="14" fillId="3" borderId="9" xfId="15" applyNumberFormat="1" applyFont="1" applyFill="1" applyBorder="1" applyAlignment="1">
      <alignment horizontal="right"/>
    </xf>
    <xf numFmtId="0" fontId="27" fillId="0" borderId="0" xfId="0" applyFont="1" applyAlignment="1">
      <alignment horizontal="right" vertical="center" indent="2" readingOrder="2"/>
    </xf>
    <xf numFmtId="0" fontId="1" fillId="4" borderId="14" xfId="22" applyFont="1" applyFill="1" applyBorder="1" applyAlignment="1">
      <alignment horizontal="right" vertical="center" indent="1"/>
    </xf>
    <xf numFmtId="0" fontId="4" fillId="4" borderId="14" xfId="22" applyFill="1" applyBorder="1" applyAlignment="1">
      <alignment horizontal="right" vertical="center" indent="1"/>
    </xf>
    <xf numFmtId="14" fontId="0" fillId="3" borderId="0" xfId="0" applyNumberFormat="1" applyFill="1"/>
    <xf numFmtId="168" fontId="0" fillId="5" borderId="1" xfId="0" applyNumberFormat="1" applyFont="1" applyFill="1" applyBorder="1" applyAlignment="1">
      <alignment horizontal="center" vertical="center" readingOrder="2"/>
    </xf>
    <xf numFmtId="43" fontId="0" fillId="7" borderId="1" xfId="1" applyFont="1" applyFill="1" applyBorder="1"/>
    <xf numFmtId="0" fontId="0" fillId="0" borderId="1" xfId="0" applyFill="1" applyBorder="1"/>
    <xf numFmtId="43" fontId="0" fillId="0" borderId="1" xfId="1" applyFont="1" applyBorder="1"/>
    <xf numFmtId="0" fontId="0" fillId="7" borderId="1" xfId="0" applyFill="1" applyBorder="1"/>
    <xf numFmtId="165" fontId="0" fillId="7" borderId="1" xfId="0" applyNumberFormat="1" applyFill="1" applyBorder="1"/>
    <xf numFmtId="165" fontId="0" fillId="7" borderId="1" xfId="1" applyNumberFormat="1" applyFont="1" applyFill="1" applyBorder="1"/>
    <xf numFmtId="0" fontId="0" fillId="0" borderId="1" xfId="0" applyBorder="1"/>
    <xf numFmtId="2" fontId="0" fillId="7" borderId="1" xfId="2" applyNumberFormat="1" applyFont="1" applyFill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164" fontId="0" fillId="7" borderId="1" xfId="1" applyNumberFormat="1" applyFont="1" applyFill="1" applyBorder="1"/>
    <xf numFmtId="43" fontId="0" fillId="7" borderId="1" xfId="1" applyNumberFormat="1" applyFont="1" applyFill="1" applyBorder="1"/>
    <xf numFmtId="43" fontId="0" fillId="0" borderId="1" xfId="1" applyNumberFormat="1" applyFont="1" applyBorder="1"/>
    <xf numFmtId="0" fontId="15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27" applyFont="1"/>
    <xf numFmtId="0" fontId="9" fillId="0" borderId="0" xfId="4" applyAlignment="1">
      <alignment horizontal="center"/>
    </xf>
    <xf numFmtId="0" fontId="19" fillId="6" borderId="8" xfId="4" applyNumberFormat="1" applyFont="1" applyFill="1" applyBorder="1" applyAlignment="1">
      <alignment horizontal="center"/>
    </xf>
    <xf numFmtId="0" fontId="19" fillId="6" borderId="16" xfId="4" applyNumberFormat="1" applyFont="1" applyFill="1" applyBorder="1" applyAlignment="1">
      <alignment horizontal="center"/>
    </xf>
    <xf numFmtId="0" fontId="31" fillId="0" borderId="0" xfId="0" applyFont="1"/>
    <xf numFmtId="0" fontId="21" fillId="3" borderId="6" xfId="0" applyFont="1" applyFill="1" applyBorder="1"/>
    <xf numFmtId="164" fontId="19" fillId="3" borderId="5" xfId="1" applyNumberFormat="1" applyFont="1" applyFill="1" applyBorder="1"/>
    <xf numFmtId="0" fontId="0" fillId="7" borderId="12" xfId="0" applyFill="1" applyBorder="1"/>
    <xf numFmtId="43" fontId="0" fillId="7" borderId="12" xfId="1" applyNumberFormat="1" applyFont="1" applyFill="1" applyBorder="1"/>
    <xf numFmtId="0" fontId="0" fillId="0" borderId="12" xfId="0" applyFill="1" applyBorder="1"/>
    <xf numFmtId="2" fontId="0" fillId="0" borderId="12" xfId="2" applyNumberFormat="1" applyFont="1" applyBorder="1" applyAlignment="1">
      <alignment horizontal="center" vertical="center"/>
    </xf>
    <xf numFmtId="43" fontId="0" fillId="0" borderId="12" xfId="1" applyFont="1" applyBorder="1"/>
    <xf numFmtId="2" fontId="0" fillId="7" borderId="12" xfId="2" applyNumberFormat="1" applyFont="1" applyFill="1" applyBorder="1"/>
  </cellXfs>
  <cellStyles count="32">
    <cellStyle name="Comma" xfId="1" builtinId="3"/>
    <cellStyle name="Comma 2" xfId="5"/>
    <cellStyle name="Comma 3" xfId="8"/>
    <cellStyle name="Comma 3 2" xfId="21"/>
    <cellStyle name="Comma 3 3" xfId="26"/>
    <cellStyle name="Comma 4" xfId="11"/>
    <cellStyle name="Comma 5" xfId="13"/>
    <cellStyle name="Comma 6" xfId="16"/>
    <cellStyle name="Comma 7" xfId="19"/>
    <cellStyle name="Comma 8" xfId="23"/>
    <cellStyle name="Comma 8 2" xfId="30"/>
    <cellStyle name="Comma 9" xfId="28"/>
    <cellStyle name="Normal" xfId="0" builtinId="0"/>
    <cellStyle name="Normal 2" xfId="4"/>
    <cellStyle name="Normal 3" xfId="7"/>
    <cellStyle name="Normal 3 2" xfId="20"/>
    <cellStyle name="Normal 3 3" xfId="25"/>
    <cellStyle name="Normal 32" xfId="3"/>
    <cellStyle name="Normal 4" xfId="9"/>
    <cellStyle name="Normal 5" xfId="12"/>
    <cellStyle name="Normal 6" xfId="15"/>
    <cellStyle name="Normal 7" xfId="18"/>
    <cellStyle name="Normal 8" xfId="22"/>
    <cellStyle name="Normal 8 2" xfId="29"/>
    <cellStyle name="Normal 9" xfId="27"/>
    <cellStyle name="Percent" xfId="2" builtinId="5"/>
    <cellStyle name="Percent 2" xfId="6"/>
    <cellStyle name="Percent 3" xfId="10"/>
    <cellStyle name="Percent 4" xfId="14"/>
    <cellStyle name="Percent 5" xfId="17"/>
    <cellStyle name="Percent 6" xfId="24"/>
    <cellStyle name="Percent 6 2" xfId="31"/>
  </cellStyles>
  <dxfs count="170">
    <dxf>
      <numFmt numFmtId="19" formatCode="dd/mm/yyyy"/>
      <fill>
        <patternFill patternType="solid">
          <fgColor indexed="64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AEDCE0"/>
        </patternFill>
      </fill>
    </dxf>
    <dxf>
      <numFmt numFmtId="19" formatCode="dd/mm/yyyy"/>
      <fill>
        <patternFill patternType="solid">
          <fgColor indexed="64"/>
          <bgColor rgb="FFAEDCE0"/>
        </patternFill>
      </fill>
    </dxf>
    <dxf>
      <border outline="0"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rgb="FFAEDCE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0" justifyLastLine="0" shrinkToFit="0" readingOrder="2"/>
      <border diagonalUp="0" diagonalDown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</font>
      <numFmt numFmtId="22" formatCode="mmm\-yy"/>
      <fill>
        <patternFill patternType="solid">
          <fgColor indexed="64"/>
          <bgColor rgb="FFAEDCE0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yy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"/>
    </dxf>
    <dxf>
      <numFmt numFmtId="166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fill>
        <patternFill>
          <bgColor rgb="FFAEDCE0"/>
        </patternFill>
      </fill>
    </dxf>
    <dxf>
      <fill>
        <patternFill>
          <bgColor rgb="FFAEDCE0"/>
        </patternFill>
      </fill>
    </dxf>
    <dxf>
      <fill>
        <patternFill patternType="solid">
          <bgColor rgb="FF1291A8"/>
        </patternFill>
      </fill>
    </dxf>
    <dxf>
      <fill>
        <patternFill patternType="solid">
          <bgColor rgb="FF1291A8"/>
        </patternFill>
      </fill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alignment horizontal="right" vertical="center" textRotation="0" wrapText="1" indent="1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</font>
    </dxf>
    <dxf>
      <fill>
        <patternFill patternType="solid">
          <fgColor indexed="64"/>
          <bgColor rgb="FFAEDCE0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numFmt numFmtId="1" formatCode="0"/>
    </dxf>
    <dxf>
      <numFmt numFmtId="169" formatCode="0.0"/>
    </dxf>
    <dxf>
      <numFmt numFmtId="2" formatCode="0.00"/>
    </dxf>
    <dxf>
      <numFmt numFmtId="173" formatCode="0.000"/>
    </dxf>
    <dxf>
      <numFmt numFmtId="174" formatCode="0.0000"/>
    </dxf>
    <dxf>
      <numFmt numFmtId="175" formatCode="0.00000"/>
    </dxf>
    <dxf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 * #,##0.0_ ;_ * \-#,##0.0_ ;_ * &quot;-&quot;??_ ;_ @_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alignment horizontal="right" vertical="center" textRotation="0" wrapText="0" indent="0" justifyLastLine="0" shrinkToFit="0" readingOrder="2"/>
      <border diagonalUp="0" diagonalDown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AEDCE0"/>
      <color rgb="FF1291A8"/>
      <color rgb="FF177990"/>
      <color rgb="FFEB5264"/>
      <color rgb="FF8BCED6"/>
      <color rgb="FF00A390"/>
      <color rgb="FF59BFCB"/>
      <color rgb="FF28B6C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2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0555555555561E-2"/>
          <c:y val="9.0862698412698409E-2"/>
          <c:w val="0.86071388888888889"/>
          <c:h val="0.5215293250579199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א''-1'!$B$1</c:f>
              <c:strCache>
                <c:ptCount val="1"/>
                <c:pt idx="0">
                  <c:v>יתרה</c:v>
                </c:pt>
              </c:strCache>
            </c:strRef>
          </c:tx>
          <c:spPr>
            <a:ln w="31750">
              <a:solidFill>
                <a:srgbClr val="177990"/>
              </a:solidFill>
              <a:tailEnd type="none" w="med" len="med"/>
            </a:ln>
          </c:spPr>
          <c:marker>
            <c:symbol val="none"/>
          </c:marker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0-F63D-458D-83E7-4FA284C13863}"/>
              </c:ext>
            </c:extLst>
          </c:dPt>
          <c:dPt>
            <c:idx val="65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150-430F-915E-4886CE60460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1-F63D-458D-83E7-4FA284C1386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2-F63D-458D-83E7-4FA284C13863}"/>
              </c:ext>
            </c:extLst>
          </c:dPt>
          <c:dPt>
            <c:idx val="6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3CB-47B6-B175-3FA8A373CB30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4-216B-4D5B-97A9-6E48A4ABD4EB}"/>
              </c:ext>
            </c:extLst>
          </c:dPt>
          <c:dPt>
            <c:idx val="72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1BD-44B0-BA0A-F9DB46D939C8}"/>
              </c:ext>
            </c:extLst>
          </c:dPt>
          <c:dLbls>
            <c:dLbl>
              <c:idx val="6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50-430F-915E-4886CE604606}"/>
                </c:ext>
              </c:extLst>
            </c:dLbl>
            <c:dLbl>
              <c:idx val="6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CB-47B6-B175-3FA8A373CB30}"/>
                </c:ext>
              </c:extLst>
            </c:dLbl>
            <c:dLbl>
              <c:idx val="7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BD-44B0-BA0A-F9DB46D939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א''-1'!$A$2:$A$75</c:f>
              <c:numCache>
                <c:formatCode>mmm\-yy</c:formatCode>
                <c:ptCount val="74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  <c:pt idx="65">
                  <c:v>43921</c:v>
                </c:pt>
                <c:pt idx="66">
                  <c:v>44012</c:v>
                </c:pt>
                <c:pt idx="67">
                  <c:v>44104</c:v>
                </c:pt>
                <c:pt idx="68">
                  <c:v>44196</c:v>
                </c:pt>
                <c:pt idx="69">
                  <c:v>44286</c:v>
                </c:pt>
                <c:pt idx="70">
                  <c:v>44377</c:v>
                </c:pt>
                <c:pt idx="71">
                  <c:v>44469</c:v>
                </c:pt>
                <c:pt idx="72">
                  <c:v>44561</c:v>
                </c:pt>
              </c:numCache>
            </c:numRef>
          </c:cat>
          <c:val>
            <c:numRef>
              <c:f>'נתונים א''-1'!$B$2:$B$75</c:f>
              <c:numCache>
                <c:formatCode>_ * #,##0.0_ ;_ * \-#,##0.0_ ;_ * "-"??_ ;_ @_ </c:formatCode>
                <c:ptCount val="74"/>
                <c:pt idx="0">
                  <c:v>1325.2389570611388</c:v>
                </c:pt>
                <c:pt idx="1">
                  <c:v>1341.8252039971685</c:v>
                </c:pt>
                <c:pt idx="2">
                  <c:v>1375.8522708388493</c:v>
                </c:pt>
                <c:pt idx="3">
                  <c:v>1363.3243625257585</c:v>
                </c:pt>
                <c:pt idx="4">
                  <c:v>1417.4122952082707</c:v>
                </c:pt>
                <c:pt idx="5">
                  <c:v>1467.2463927489291</c:v>
                </c:pt>
                <c:pt idx="6">
                  <c:v>1523.2795937970232</c:v>
                </c:pt>
                <c:pt idx="7">
                  <c:v>1605.4724193436768</c:v>
                </c:pt>
                <c:pt idx="8">
                  <c:v>1652.1894515867498</c:v>
                </c:pt>
                <c:pt idx="9">
                  <c:v>1693.4834569747002</c:v>
                </c:pt>
                <c:pt idx="10">
                  <c:v>1679.1310350331253</c:v>
                </c:pt>
                <c:pt idx="11">
                  <c:v>1731.6839463181202</c:v>
                </c:pt>
                <c:pt idx="12">
                  <c:v>1836.4747328982278</c:v>
                </c:pt>
                <c:pt idx="13">
                  <c:v>1920.2867315374892</c:v>
                </c:pt>
                <c:pt idx="14">
                  <c:v>2020.1748245432113</c:v>
                </c:pt>
                <c:pt idx="15">
                  <c:v>2021.0510603687169</c:v>
                </c:pt>
                <c:pt idx="16">
                  <c:v>2055.6331465985641</c:v>
                </c:pt>
                <c:pt idx="17">
                  <c:v>2018.3478097172826</c:v>
                </c:pt>
                <c:pt idx="18">
                  <c:v>2071.3124963495234</c:v>
                </c:pt>
                <c:pt idx="19">
                  <c:v>1973.8173868251411</c:v>
                </c:pt>
                <c:pt idx="20">
                  <c:v>1881.5405241063263</c:v>
                </c:pt>
                <c:pt idx="21">
                  <c:v>1993.9294053755389</c:v>
                </c:pt>
                <c:pt idx="22">
                  <c:v>2098.8081205188637</c:v>
                </c:pt>
                <c:pt idx="23">
                  <c:v>2204.3471134700844</c:v>
                </c:pt>
                <c:pt idx="24">
                  <c:v>2301.4296035151051</c:v>
                </c:pt>
                <c:pt idx="25">
                  <c:v>2385.7406713124042</c:v>
                </c:pt>
                <c:pt idx="26">
                  <c:v>2371.4014945144081</c:v>
                </c:pt>
                <c:pt idx="27">
                  <c:v>2470.7602801735297</c:v>
                </c:pt>
                <c:pt idx="28">
                  <c:v>2565.1057284441608</c:v>
                </c:pt>
                <c:pt idx="29">
                  <c:v>2569.0935208244537</c:v>
                </c:pt>
                <c:pt idx="30">
                  <c:v>2526.1255788962044</c:v>
                </c:pt>
                <c:pt idx="31">
                  <c:v>2484.7870193505464</c:v>
                </c:pt>
                <c:pt idx="32">
                  <c:v>2536.6017932138971</c:v>
                </c:pt>
                <c:pt idx="33">
                  <c:v>2590.1462623691073</c:v>
                </c:pt>
                <c:pt idx="34">
                  <c:v>2577.2495581768726</c:v>
                </c:pt>
                <c:pt idx="35">
                  <c:v>2657.998321001287</c:v>
                </c:pt>
                <c:pt idx="36">
                  <c:v>2734.0493573781773</c:v>
                </c:pt>
                <c:pt idx="37">
                  <c:v>2770.6487176881733</c:v>
                </c:pt>
                <c:pt idx="38">
                  <c:v>2785.8258687908465</c:v>
                </c:pt>
                <c:pt idx="39">
                  <c:v>2854.9844695894781</c:v>
                </c:pt>
                <c:pt idx="40">
                  <c:v>2976.1657318648731</c:v>
                </c:pt>
                <c:pt idx="41">
                  <c:v>3029.1616687712408</c:v>
                </c:pt>
                <c:pt idx="42">
                  <c:v>3067.1277759735954</c:v>
                </c:pt>
                <c:pt idx="43">
                  <c:v>3148.9083055741417</c:v>
                </c:pt>
                <c:pt idx="44">
                  <c:v>3180.2122111868593</c:v>
                </c:pt>
                <c:pt idx="45">
                  <c:v>3336.0847069602187</c:v>
                </c:pt>
                <c:pt idx="46">
                  <c:v>3290.8713673562274</c:v>
                </c:pt>
                <c:pt idx="47">
                  <c:v>3264.5689286177662</c:v>
                </c:pt>
                <c:pt idx="48">
                  <c:v>3320.7722763749462</c:v>
                </c:pt>
                <c:pt idx="49">
                  <c:v>3318.4337692219137</c:v>
                </c:pt>
                <c:pt idx="50">
                  <c:v>3346.1036063511574</c:v>
                </c:pt>
                <c:pt idx="51">
                  <c:v>3401.3430486907628</c:v>
                </c:pt>
                <c:pt idx="52">
                  <c:v>3440.9417328327499</c:v>
                </c:pt>
                <c:pt idx="53">
                  <c:v>3461.4613259613175</c:v>
                </c:pt>
                <c:pt idx="54">
                  <c:v>3499.3635232449728</c:v>
                </c:pt>
                <c:pt idx="55">
                  <c:v>3553.8251443812123</c:v>
                </c:pt>
                <c:pt idx="56">
                  <c:v>3620.2867773204916</c:v>
                </c:pt>
                <c:pt idx="57">
                  <c:v>3631.5676732530637</c:v>
                </c:pt>
                <c:pt idx="58">
                  <c:v>3641.2411054569152</c:v>
                </c:pt>
                <c:pt idx="59">
                  <c:v>3724.4223851326701</c:v>
                </c:pt>
                <c:pt idx="60">
                  <c:v>3672.3022528750607</c:v>
                </c:pt>
                <c:pt idx="61">
                  <c:v>3813.7518777805344</c:v>
                </c:pt>
                <c:pt idx="62">
                  <c:v>3910.6681999068669</c:v>
                </c:pt>
                <c:pt idx="63">
                  <c:v>3965.1559529324991</c:v>
                </c:pt>
                <c:pt idx="64">
                  <c:v>4083.2866042050132</c:v>
                </c:pt>
                <c:pt idx="65">
                  <c:v>3825.151539128783</c:v>
                </c:pt>
                <c:pt idx="66">
                  <c:v>4030.1970265844252</c:v>
                </c:pt>
                <c:pt idx="67">
                  <c:v>4161.6398458548792</c:v>
                </c:pt>
                <c:pt idx="68">
                  <c:v>4407.4221846275905</c:v>
                </c:pt>
                <c:pt idx="69">
                  <c:v>4534.287120042668</c:v>
                </c:pt>
                <c:pt idx="70">
                  <c:v>4729.6714063670152</c:v>
                </c:pt>
                <c:pt idx="71">
                  <c:v>4823.3826400381386</c:v>
                </c:pt>
                <c:pt idx="72">
                  <c:v>5045.3117820885973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78-4F0D-B564-94A897A9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531"/>
          <c:min val="4090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.8000000000000007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1000"/>
        <c:minorUnit val="10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5416666666667"/>
          <c:y val="9.0862698412698409E-2"/>
          <c:w val="0.8050369444444444"/>
          <c:h val="0.72143657407407402"/>
        </c:manualLayout>
      </c:layout>
      <c:lineChart>
        <c:grouping val="standard"/>
        <c:varyColors val="0"/>
        <c:ser>
          <c:idx val="1"/>
          <c:order val="0"/>
          <c:tx>
            <c:strRef>
              <c:f>'נתונים א''-10'!$B$1</c:f>
              <c:strCache>
                <c:ptCount val="1"/>
                <c:pt idx="0">
                  <c:v>החזקות במניות בארץ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dPt>
            <c:idx val="3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5C6-4A85-94DE-F21CAE023C69}"/>
              </c:ext>
            </c:extLst>
          </c:dPt>
          <c:dPt>
            <c:idx val="40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5C6-4A85-94DE-F21CAE023C6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6-85C6-4A85-94DE-F21CAE023C69}"/>
              </c:ext>
            </c:extLst>
          </c:dPt>
          <c:dPt>
            <c:idx val="4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943-463D-989E-3706465D624E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4-3C39-468D-A2A2-4060D68E8B71}"/>
              </c:ext>
            </c:extLst>
          </c:dPt>
          <c:dPt>
            <c:idx val="47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483-4BEA-9A23-3F9EE64B2CC4}"/>
              </c:ext>
            </c:extLst>
          </c:dPt>
          <c:dLbls>
            <c:dLbl>
              <c:idx val="39"/>
              <c:layout>
                <c:manualLayout>
                  <c:x val="-9.1722222222222358E-2"/>
                  <c:y val="-4.11574074074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C6-4A85-94DE-F21CAE023C69}"/>
                </c:ext>
              </c:extLst>
            </c:dLbl>
            <c:dLbl>
              <c:idx val="4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C6-4A85-94DE-F21CAE023C69}"/>
                </c:ext>
              </c:extLst>
            </c:dLbl>
            <c:dLbl>
              <c:idx val="4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43-463D-989E-3706465D624E}"/>
                </c:ext>
              </c:extLst>
            </c:dLbl>
            <c:dLbl>
              <c:idx val="4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83-4BEA-9A23-3F9EE64B2C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א''-10'!$A$2:$A$49</c:f>
              <c:numCache>
                <c:formatCode>mmm\-yy</c:formatCode>
                <c:ptCount val="48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44104</c:v>
                </c:pt>
                <c:pt idx="43">
                  <c:v>44196</c:v>
                </c:pt>
                <c:pt idx="44">
                  <c:v>44286</c:v>
                </c:pt>
                <c:pt idx="45">
                  <c:v>44377</c:v>
                </c:pt>
                <c:pt idx="46">
                  <c:v>44469</c:v>
                </c:pt>
                <c:pt idx="47">
                  <c:v>44561</c:v>
                </c:pt>
              </c:numCache>
            </c:numRef>
          </c:cat>
          <c:val>
            <c:numRef>
              <c:f>'נתונים א''-10'!$B$2:$B$49</c:f>
              <c:numCache>
                <c:formatCode>_ * #,##0_ ;_ * \-#,##0_ ;_ * "-"??_ ;_ @_ </c:formatCode>
                <c:ptCount val="48"/>
                <c:pt idx="0">
                  <c:v>487.13782278000008</c:v>
                </c:pt>
                <c:pt idx="1">
                  <c:v>439.54110112500001</c:v>
                </c:pt>
                <c:pt idx="2">
                  <c:v>496.70794452999996</c:v>
                </c:pt>
                <c:pt idx="3">
                  <c:v>549.52711594199991</c:v>
                </c:pt>
                <c:pt idx="4">
                  <c:v>532.21634012699985</c:v>
                </c:pt>
                <c:pt idx="5">
                  <c:v>475.22321514500004</c:v>
                </c:pt>
                <c:pt idx="6">
                  <c:v>396.30230668799993</c:v>
                </c:pt>
                <c:pt idx="7">
                  <c:v>393.65842458200007</c:v>
                </c:pt>
                <c:pt idx="8">
                  <c:v>401.42916680500002</c:v>
                </c:pt>
                <c:pt idx="9">
                  <c:v>366.88925419570393</c:v>
                </c:pt>
                <c:pt idx="10">
                  <c:v>382.99873288000009</c:v>
                </c:pt>
                <c:pt idx="11">
                  <c:v>410.48299866299999</c:v>
                </c:pt>
                <c:pt idx="12">
                  <c:v>430.97048795742012</c:v>
                </c:pt>
                <c:pt idx="13">
                  <c:v>417.79168915248005</c:v>
                </c:pt>
                <c:pt idx="14">
                  <c:v>453.34785296909996</c:v>
                </c:pt>
                <c:pt idx="15">
                  <c:v>500.31319615557999</c:v>
                </c:pt>
                <c:pt idx="16">
                  <c:v>514.03430434760003</c:v>
                </c:pt>
                <c:pt idx="17">
                  <c:v>505.58012549708997</c:v>
                </c:pt>
                <c:pt idx="18">
                  <c:v>515.94625404652004</c:v>
                </c:pt>
                <c:pt idx="19">
                  <c:v>495.87997819678009</c:v>
                </c:pt>
                <c:pt idx="20">
                  <c:v>543.53722040187006</c:v>
                </c:pt>
                <c:pt idx="21">
                  <c:v>545.74974038976006</c:v>
                </c:pt>
                <c:pt idx="22">
                  <c:v>498.46560535583995</c:v>
                </c:pt>
                <c:pt idx="23">
                  <c:v>494.51404118750003</c:v>
                </c:pt>
                <c:pt idx="24">
                  <c:v>477.42250157418999</c:v>
                </c:pt>
                <c:pt idx="25">
                  <c:v>459.86870945543006</c:v>
                </c:pt>
                <c:pt idx="26">
                  <c:v>487.64643484934993</c:v>
                </c:pt>
                <c:pt idx="27">
                  <c:v>497.33319997745991</c:v>
                </c:pt>
                <c:pt idx="28">
                  <c:v>492.44920057920012</c:v>
                </c:pt>
                <c:pt idx="29">
                  <c:v>499.81595103767006</c:v>
                </c:pt>
                <c:pt idx="30">
                  <c:v>505.96911334824995</c:v>
                </c:pt>
                <c:pt idx="31">
                  <c:v>512.85497230999988</c:v>
                </c:pt>
                <c:pt idx="32">
                  <c:v>481.67312502441001</c:v>
                </c:pt>
                <c:pt idx="33">
                  <c:v>469.32507358959992</c:v>
                </c:pt>
                <c:pt idx="34">
                  <c:v>509.35408163300002</c:v>
                </c:pt>
                <c:pt idx="35">
                  <c:v>499.59405950400003</c:v>
                </c:pt>
                <c:pt idx="36">
                  <c:v>533.06866254399995</c:v>
                </c:pt>
                <c:pt idx="37">
                  <c:v>574.51561981200007</c:v>
                </c:pt>
                <c:pt idx="38">
                  <c:v>587.71213076000004</c:v>
                </c:pt>
                <c:pt idx="39">
                  <c:v>614.37983436800005</c:v>
                </c:pt>
                <c:pt idx="40">
                  <c:v>468.80151221</c:v>
                </c:pt>
                <c:pt idx="41">
                  <c:v>478.77144196399996</c:v>
                </c:pt>
                <c:pt idx="42">
                  <c:v>513.88543207700013</c:v>
                </c:pt>
                <c:pt idx="43">
                  <c:v>613.12137818500003</c:v>
                </c:pt>
                <c:pt idx="44">
                  <c:v>631.475199428</c:v>
                </c:pt>
                <c:pt idx="45">
                  <c:v>697.95258351999996</c:v>
                </c:pt>
                <c:pt idx="46">
                  <c:v>723.85740186933322</c:v>
                </c:pt>
                <c:pt idx="47">
                  <c:v>814.54513888500003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C6-4A85-94DE-F21CAE02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561"/>
          <c:min val="4090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.8000000000000013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[תיק הנכסים פונט אריאל .xlsx]נתונים א'-11!PivotTable5</c:name>
    <c:fmtId val="104"/>
  </c:pivotSource>
  <c:chart>
    <c:autoTitleDeleted val="1"/>
    <c:pivotFmts>
      <c:pivotFmt>
        <c:idx val="0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"/>
        <c:spPr>
          <a:noFill/>
          <a:ln>
            <a:noFill/>
          </a:ln>
        </c:spPr>
        <c:marker>
          <c:symbol val="none"/>
        </c:marker>
      </c:pivotFmt>
      <c:pivotFmt>
        <c:idx val="2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3"/>
        <c:spPr>
          <a:solidFill>
            <a:srgbClr val="92D050"/>
          </a:solidFill>
        </c:spPr>
        <c:marker>
          <c:symbol val="none"/>
        </c:marker>
      </c:pivotFmt>
      <c:pivotFmt>
        <c:idx val="4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6"/>
        <c:spPr>
          <a:noFill/>
          <a:ln>
            <a:noFill/>
          </a:ln>
        </c:spPr>
        <c:marker>
          <c:symbol val="none"/>
        </c:marker>
      </c:pivotFmt>
      <c:pivotFmt>
        <c:idx val="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0"/>
        <c:spPr>
          <a:noFill/>
          <a:ln>
            <a:noFill/>
          </a:ln>
        </c:spPr>
        <c:marker>
          <c:symbol val="none"/>
        </c:marker>
      </c:pivotFmt>
      <c:pivotFmt>
        <c:idx val="11"/>
        <c:spPr>
          <a:solidFill>
            <a:srgbClr val="77933C"/>
          </a:solidFill>
        </c:spPr>
        <c:marker>
          <c:symbol val="none"/>
        </c:marker>
      </c:pivotFmt>
      <c:pivotFmt>
        <c:idx val="12"/>
        <c:spPr>
          <a:solidFill>
            <a:schemeClr val="accent2">
              <a:lumMod val="75000"/>
            </a:schemeClr>
          </a:solidFill>
        </c:spPr>
        <c:marker>
          <c:symbol val="none"/>
        </c:marker>
      </c:pivotFmt>
      <c:pivotFmt>
        <c:idx val="13"/>
        <c:spPr>
          <a:solidFill>
            <a:schemeClr val="accent3">
              <a:lumMod val="75000"/>
            </a:schemeClr>
          </a:solidFill>
        </c:spPr>
      </c:pivotFmt>
      <c:pivotFmt>
        <c:idx val="14"/>
        <c:spPr>
          <a:solidFill>
            <a:schemeClr val="accent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ysClr val="window" lastClr="FFFFFF"/>
          </a:solidFill>
        </c:spPr>
        <c:marker>
          <c:symbol val="none"/>
        </c:marker>
      </c:pivotFmt>
      <c:pivotFmt>
        <c:idx val="16"/>
        <c:spPr>
          <a:solidFill>
            <a:schemeClr val="accent3"/>
          </a:solidFill>
        </c:spPr>
        <c:dLbl>
          <c:idx val="0"/>
          <c:layout>
            <c:manualLayout>
              <c:x val="0"/>
              <c:y val="-5.1701226836809042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3"/>
          </a:solidFill>
        </c:spPr>
        <c:dLbl>
          <c:idx val="0"/>
          <c:layout>
            <c:manualLayout>
              <c:x val="0"/>
              <c:y val="-5.883617888580374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ysClr val="window" lastClr="FFFFFF"/>
          </a:solidFill>
        </c:spP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ysClr val="window" lastClr="FFFFFF"/>
          </a:solidFill>
        </c:spPr>
      </c:pivotFmt>
      <c:pivotFmt>
        <c:idx val="20"/>
        <c:dLbl>
          <c:idx val="0"/>
          <c:layout>
            <c:manualLayout>
              <c:x val="0"/>
              <c:y val="-0.15005612335322266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</c:pivotFmt>
      <c:pivotFmt>
        <c:idx val="22"/>
        <c:spPr>
          <a:solidFill>
            <a:schemeClr val="accent2"/>
          </a:solidFill>
        </c:spPr>
        <c:dLbl>
          <c:idx val="0"/>
          <c:layout>
            <c:manualLayout>
              <c:x val="0"/>
              <c:y val="-5.50205785628483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spPr>
          <a:solidFill>
            <a:schemeClr val="accent2"/>
          </a:solidFill>
        </c:spPr>
        <c:dLbl>
          <c:idx val="0"/>
          <c:layout>
            <c:manualLayout>
              <c:x val="0"/>
              <c:y val="-5.0266438234772851E-2"/>
            </c:manualLayout>
          </c:layout>
          <c:tx>
            <c:rich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-30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spPr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5022744727358658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</c:pivotFmt>
      <c:pivotFmt>
        <c:idx val="33"/>
      </c:pivotFmt>
      <c:pivotFmt>
        <c:idx val="34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417490793800831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535554636576672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ysClr val="window" lastClr="FFFFFF"/>
          </a:solidFill>
        </c:spPr>
        <c:marker>
          <c:symbol val="none"/>
        </c:marker>
      </c:pivotFmt>
      <c:pivotFmt>
        <c:idx val="37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/>
          </a:solidFill>
        </c:spPr>
      </c:pivotFmt>
      <c:pivotFmt>
        <c:idx val="39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3.233758939637078E-17"/>
              <c:y val="-4.09158730158730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tx>
            <c:rich>
              <a:bodyPr/>
              <a:lstStyle/>
              <a:p>
                <a:r>
                  <a:rPr lang="en-US" sz="10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433015873015873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bg1">
              <a:lumMod val="65000"/>
            </a:schemeClr>
          </a:solidFill>
        </c:spPr>
      </c:pivotFmt>
      <c:pivotFmt>
        <c:idx val="43"/>
        <c:spPr>
          <a:solidFill>
            <a:schemeClr val="bg1">
              <a:lumMod val="65000"/>
            </a:schemeClr>
          </a:solidFill>
        </c:spPr>
      </c:pivotFmt>
      <c:pivotFmt>
        <c:idx val="44"/>
        <c:spPr>
          <a:solidFill>
            <a:schemeClr val="bg1">
              <a:lumMod val="65000"/>
            </a:schemeClr>
          </a:solidFill>
        </c:spPr>
      </c:pivotFmt>
      <c:pivotFmt>
        <c:idx val="45"/>
        <c:spPr>
          <a:solidFill>
            <a:schemeClr val="bg1">
              <a:lumMod val="65000"/>
            </a:schemeClr>
          </a:solidFill>
        </c:spPr>
      </c:pivotFmt>
      <c:pivotFmt>
        <c:idx val="4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3">
              <a:lumMod val="75000"/>
            </a:schemeClr>
          </a:solidFill>
        </c:spPr>
      </c:pivotFmt>
      <c:pivotFmt>
        <c:idx val="5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</c:spPr>
      </c:pivotFmt>
      <c:pivotFmt>
        <c:idx val="53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bg1">
              <a:lumMod val="65000"/>
            </a:schemeClr>
          </a:solidFill>
        </c:spPr>
      </c:pivotFmt>
      <c:pivotFmt>
        <c:idx val="55"/>
        <c:spPr>
          <a:solidFill>
            <a:schemeClr val="bg1">
              <a:lumMod val="65000"/>
            </a:schemeClr>
          </a:solidFill>
        </c:spPr>
      </c:pivotFmt>
      <c:pivotFmt>
        <c:idx val="56"/>
        <c:spPr>
          <a:solidFill>
            <a:schemeClr val="accent3">
              <a:lumMod val="75000"/>
            </a:schemeClr>
          </a:solidFill>
        </c:spPr>
      </c:pivotFmt>
      <c:pivotFmt>
        <c:idx val="57"/>
        <c:spPr>
          <a:solidFill>
            <a:schemeClr val="accent3">
              <a:lumMod val="75000"/>
            </a:schemeClr>
          </a:solidFill>
        </c:spPr>
      </c:pivotFmt>
      <c:pivotFmt>
        <c:idx val="58"/>
        <c:spPr>
          <a:solidFill>
            <a:schemeClr val="accent3">
              <a:lumMod val="75000"/>
            </a:schemeClr>
          </a:solidFill>
        </c:spPr>
      </c:pivotFmt>
      <c:pivotFmt>
        <c:idx val="59"/>
        <c:spPr>
          <a:solidFill>
            <a:schemeClr val="accent3">
              <a:lumMod val="75000"/>
            </a:schemeClr>
          </a:solidFill>
        </c:spPr>
      </c:pivotFmt>
      <c:pivotFmt>
        <c:idx val="60"/>
        <c:spPr>
          <a:solidFill>
            <a:schemeClr val="bg1">
              <a:lumMod val="65000"/>
            </a:schemeClr>
          </a:solidFill>
        </c:spPr>
      </c:pivotFmt>
      <c:pivotFmt>
        <c:idx val="61"/>
        <c:spPr>
          <a:solidFill>
            <a:schemeClr val="bg1">
              <a:lumMod val="65000"/>
            </a:schemeClr>
          </a:solidFill>
        </c:spPr>
      </c:pivotFmt>
      <c:pivotFmt>
        <c:idx val="62"/>
        <c:spPr>
          <a:solidFill>
            <a:sysClr val="window" lastClr="FFFFFF"/>
          </a:solidFill>
        </c:spPr>
        <c:marker>
          <c:symbol val="none"/>
        </c:marker>
      </c:pivotFmt>
      <c:pivotFmt>
        <c:idx val="63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bg1">
              <a:lumMod val="65000"/>
            </a:schemeClr>
          </a:solidFill>
        </c:spPr>
      </c:pivotFmt>
      <c:pivotFmt>
        <c:idx val="65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bg1">
              <a:lumMod val="65000"/>
            </a:schemeClr>
          </a:solidFill>
        </c:spPr>
      </c:pivotFmt>
      <c:pivotFmt>
        <c:idx val="68"/>
        <c:spPr>
          <a:solidFill>
            <a:schemeClr val="bg1">
              <a:lumMod val="65000"/>
            </a:schemeClr>
          </a:solidFill>
        </c:spPr>
      </c:pivotFmt>
      <c:pivotFmt>
        <c:idx val="69"/>
        <c:spPr>
          <a:solidFill>
            <a:schemeClr val="accent3">
              <a:lumMod val="75000"/>
            </a:schemeClr>
          </a:solidFill>
        </c:spPr>
      </c:pivotFmt>
      <c:pivotFmt>
        <c:idx val="70"/>
        <c:spPr>
          <a:solidFill>
            <a:schemeClr val="accent3">
              <a:lumMod val="75000"/>
            </a:schemeClr>
          </a:solidFill>
        </c:spPr>
      </c:pivotFmt>
      <c:pivotFmt>
        <c:idx val="71"/>
        <c:spPr>
          <a:solidFill>
            <a:schemeClr val="bg1">
              <a:lumMod val="65000"/>
            </a:schemeClr>
          </a:solidFill>
        </c:spPr>
      </c:pivotFmt>
      <c:pivotFmt>
        <c:idx val="72"/>
        <c:spPr>
          <a:solidFill>
            <a:sysClr val="window" lastClr="FFFFFF"/>
          </a:solidFill>
        </c:spPr>
        <c:marker>
          <c:symbol val="none"/>
        </c:marker>
      </c:pivotFmt>
      <c:pivotFmt>
        <c:idx val="73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1100" b="0">
                  <a:solidFill>
                    <a:sysClr val="windowText" lastClr="000000"/>
                  </a:solidFill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3"/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8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79"/>
        <c:spPr>
          <a:solidFill>
            <a:schemeClr val="accent3"/>
          </a:solidFill>
        </c:spPr>
      </c:pivotFmt>
      <c:pivotFmt>
        <c:idx val="80"/>
        <c:spPr>
          <a:solidFill>
            <a:schemeClr val="accent3"/>
          </a:solidFill>
        </c:spPr>
      </c:pivotFmt>
      <c:pivotFmt>
        <c:idx val="81"/>
        <c:spPr>
          <a:solidFill>
            <a:schemeClr val="tx2">
              <a:lumMod val="60000"/>
              <a:lumOff val="40000"/>
            </a:schemeClr>
          </a:solidFill>
        </c:spPr>
      </c:pivotFmt>
      <c:pivotFmt>
        <c:idx val="82"/>
        <c:spPr>
          <a:solidFill>
            <a:schemeClr val="bg1">
              <a:lumMod val="95000"/>
            </a:schemeClr>
          </a:solidFill>
        </c:spPr>
      </c:pivotFmt>
      <c:pivotFmt>
        <c:idx val="83"/>
        <c:dLbl>
          <c:idx val="0"/>
          <c:layout>
            <c:manualLayout>
              <c:x val="0"/>
              <c:y val="-6.8103076459366335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layout>
            <c:manualLayout>
              <c:x val="0"/>
              <c:y val="-5.367555549660464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86"/>
        <c:spPr>
          <a:solidFill>
            <a:schemeClr val="accent1"/>
          </a:solidFill>
        </c:spPr>
        <c:marker>
          <c:symbol val="none"/>
        </c:marker>
      </c:pivotFmt>
      <c:pivotFmt>
        <c:idx val="87"/>
        <c:spPr>
          <a:solidFill>
            <a:schemeClr val="accent3">
              <a:lumMod val="75000"/>
            </a:schemeClr>
          </a:solidFill>
        </c:spPr>
      </c:pivotFmt>
      <c:pivotFmt>
        <c:idx val="88"/>
        <c:spPr>
          <a:solidFill>
            <a:schemeClr val="accent3">
              <a:lumMod val="75000"/>
            </a:schemeClr>
          </a:solidFill>
        </c:spPr>
      </c:pivotFmt>
      <c:pivotFmt>
        <c:idx val="89"/>
        <c:spPr>
          <a:solidFill>
            <a:schemeClr val="accent3">
              <a:lumMod val="75000"/>
            </a:schemeClr>
          </a:solidFill>
        </c:spPr>
      </c:pivotFmt>
      <c:pivotFmt>
        <c:idx val="90"/>
        <c:spPr>
          <a:solidFill>
            <a:schemeClr val="accent3">
              <a:lumMod val="75000"/>
            </a:schemeClr>
          </a:solidFill>
        </c:spPr>
      </c:pivotFmt>
      <c:pivotFmt>
        <c:idx val="91"/>
      </c:pivotFmt>
      <c:pivotFmt>
        <c:idx val="9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93"/>
        <c:spPr>
          <a:solidFill>
            <a:schemeClr val="accent1"/>
          </a:solidFill>
        </c:spPr>
        <c:marker>
          <c:symbol val="none"/>
        </c:marker>
      </c:pivotFmt>
      <c:pivotFmt>
        <c:idx val="94"/>
        <c:spPr>
          <a:solidFill>
            <a:schemeClr val="accent3">
              <a:lumMod val="75000"/>
            </a:schemeClr>
          </a:solidFill>
        </c:spPr>
      </c:pivotFmt>
      <c:pivotFmt>
        <c:idx val="95"/>
        <c:spPr>
          <a:solidFill>
            <a:schemeClr val="accent3">
              <a:lumMod val="75000"/>
            </a:schemeClr>
          </a:solidFill>
        </c:spPr>
      </c:pivotFmt>
      <c:pivotFmt>
        <c:idx val="96"/>
        <c:spPr>
          <a:solidFill>
            <a:schemeClr val="accent3">
              <a:lumMod val="75000"/>
            </a:schemeClr>
          </a:solidFill>
        </c:spPr>
      </c:pivotFmt>
      <c:pivotFmt>
        <c:idx val="97"/>
        <c:spPr>
          <a:solidFill>
            <a:schemeClr val="accent3">
              <a:lumMod val="75000"/>
            </a:schemeClr>
          </a:solidFill>
        </c:spPr>
      </c:pivotFmt>
      <c:pivotFmt>
        <c:idx val="98"/>
        <c:spPr>
          <a:solidFill>
            <a:srgbClr val="00A390"/>
          </a:solidFill>
        </c:spPr>
      </c:pivotFmt>
      <c:pivotFmt>
        <c:idx val="99"/>
        <c:spPr>
          <a:solidFill>
            <a:srgbClr val="00A390"/>
          </a:solidFill>
        </c:spPr>
      </c:pivotFmt>
      <c:pivotFmt>
        <c:idx val="100"/>
        <c:spPr>
          <a:solidFill>
            <a:srgbClr val="00A390"/>
          </a:solidFill>
        </c:spPr>
      </c:pivotFmt>
      <c:pivotFmt>
        <c:idx val="101"/>
        <c:spPr>
          <a:solidFill>
            <a:srgbClr val="00A390"/>
          </a:solidFill>
        </c:spPr>
      </c:pivotFmt>
      <c:pivotFmt>
        <c:idx val="102"/>
        <c:spPr>
          <a:solidFill>
            <a:schemeClr val="bg1">
              <a:lumMod val="65000"/>
            </a:schemeClr>
          </a:solidFill>
        </c:spPr>
      </c:pivotFmt>
      <c:pivotFmt>
        <c:idx val="103"/>
        <c:spPr>
          <a:solidFill>
            <a:schemeClr val="bg1">
              <a:lumMod val="65000"/>
            </a:schemeClr>
          </a:solidFill>
        </c:spPr>
      </c:pivotFmt>
      <c:pivotFmt>
        <c:idx val="104"/>
        <c:spPr>
          <a:solidFill>
            <a:schemeClr val="bg1">
              <a:lumMod val="65000"/>
            </a:schemeClr>
          </a:solidFill>
        </c:spPr>
      </c:pivotFmt>
      <c:pivotFmt>
        <c:idx val="105"/>
        <c:spPr>
          <a:solidFill>
            <a:schemeClr val="bg1">
              <a:lumMod val="65000"/>
            </a:schemeClr>
          </a:solidFill>
        </c:spPr>
      </c:pivotFmt>
      <c:pivotFmt>
        <c:idx val="106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7"/>
        <c:spPr>
          <a:solidFill>
            <a:schemeClr val="accent1"/>
          </a:solidFill>
        </c:spPr>
        <c:marker>
          <c:symbol val="none"/>
        </c:marker>
      </c:pivotFmt>
      <c:pivotFmt>
        <c:idx val="108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09"/>
        <c:spPr>
          <a:solidFill>
            <a:schemeClr val="accent1"/>
          </a:solidFill>
        </c:spPr>
        <c:marker>
          <c:symbol val="none"/>
        </c:marker>
      </c:pivotFmt>
      <c:pivotFmt>
        <c:idx val="110"/>
        <c:spPr>
          <a:solidFill>
            <a:schemeClr val="bg1">
              <a:lumMod val="65000"/>
            </a:schemeClr>
          </a:solidFill>
        </c:spPr>
      </c:pivotFmt>
      <c:pivotFmt>
        <c:idx val="111"/>
        <c:spPr>
          <a:solidFill>
            <a:srgbClr val="00A390"/>
          </a:solidFill>
        </c:spPr>
      </c:pivotFmt>
      <c:pivotFmt>
        <c:idx val="112"/>
        <c:spPr>
          <a:solidFill>
            <a:srgbClr val="00A390"/>
          </a:solidFill>
        </c:spPr>
      </c:pivotFmt>
      <c:pivotFmt>
        <c:idx val="113"/>
        <c:spPr>
          <a:solidFill>
            <a:schemeClr val="bg1">
              <a:lumMod val="65000"/>
            </a:schemeClr>
          </a:solidFill>
        </c:spP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spPr>
          <a:noFill/>
        </c:spPr>
        <c:marker>
          <c:symbol val="none"/>
        </c:marker>
      </c:pivotFmt>
      <c:pivotFmt>
        <c:idx val="117"/>
        <c:spPr>
          <a:solidFill>
            <a:srgbClr val="AEDCE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00A390"/>
          </a:solidFill>
        </c:spPr>
        <c:dLbl>
          <c:idx val="0"/>
          <c:layout>
            <c:manualLayout>
              <c:x val="-3.3009422844089231E-17"/>
              <c:y val="-4.703703703703705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00A390"/>
          </a:solidFill>
        </c:spPr>
        <c:dLbl>
          <c:idx val="0"/>
          <c:layout>
            <c:manualLayout>
              <c:x val="-3.6010695460100433E-3"/>
              <c:y val="-4.703703703703703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rgbClr val="C00000"/>
          </a:solidFill>
        </c:spPr>
        <c:dLbl>
          <c:idx val="0"/>
          <c:layout>
            <c:manualLayout>
              <c:x val="0"/>
              <c:y val="-5.2916666666666674E-2"/>
            </c:manualLayout>
          </c:layout>
          <c:tx>
            <c:rich>
              <a:bodyPr/>
              <a:lstStyle/>
              <a:p>
                <a:r>
                  <a:rPr lang="en-US"/>
                  <a:t>-5.7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/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spPr>
          <a:noFill/>
        </c:spPr>
        <c:marker>
          <c:symbol val="none"/>
        </c:marker>
      </c:pivotFmt>
      <c:pivotFmt>
        <c:idx val="127"/>
        <c:spPr>
          <a:solidFill>
            <a:srgbClr val="59BFCB"/>
          </a:solidFill>
        </c:spPr>
        <c:marker>
          <c:symbol val="none"/>
        </c:marker>
      </c:pivotFmt>
      <c:pivotFmt>
        <c:idx val="128"/>
      </c:pivotFmt>
      <c:pivotFmt>
        <c:idx val="129"/>
      </c:pivotFmt>
      <c:pivotFmt>
        <c:idx val="130"/>
      </c:pivotFmt>
      <c:pivotFmt>
        <c:idx val="131"/>
        <c:spPr>
          <a:solidFill>
            <a:srgbClr val="00A390"/>
          </a:solidFill>
        </c:spPr>
      </c:pivotFmt>
      <c:pivotFmt>
        <c:idx val="132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33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rgbClr val="EB5264"/>
          </a:solidFill>
        </c:spPr>
      </c:pivotFmt>
      <c:pivotFmt>
        <c:idx val="135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rgbClr val="00A390"/>
          </a:solidFill>
        </c:spPr>
      </c:pivotFmt>
      <c:pivotFmt>
        <c:idx val="138"/>
        <c:spPr>
          <a:solidFill>
            <a:srgbClr val="00A390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rgbClr val="00A390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rgbClr val="AEDCE0"/>
          </a:solidFill>
        </c:spPr>
      </c:pivotFmt>
      <c:pivotFmt>
        <c:idx val="141"/>
        <c:spPr>
          <a:solidFill>
            <a:srgbClr val="AEDCE0"/>
          </a:solidFill>
        </c:spPr>
      </c:pivotFmt>
      <c:pivotFmt>
        <c:idx val="142"/>
        <c:spPr>
          <a:solidFill>
            <a:srgbClr val="AEDCE0"/>
          </a:solidFill>
        </c:spPr>
      </c:pivotFmt>
      <c:pivotFmt>
        <c:idx val="143"/>
        <c:spPr>
          <a:solidFill>
            <a:srgbClr val="AEDCE0"/>
          </a:solidFill>
        </c:spPr>
      </c:pivotFmt>
      <c:pivotFmt>
        <c:idx val="14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45"/>
        <c:spPr>
          <a:solidFill>
            <a:srgbClr val="59BFCB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rgbClr val="AEDCE0"/>
          </a:solidFill>
        </c:spPr>
      </c:pivotFmt>
      <c:pivotFmt>
        <c:idx val="147"/>
        <c:spPr>
          <a:solidFill>
            <a:srgbClr val="00A390"/>
          </a:solidFill>
        </c:spPr>
        <c:dLbl>
          <c:idx val="0"/>
          <c:layout>
            <c:manualLayout>
              <c:x val="0"/>
              <c:y val="-5.291666666666666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rgbClr val="EB5264"/>
          </a:solidFill>
        </c:spPr>
        <c:dLbl>
          <c:idx val="0"/>
          <c:layout>
            <c:manualLayout>
              <c:x val="0"/>
              <c:y val="-5.8796296296296298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r>
                  <a:rPr lang="en-US"/>
                  <a:t>-15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rgbClr val="AEDCE0"/>
          </a:solidFill>
        </c:spPr>
      </c:pivotFmt>
      <c:pivotFmt>
        <c:idx val="150"/>
        <c:spPr>
          <a:solidFill>
            <a:srgbClr val="AEDCE0"/>
          </a:solidFill>
        </c:spPr>
      </c:pivotFmt>
      <c:pivotFmt>
        <c:idx val="151"/>
        <c:spPr>
          <a:solidFill>
            <a:srgbClr val="00A390"/>
          </a:solidFill>
        </c:spPr>
        <c:dLbl>
          <c:idx val="0"/>
          <c:layout>
            <c:manualLayout>
              <c:x val="0"/>
              <c:y val="-3.527777777777780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rgbClr val="EB5264"/>
          </a:solidFill>
        </c:spPr>
        <c:dLbl>
          <c:idx val="0"/>
          <c:layout>
            <c:manualLayout>
              <c:x val="0"/>
              <c:y val="-7.6435185185185189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r>
                  <a:rPr lang="en-US"/>
                  <a:t>-91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rgbClr val="AEDCE0"/>
          </a:solidFill>
        </c:spPr>
      </c:pivotFmt>
      <c:pivotFmt>
        <c:idx val="154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55"/>
        <c:spPr>
          <a:solidFill>
            <a:srgbClr val="8BCED6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marker>
          <c:symbol val="none"/>
        </c:marker>
      </c:pivotFmt>
      <c:pivotFmt>
        <c:idx val="157"/>
        <c:marker>
          <c:symbol val="none"/>
        </c:marker>
      </c:pivotFmt>
      <c:pivotFmt>
        <c:idx val="158"/>
        <c:spPr>
          <a:solidFill>
            <a:srgbClr val="00A390"/>
          </a:solidFill>
        </c:spPr>
        <c:dLbl>
          <c:idx val="0"/>
          <c:layout>
            <c:manualLayout>
              <c:x val="0"/>
              <c:y val="-4.115740740740741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9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rgbClr val="EB5264"/>
          </a:solidFill>
        </c:spPr>
        <c:dLbl>
          <c:idx val="0"/>
          <c:layout>
            <c:manualLayout>
              <c:x val="-3.5277777777777777E-3"/>
              <c:y val="-5.29166666666666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-15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rgbClr val="EB5264"/>
          </a:solidFill>
        </c:spPr>
        <c:dLbl>
          <c:idx val="0"/>
          <c:layout>
            <c:manualLayout>
              <c:x val="-5.291666666666796E-3"/>
              <c:y val="-8.81942129629629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>
                    <a:latin typeface="Assistant" panose="00000500000000000000" pitchFamily="2" charset="-79"/>
                    <a:cs typeface="Assistant" panose="00000500000000000000" pitchFamily="2" charset="-79"/>
                  </a:rPr>
                  <a:t>-91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821583333333334"/>
                  <c:h val="9.4544444444444431E-2"/>
                </c:manualLayout>
              </c15:layout>
            </c:ext>
          </c:extLst>
        </c:dLbl>
      </c:pivotFmt>
      <c:pivotFmt>
        <c:idx val="162"/>
      </c:pivotFmt>
      <c:pivotFmt>
        <c:idx val="163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64"/>
        <c:spPr>
          <a:solidFill>
            <a:srgbClr val="8BCED6"/>
          </a:solidFill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rgbClr val="00A390"/>
          </a:solidFill>
        </c:spPr>
        <c:dLbl>
          <c:idx val="0"/>
          <c:layout>
            <c:manualLayout>
              <c:x val="0"/>
              <c:y val="-4.703703703703709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rgbClr val="EB5264"/>
          </a:solidFill>
        </c:spPr>
        <c:dLbl>
          <c:idx val="0"/>
          <c:layout>
            <c:manualLayout>
              <c:x val="-3.5277777777777777E-3"/>
              <c:y val="-5.29166666666666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/>
                  <a:t>-15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rgbClr val="00A390"/>
          </a:solidFill>
        </c:spPr>
        <c:dLbl>
          <c:idx val="0"/>
          <c:layout>
            <c:manualLayout>
              <c:x val="0"/>
              <c:y val="-4.115740740740741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Assistant" panose="00000500000000000000" pitchFamily="2" charset="-79"/>
                  <a:cs typeface="Assistant" panose="00000500000000000000" pitchFamily="2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rgbClr val="EB5264"/>
          </a:solidFill>
        </c:spPr>
        <c:dLbl>
          <c:idx val="0"/>
          <c:layout>
            <c:manualLayout>
              <c:x val="-5.291666666666796E-3"/>
              <c:y val="-8.8194212962962967E-2"/>
            </c:manualLayout>
          </c:layout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r>
                  <a:rPr lang="en-US">
                    <a:latin typeface="Assistant" panose="00000500000000000000" pitchFamily="2" charset="-79"/>
                    <a:cs typeface="Assistant" panose="00000500000000000000" pitchFamily="2" charset="-79"/>
                  </a:rPr>
                  <a:t>-91</a:t>
                </a:r>
              </a:p>
            </c:rich>
          </c:tx>
          <c:numFmt formatCode="#,##0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821583333333334"/>
                  <c:h val="9.4544444444444431E-2"/>
                </c:manualLayout>
              </c15:layout>
            </c:ext>
          </c:extLst>
        </c:dLbl>
      </c:pivotFmt>
      <c:pivotFmt>
        <c:idx val="169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70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68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rgbClr val="00A390"/>
          </a:solidFill>
        </c:spPr>
        <c:dLbl>
          <c:idx val="0"/>
          <c:layout>
            <c:manualLayout>
              <c:x val="-3.2662939492835671E-17"/>
              <c:y val="-8.4597015124214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7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rgbClr val="00A390"/>
          </a:solidFill>
        </c:spPr>
        <c:dLbl>
          <c:idx val="0"/>
          <c:layout>
            <c:manualLayout>
              <c:x val="0"/>
              <c:y val="-7.552829123069625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76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68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rgbClr val="00A390"/>
          </a:solidFill>
        </c:spPr>
        <c:dLbl>
          <c:idx val="0"/>
          <c:layout>
            <c:manualLayout>
              <c:x val="-3.2662939492835671E-17"/>
              <c:y val="-8.4597015124214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74E-2"/>
            </c:manualLayout>
          </c:layout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rgbClr val="00A390"/>
          </a:solidFill>
        </c:spPr>
        <c:dLbl>
          <c:idx val="0"/>
          <c:layout>
            <c:manualLayout>
              <c:x val="0"/>
              <c:y val="-7.552829123069625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82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68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rgbClr val="00A390"/>
          </a:solidFill>
        </c:spPr>
        <c:dLbl>
          <c:idx val="0"/>
          <c:layout>
            <c:manualLayout>
              <c:x val="-3.2662939492835671E-17"/>
              <c:y val="-8.4597015124214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74E-2"/>
            </c:manualLayout>
          </c:layout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rgbClr val="00A390"/>
          </a:solidFill>
        </c:spPr>
        <c:dLbl>
          <c:idx val="0"/>
          <c:layout>
            <c:manualLayout>
              <c:x val="0"/>
              <c:y val="-7.552829123069625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88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68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spPr>
          <a:solidFill>
            <a:srgbClr val="00A390"/>
          </a:solidFill>
        </c:spPr>
        <c:dLbl>
          <c:idx val="0"/>
          <c:layout>
            <c:manualLayout>
              <c:x val="-3.2662939492835671E-17"/>
              <c:y val="-8.4597015124214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74E-2"/>
            </c:manualLayout>
          </c:layout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rgbClr val="00A390"/>
          </a:solidFill>
        </c:spPr>
        <c:dLbl>
          <c:idx val="0"/>
          <c:layout>
            <c:manualLayout>
              <c:x val="0"/>
              <c:y val="-7.552829123069625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194"/>
        <c:spPr>
          <a:solidFill>
            <a:srgbClr val="8BCED6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68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rgbClr val="00A390"/>
          </a:solidFill>
        </c:spPr>
        <c:dLbl>
          <c:idx val="0"/>
          <c:layout>
            <c:manualLayout>
              <c:x val="-3.2662939492835671E-17"/>
              <c:y val="-8.45970151242144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74E-2"/>
            </c:manualLayout>
          </c:layout>
          <c:numFmt formatCode="#,##0.0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rgbClr val="00A390"/>
          </a:solidFill>
        </c:spPr>
        <c:dLbl>
          <c:idx val="0"/>
          <c:layout>
            <c:manualLayout>
              <c:x val="0"/>
              <c:y val="-7.552829123069625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bg1">
              <a:lumMod val="95000"/>
            </a:schemeClr>
          </a:solidFill>
        </c:spPr>
        <c:marker>
          <c:symbol val="none"/>
        </c:marker>
      </c:pivotFmt>
      <c:pivotFmt>
        <c:idx val="200"/>
        <c:spPr>
          <a:solidFill>
            <a:srgbClr val="8BCED6"/>
          </a:solidFill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1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685E-2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2"/>
        <c:spPr>
          <a:solidFill>
            <a:srgbClr val="00A390"/>
          </a:solidFill>
        </c:spPr>
        <c:dLbl>
          <c:idx val="0"/>
          <c:layout>
            <c:manualLayout>
              <c:x val="-3.2662939492835671E-17"/>
              <c:y val="-8.45970151242144E-2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3"/>
        <c:spPr>
          <a:solidFill>
            <a:srgbClr val="00A390"/>
          </a:solidFill>
        </c:spPr>
        <c:dLbl>
          <c:idx val="0"/>
          <c:layout>
            <c:manualLayout>
              <c:x val="0"/>
              <c:y val="-6.646908331188274E-2"/>
            </c:manualLayout>
          </c:layout>
          <c:numFmt formatCode="#,##0.0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4"/>
        <c:spPr>
          <a:solidFill>
            <a:srgbClr val="00A390"/>
          </a:solidFill>
        </c:spPr>
        <c:dLbl>
          <c:idx val="0"/>
          <c:layout>
            <c:manualLayout>
              <c:x val="0"/>
              <c:y val="-7.5528291230696251E-2"/>
            </c:manualLayout>
          </c:layout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2.1174693089944401E-2"/>
          <c:y val="6.5816269841269828E-2"/>
          <c:w val="0.96008221060101873"/>
          <c:h val="0.55608479232995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א''-11'!$B$3</c:f>
              <c:strCache>
                <c:ptCount val="1"/>
                <c:pt idx="0">
                  <c:v>סכום של בסיס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multiLvlStrRef>
              <c:f>'נתונים א''-11'!$A$4:$A$13</c:f>
              <c:multiLvlStrCache>
                <c:ptCount val="8"/>
                <c:lvl>
                  <c:pt idx="0">
                    <c:v>2020</c:v>
                  </c:pt>
                  <c:pt idx="1">
                    <c:v>תנועה</c:v>
                  </c:pt>
                  <c:pt idx="2">
                    <c:v>מחיר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תנועה</c:v>
                  </c:pt>
                  <c:pt idx="6">
                    <c:v>מחיר</c:v>
                  </c:pt>
                  <c:pt idx="7">
                    <c:v>2021</c:v>
                  </c:pt>
                </c:lvl>
                <c:lvl>
                  <c:pt idx="0">
                    <c:v>מוסדיים</c:v>
                  </c:pt>
                  <c:pt idx="4">
                    <c:v>ציבור במישרין
(כולל קרנות נאמנות)</c:v>
                  </c:pt>
                </c:lvl>
              </c:multiLvlStrCache>
            </c:multiLvlStrRef>
          </c:cat>
          <c:val>
            <c:numRef>
              <c:f>'נתונים א''-11'!$B$4:$B$13</c:f>
              <c:numCache>
                <c:formatCode>General</c:formatCode>
                <c:ptCount val="8"/>
                <c:pt idx="0">
                  <c:v>0</c:v>
                </c:pt>
                <c:pt idx="1">
                  <c:v>170.41116499999998</c:v>
                </c:pt>
                <c:pt idx="2">
                  <c:v>171.57106003960342</c:v>
                </c:pt>
                <c:pt idx="3">
                  <c:v>0</c:v>
                </c:pt>
                <c:pt idx="4">
                  <c:v>0</c:v>
                </c:pt>
                <c:pt idx="5">
                  <c:v>442.71021318500004</c:v>
                </c:pt>
                <c:pt idx="6">
                  <c:v>442.96959103796831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B-4347-A999-8EBE7C5A269D}"/>
            </c:ext>
          </c:extLst>
        </c:ser>
        <c:ser>
          <c:idx val="1"/>
          <c:order val="1"/>
          <c:tx>
            <c:strRef>
              <c:f>'נתונים א''-11'!$C$3</c:f>
              <c:strCache>
                <c:ptCount val="1"/>
                <c:pt idx="0">
                  <c:v>סכום של יתרה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9B-4347-A999-8EBE7C5A269D}"/>
              </c:ext>
            </c:extLst>
          </c:dPt>
          <c:dPt>
            <c:idx val="1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3-809B-4347-A999-8EBE7C5A269D}"/>
              </c:ext>
            </c:extLst>
          </c:dPt>
          <c:dPt>
            <c:idx val="2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5-809B-4347-A999-8EBE7C5A269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09B-4347-A999-8EBE7C5A26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09B-4347-A999-8EBE7C5A269D}"/>
              </c:ext>
            </c:extLst>
          </c:dPt>
          <c:dPt>
            <c:idx val="5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9-809B-4347-A999-8EBE7C5A269D}"/>
              </c:ext>
            </c:extLst>
          </c:dPt>
          <c:dPt>
            <c:idx val="6"/>
            <c:invertIfNegative val="0"/>
            <c:bubble3D val="0"/>
            <c:spPr>
              <a:solidFill>
                <a:srgbClr val="00A390"/>
              </a:solidFill>
            </c:spPr>
            <c:extLst>
              <c:ext xmlns:c16="http://schemas.microsoft.com/office/drawing/2014/chart" uri="{C3380CC4-5D6E-409C-BE32-E72D297353CC}">
                <c16:uniqueId val="{0000000B-809B-4347-A999-8EBE7C5A26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09B-4347-A999-8EBE7C5A269D}"/>
              </c:ext>
            </c:extLst>
          </c:dPt>
          <c:dLbls>
            <c:dLbl>
              <c:idx val="1"/>
              <c:layout>
                <c:manualLayout>
                  <c:x val="0"/>
                  <c:y val="-6.64690833118826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9B-4347-A999-8EBE7C5A269D}"/>
                </c:ext>
              </c:extLst>
            </c:dLbl>
            <c:dLbl>
              <c:idx val="2"/>
              <c:layout>
                <c:manualLayout>
                  <c:x val="-3.2662939492835671E-17"/>
                  <c:y val="-8.45970151242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9B-4347-A999-8EBE7C5A269D}"/>
                </c:ext>
              </c:extLst>
            </c:dLbl>
            <c:dLbl>
              <c:idx val="5"/>
              <c:layout>
                <c:manualLayout>
                  <c:x val="0"/>
                  <c:y val="-6.64690833118827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9B-4347-A999-8EBE7C5A269D}"/>
                </c:ext>
              </c:extLst>
            </c:dLbl>
            <c:dLbl>
              <c:idx val="6"/>
              <c:layout>
                <c:manualLayout>
                  <c:x val="0"/>
                  <c:y val="-7.55282912306962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9B-4347-A999-8EBE7C5A2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'נתונים א''-11'!$A$4:$A$13</c:f>
              <c:multiLvlStrCache>
                <c:ptCount val="8"/>
                <c:lvl>
                  <c:pt idx="0">
                    <c:v>2020</c:v>
                  </c:pt>
                  <c:pt idx="1">
                    <c:v>תנועה</c:v>
                  </c:pt>
                  <c:pt idx="2">
                    <c:v>מחיר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תנועה</c:v>
                  </c:pt>
                  <c:pt idx="6">
                    <c:v>מחיר</c:v>
                  </c:pt>
                  <c:pt idx="7">
                    <c:v>2021</c:v>
                  </c:pt>
                </c:lvl>
                <c:lvl>
                  <c:pt idx="0">
                    <c:v>מוסדיים</c:v>
                  </c:pt>
                  <c:pt idx="4">
                    <c:v>ציבור במישרין
(כולל קרנות נאמנות)</c:v>
                  </c:pt>
                </c:lvl>
              </c:multiLvlStrCache>
            </c:multiLvlStrRef>
          </c:cat>
          <c:val>
            <c:numRef>
              <c:f>'נתונים א''-11'!$C$4:$C$13</c:f>
              <c:numCache>
                <c:formatCode>_ * #,##0_ ;_ * \-#,##0_ ;_ * "-"??_ ;_ @_ </c:formatCode>
                <c:ptCount val="8"/>
                <c:pt idx="0">
                  <c:v>170.41116499999998</c:v>
                </c:pt>
                <c:pt idx="1">
                  <c:v>1.1598950396034422</c:v>
                </c:pt>
                <c:pt idx="2">
                  <c:v>72.250939960396579</c:v>
                </c:pt>
                <c:pt idx="3">
                  <c:v>243.822</c:v>
                </c:pt>
                <c:pt idx="4">
                  <c:v>442.71021318500004</c:v>
                </c:pt>
                <c:pt idx="5">
                  <c:v>0.25937785296829263</c:v>
                </c:pt>
                <c:pt idx="6">
                  <c:v>127.75354784703168</c:v>
                </c:pt>
                <c:pt idx="7">
                  <c:v>570.72313888500003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9B-4347-A999-8EBE7C5A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34465920"/>
        <c:axId val="534467712"/>
      </c:barChart>
      <c:catAx>
        <c:axId val="53446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34467712"/>
        <c:crosses val="autoZero"/>
        <c:auto val="1"/>
        <c:lblAlgn val="ctr"/>
        <c:lblOffset val="100"/>
        <c:tickMarkSkip val="4"/>
        <c:noMultiLvlLbl val="0"/>
      </c:catAx>
      <c:valAx>
        <c:axId val="53446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534465920"/>
        <c:crossesAt val="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3083333333334"/>
          <c:y val="0.13279722222222223"/>
          <c:w val="0.80967527777777781"/>
          <c:h val="0.694804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א''-12'!$B$1</c:f>
              <c:strCache>
                <c:ptCount val="1"/>
                <c:pt idx="0">
                  <c:v>אג"ח ממשלתיות סחירות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Ref>
              <c:f>'נתונים א''-12'!$A$2:$A$46</c:f>
              <c:numCache>
                <c:formatCode>mmm\-yy</c:formatCode>
                <c:ptCount val="45"/>
                <c:pt idx="0">
                  <c:v>40574</c:v>
                </c:pt>
                <c:pt idx="1">
                  <c:v>40633</c:v>
                </c:pt>
                <c:pt idx="2">
                  <c:v>40724</c:v>
                </c:pt>
                <c:pt idx="3">
                  <c:v>40816</c:v>
                </c:pt>
                <c:pt idx="4">
                  <c:v>40908</c:v>
                </c:pt>
                <c:pt idx="5">
                  <c:v>40999</c:v>
                </c:pt>
                <c:pt idx="6">
                  <c:v>41090</c:v>
                </c:pt>
                <c:pt idx="7">
                  <c:v>41182</c:v>
                </c:pt>
                <c:pt idx="8">
                  <c:v>41274</c:v>
                </c:pt>
                <c:pt idx="9">
                  <c:v>41364</c:v>
                </c:pt>
                <c:pt idx="10">
                  <c:v>41455</c:v>
                </c:pt>
                <c:pt idx="11">
                  <c:v>41547</c:v>
                </c:pt>
                <c:pt idx="12">
                  <c:v>41639</c:v>
                </c:pt>
                <c:pt idx="13">
                  <c:v>41729</c:v>
                </c:pt>
                <c:pt idx="14">
                  <c:v>41820</c:v>
                </c:pt>
                <c:pt idx="15">
                  <c:v>41912</c:v>
                </c:pt>
                <c:pt idx="16">
                  <c:v>42004</c:v>
                </c:pt>
                <c:pt idx="17">
                  <c:v>42094</c:v>
                </c:pt>
                <c:pt idx="18">
                  <c:v>42185</c:v>
                </c:pt>
                <c:pt idx="19">
                  <c:v>42277</c:v>
                </c:pt>
                <c:pt idx="20">
                  <c:v>42369</c:v>
                </c:pt>
                <c:pt idx="21">
                  <c:v>42460</c:v>
                </c:pt>
                <c:pt idx="22">
                  <c:v>42551</c:v>
                </c:pt>
                <c:pt idx="23">
                  <c:v>42643</c:v>
                </c:pt>
                <c:pt idx="24">
                  <c:v>42735</c:v>
                </c:pt>
                <c:pt idx="25">
                  <c:v>42825</c:v>
                </c:pt>
                <c:pt idx="26">
                  <c:v>42916</c:v>
                </c:pt>
                <c:pt idx="27">
                  <c:v>43008</c:v>
                </c:pt>
                <c:pt idx="28">
                  <c:v>43100</c:v>
                </c:pt>
                <c:pt idx="29">
                  <c:v>43190</c:v>
                </c:pt>
                <c:pt idx="30">
                  <c:v>43281</c:v>
                </c:pt>
                <c:pt idx="31">
                  <c:v>43373</c:v>
                </c:pt>
                <c:pt idx="32">
                  <c:v>43465</c:v>
                </c:pt>
                <c:pt idx="33">
                  <c:v>43555</c:v>
                </c:pt>
                <c:pt idx="34">
                  <c:v>43646</c:v>
                </c:pt>
                <c:pt idx="35">
                  <c:v>43738</c:v>
                </c:pt>
                <c:pt idx="36">
                  <c:v>43830</c:v>
                </c:pt>
                <c:pt idx="37">
                  <c:v>43921</c:v>
                </c:pt>
                <c:pt idx="38">
                  <c:v>44012</c:v>
                </c:pt>
                <c:pt idx="39">
                  <c:v>44104</c:v>
                </c:pt>
                <c:pt idx="40">
                  <c:v>44196</c:v>
                </c:pt>
                <c:pt idx="41">
                  <c:v>44286</c:v>
                </c:pt>
                <c:pt idx="42">
                  <c:v>44377</c:v>
                </c:pt>
                <c:pt idx="43">
                  <c:v>44469</c:v>
                </c:pt>
                <c:pt idx="44">
                  <c:v>44561</c:v>
                </c:pt>
              </c:numCache>
            </c:numRef>
          </c:cat>
          <c:val>
            <c:numRef>
              <c:f>'נתונים א''-12'!$B$2:$B$46</c:f>
              <c:numCache>
                <c:formatCode>_ * #,##0_ ;_ * \-#,##0_ ;_ * "-"??_ ;_ @_ </c:formatCode>
                <c:ptCount val="45"/>
                <c:pt idx="0">
                  <c:v>306.26</c:v>
                </c:pt>
                <c:pt idx="1">
                  <c:v>301.68</c:v>
                </c:pt>
                <c:pt idx="2">
                  <c:v>301.91000000000003</c:v>
                </c:pt>
                <c:pt idx="3">
                  <c:v>300.22000000000003</c:v>
                </c:pt>
                <c:pt idx="4">
                  <c:v>305.56</c:v>
                </c:pt>
                <c:pt idx="5">
                  <c:v>309.10000000000002</c:v>
                </c:pt>
                <c:pt idx="6">
                  <c:v>321.95</c:v>
                </c:pt>
                <c:pt idx="7">
                  <c:v>336.03</c:v>
                </c:pt>
                <c:pt idx="8">
                  <c:v>357.94</c:v>
                </c:pt>
                <c:pt idx="9">
                  <c:v>354.85</c:v>
                </c:pt>
                <c:pt idx="10">
                  <c:v>365.7</c:v>
                </c:pt>
                <c:pt idx="11">
                  <c:v>374.78</c:v>
                </c:pt>
                <c:pt idx="12">
                  <c:v>385.1</c:v>
                </c:pt>
                <c:pt idx="13">
                  <c:v>396.82</c:v>
                </c:pt>
                <c:pt idx="14">
                  <c:v>405.94</c:v>
                </c:pt>
                <c:pt idx="15">
                  <c:v>402.64</c:v>
                </c:pt>
                <c:pt idx="16">
                  <c:v>397.93</c:v>
                </c:pt>
                <c:pt idx="17">
                  <c:v>413.22</c:v>
                </c:pt>
                <c:pt idx="18">
                  <c:v>389.4</c:v>
                </c:pt>
                <c:pt idx="19">
                  <c:v>394.03</c:v>
                </c:pt>
                <c:pt idx="20">
                  <c:v>394.55</c:v>
                </c:pt>
                <c:pt idx="21">
                  <c:v>396.32</c:v>
                </c:pt>
                <c:pt idx="22">
                  <c:v>399.25</c:v>
                </c:pt>
                <c:pt idx="23">
                  <c:v>392.26</c:v>
                </c:pt>
                <c:pt idx="24">
                  <c:v>384.41</c:v>
                </c:pt>
                <c:pt idx="25">
                  <c:v>380.95</c:v>
                </c:pt>
                <c:pt idx="26">
                  <c:v>382.72</c:v>
                </c:pt>
                <c:pt idx="27">
                  <c:v>393.6</c:v>
                </c:pt>
                <c:pt idx="28">
                  <c:v>396.46</c:v>
                </c:pt>
                <c:pt idx="29">
                  <c:v>399.1</c:v>
                </c:pt>
                <c:pt idx="30">
                  <c:v>390.94</c:v>
                </c:pt>
                <c:pt idx="31">
                  <c:v>397.23</c:v>
                </c:pt>
                <c:pt idx="32">
                  <c:v>389.84</c:v>
                </c:pt>
                <c:pt idx="33">
                  <c:v>402.26</c:v>
                </c:pt>
                <c:pt idx="34">
                  <c:v>418.33</c:v>
                </c:pt>
                <c:pt idx="35">
                  <c:v>441.63</c:v>
                </c:pt>
                <c:pt idx="36">
                  <c:v>436.46</c:v>
                </c:pt>
                <c:pt idx="37">
                  <c:v>382.83</c:v>
                </c:pt>
                <c:pt idx="38">
                  <c:v>405.4</c:v>
                </c:pt>
                <c:pt idx="39">
                  <c:v>416.62</c:v>
                </c:pt>
                <c:pt idx="40">
                  <c:v>426.47</c:v>
                </c:pt>
                <c:pt idx="41">
                  <c:v>413.82</c:v>
                </c:pt>
                <c:pt idx="42">
                  <c:v>420.07</c:v>
                </c:pt>
                <c:pt idx="43">
                  <c:v>423.17</c:v>
                </c:pt>
                <c:pt idx="44">
                  <c:v>420.49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5B-480B-A171-A6796DE69925}"/>
            </c:ext>
          </c:extLst>
        </c:ser>
        <c:ser>
          <c:idx val="1"/>
          <c:order val="1"/>
          <c:tx>
            <c:strRef>
              <c:f>'נתונים א''-12'!$C$1</c:f>
              <c:strCache>
                <c:ptCount val="1"/>
                <c:pt idx="0">
                  <c:v>אג"ח ממשלתי לא סחיר</c:v>
                </c:pt>
              </c:strCache>
            </c:strRef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א''-12'!$A$2:$A$46</c:f>
              <c:numCache>
                <c:formatCode>mmm\-yy</c:formatCode>
                <c:ptCount val="45"/>
                <c:pt idx="0">
                  <c:v>40574</c:v>
                </c:pt>
                <c:pt idx="1">
                  <c:v>40633</c:v>
                </c:pt>
                <c:pt idx="2">
                  <c:v>40724</c:v>
                </c:pt>
                <c:pt idx="3">
                  <c:v>40816</c:v>
                </c:pt>
                <c:pt idx="4">
                  <c:v>40908</c:v>
                </c:pt>
                <c:pt idx="5">
                  <c:v>40999</c:v>
                </c:pt>
                <c:pt idx="6">
                  <c:v>41090</c:v>
                </c:pt>
                <c:pt idx="7">
                  <c:v>41182</c:v>
                </c:pt>
                <c:pt idx="8">
                  <c:v>41274</c:v>
                </c:pt>
                <c:pt idx="9">
                  <c:v>41364</c:v>
                </c:pt>
                <c:pt idx="10">
                  <c:v>41455</c:v>
                </c:pt>
                <c:pt idx="11">
                  <c:v>41547</c:v>
                </c:pt>
                <c:pt idx="12">
                  <c:v>41639</c:v>
                </c:pt>
                <c:pt idx="13">
                  <c:v>41729</c:v>
                </c:pt>
                <c:pt idx="14">
                  <c:v>41820</c:v>
                </c:pt>
                <c:pt idx="15">
                  <c:v>41912</c:v>
                </c:pt>
                <c:pt idx="16">
                  <c:v>42004</c:v>
                </c:pt>
                <c:pt idx="17">
                  <c:v>42094</c:v>
                </c:pt>
                <c:pt idx="18">
                  <c:v>42185</c:v>
                </c:pt>
                <c:pt idx="19">
                  <c:v>42277</c:v>
                </c:pt>
                <c:pt idx="20">
                  <c:v>42369</c:v>
                </c:pt>
                <c:pt idx="21">
                  <c:v>42460</c:v>
                </c:pt>
                <c:pt idx="22">
                  <c:v>42551</c:v>
                </c:pt>
                <c:pt idx="23">
                  <c:v>42643</c:v>
                </c:pt>
                <c:pt idx="24">
                  <c:v>42735</c:v>
                </c:pt>
                <c:pt idx="25">
                  <c:v>42825</c:v>
                </c:pt>
                <c:pt idx="26">
                  <c:v>42916</c:v>
                </c:pt>
                <c:pt idx="27">
                  <c:v>43008</c:v>
                </c:pt>
                <c:pt idx="28">
                  <c:v>43100</c:v>
                </c:pt>
                <c:pt idx="29">
                  <c:v>43190</c:v>
                </c:pt>
                <c:pt idx="30">
                  <c:v>43281</c:v>
                </c:pt>
                <c:pt idx="31">
                  <c:v>43373</c:v>
                </c:pt>
                <c:pt idx="32">
                  <c:v>43465</c:v>
                </c:pt>
                <c:pt idx="33">
                  <c:v>43555</c:v>
                </c:pt>
                <c:pt idx="34">
                  <c:v>43646</c:v>
                </c:pt>
                <c:pt idx="35">
                  <c:v>43738</c:v>
                </c:pt>
                <c:pt idx="36">
                  <c:v>43830</c:v>
                </c:pt>
                <c:pt idx="37">
                  <c:v>43921</c:v>
                </c:pt>
                <c:pt idx="38">
                  <c:v>44012</c:v>
                </c:pt>
                <c:pt idx="39">
                  <c:v>44104</c:v>
                </c:pt>
                <c:pt idx="40">
                  <c:v>44196</c:v>
                </c:pt>
                <c:pt idx="41">
                  <c:v>44286</c:v>
                </c:pt>
                <c:pt idx="42">
                  <c:v>44377</c:v>
                </c:pt>
                <c:pt idx="43">
                  <c:v>44469</c:v>
                </c:pt>
                <c:pt idx="44">
                  <c:v>44561</c:v>
                </c:pt>
              </c:numCache>
            </c:numRef>
          </c:cat>
          <c:val>
            <c:numRef>
              <c:f>'נתונים א''-12'!$C$2:$C$46</c:f>
              <c:numCache>
                <c:formatCode>_ * #,##0_ ;_ * \-#,##0_ ;_ * "-"??_ ;_ @_ </c:formatCode>
                <c:ptCount val="45"/>
                <c:pt idx="0">
                  <c:v>240.79</c:v>
                </c:pt>
                <c:pt idx="1">
                  <c:v>237.92</c:v>
                </c:pt>
                <c:pt idx="2">
                  <c:v>240.03</c:v>
                </c:pt>
                <c:pt idx="3">
                  <c:v>244.89</c:v>
                </c:pt>
                <c:pt idx="4">
                  <c:v>242</c:v>
                </c:pt>
                <c:pt idx="5">
                  <c:v>243.07</c:v>
                </c:pt>
                <c:pt idx="6">
                  <c:v>245.05</c:v>
                </c:pt>
                <c:pt idx="7">
                  <c:v>251.5</c:v>
                </c:pt>
                <c:pt idx="8">
                  <c:v>257.26</c:v>
                </c:pt>
                <c:pt idx="9">
                  <c:v>258.97000000000003</c:v>
                </c:pt>
                <c:pt idx="10">
                  <c:v>263.91000000000003</c:v>
                </c:pt>
                <c:pt idx="11">
                  <c:v>267.24</c:v>
                </c:pt>
                <c:pt idx="12">
                  <c:v>278.02</c:v>
                </c:pt>
                <c:pt idx="13">
                  <c:v>284.33</c:v>
                </c:pt>
                <c:pt idx="14">
                  <c:v>297.52</c:v>
                </c:pt>
                <c:pt idx="15">
                  <c:v>307.39999999999998</c:v>
                </c:pt>
                <c:pt idx="16">
                  <c:v>311.49</c:v>
                </c:pt>
                <c:pt idx="17">
                  <c:v>334.01</c:v>
                </c:pt>
                <c:pt idx="18">
                  <c:v>320.88</c:v>
                </c:pt>
                <c:pt idx="19">
                  <c:v>321.64</c:v>
                </c:pt>
                <c:pt idx="20">
                  <c:v>321.74</c:v>
                </c:pt>
                <c:pt idx="21">
                  <c:v>327.43</c:v>
                </c:pt>
                <c:pt idx="22">
                  <c:v>336.25</c:v>
                </c:pt>
                <c:pt idx="23">
                  <c:v>338.17</c:v>
                </c:pt>
                <c:pt idx="24">
                  <c:v>330.08</c:v>
                </c:pt>
                <c:pt idx="25">
                  <c:v>332.62</c:v>
                </c:pt>
                <c:pt idx="26">
                  <c:v>336.85</c:v>
                </c:pt>
                <c:pt idx="27">
                  <c:v>346.5</c:v>
                </c:pt>
                <c:pt idx="28">
                  <c:v>349.81</c:v>
                </c:pt>
                <c:pt idx="29">
                  <c:v>356.91</c:v>
                </c:pt>
                <c:pt idx="30">
                  <c:v>357.19</c:v>
                </c:pt>
                <c:pt idx="31">
                  <c:v>363.6</c:v>
                </c:pt>
                <c:pt idx="32">
                  <c:v>355.16</c:v>
                </c:pt>
                <c:pt idx="33">
                  <c:v>366.38</c:v>
                </c:pt>
                <c:pt idx="34">
                  <c:v>377.97</c:v>
                </c:pt>
                <c:pt idx="35">
                  <c:v>392.22</c:v>
                </c:pt>
                <c:pt idx="36">
                  <c:v>401.32</c:v>
                </c:pt>
                <c:pt idx="37">
                  <c:v>403.09</c:v>
                </c:pt>
                <c:pt idx="38">
                  <c:v>410.46</c:v>
                </c:pt>
                <c:pt idx="39">
                  <c:v>413.45</c:v>
                </c:pt>
                <c:pt idx="40">
                  <c:v>419.28</c:v>
                </c:pt>
                <c:pt idx="41">
                  <c:v>426.41</c:v>
                </c:pt>
                <c:pt idx="42">
                  <c:v>439.35</c:v>
                </c:pt>
                <c:pt idx="43">
                  <c:v>451.57</c:v>
                </c:pt>
                <c:pt idx="44">
                  <c:v>468.01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5B-480B-A171-A6796DE69925}"/>
            </c:ext>
          </c:extLst>
        </c:ser>
        <c:ser>
          <c:idx val="2"/>
          <c:order val="2"/>
          <c:tx>
            <c:strRef>
              <c:f>'נתונים א''-12'!$D$1</c:f>
              <c:strCache>
                <c:ptCount val="1"/>
                <c:pt idx="0">
                  <c:v>מק"ם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'נתונים א''-12'!$A$2:$A$46</c:f>
              <c:numCache>
                <c:formatCode>mmm\-yy</c:formatCode>
                <c:ptCount val="45"/>
                <c:pt idx="0">
                  <c:v>40574</c:v>
                </c:pt>
                <c:pt idx="1">
                  <c:v>40633</c:v>
                </c:pt>
                <c:pt idx="2">
                  <c:v>40724</c:v>
                </c:pt>
                <c:pt idx="3">
                  <c:v>40816</c:v>
                </c:pt>
                <c:pt idx="4">
                  <c:v>40908</c:v>
                </c:pt>
                <c:pt idx="5">
                  <c:v>40999</c:v>
                </c:pt>
                <c:pt idx="6">
                  <c:v>41090</c:v>
                </c:pt>
                <c:pt idx="7">
                  <c:v>41182</c:v>
                </c:pt>
                <c:pt idx="8">
                  <c:v>41274</c:v>
                </c:pt>
                <c:pt idx="9">
                  <c:v>41364</c:v>
                </c:pt>
                <c:pt idx="10">
                  <c:v>41455</c:v>
                </c:pt>
                <c:pt idx="11">
                  <c:v>41547</c:v>
                </c:pt>
                <c:pt idx="12">
                  <c:v>41639</c:v>
                </c:pt>
                <c:pt idx="13">
                  <c:v>41729</c:v>
                </c:pt>
                <c:pt idx="14">
                  <c:v>41820</c:v>
                </c:pt>
                <c:pt idx="15">
                  <c:v>41912</c:v>
                </c:pt>
                <c:pt idx="16">
                  <c:v>42004</c:v>
                </c:pt>
                <c:pt idx="17">
                  <c:v>42094</c:v>
                </c:pt>
                <c:pt idx="18">
                  <c:v>42185</c:v>
                </c:pt>
                <c:pt idx="19">
                  <c:v>42277</c:v>
                </c:pt>
                <c:pt idx="20">
                  <c:v>42369</c:v>
                </c:pt>
                <c:pt idx="21">
                  <c:v>42460</c:v>
                </c:pt>
                <c:pt idx="22">
                  <c:v>42551</c:v>
                </c:pt>
                <c:pt idx="23">
                  <c:v>42643</c:v>
                </c:pt>
                <c:pt idx="24">
                  <c:v>42735</c:v>
                </c:pt>
                <c:pt idx="25">
                  <c:v>42825</c:v>
                </c:pt>
                <c:pt idx="26">
                  <c:v>42916</c:v>
                </c:pt>
                <c:pt idx="27">
                  <c:v>43008</c:v>
                </c:pt>
                <c:pt idx="28">
                  <c:v>43100</c:v>
                </c:pt>
                <c:pt idx="29">
                  <c:v>43190</c:v>
                </c:pt>
                <c:pt idx="30">
                  <c:v>43281</c:v>
                </c:pt>
                <c:pt idx="31">
                  <c:v>43373</c:v>
                </c:pt>
                <c:pt idx="32">
                  <c:v>43465</c:v>
                </c:pt>
                <c:pt idx="33">
                  <c:v>43555</c:v>
                </c:pt>
                <c:pt idx="34">
                  <c:v>43646</c:v>
                </c:pt>
                <c:pt idx="35">
                  <c:v>43738</c:v>
                </c:pt>
                <c:pt idx="36">
                  <c:v>43830</c:v>
                </c:pt>
                <c:pt idx="37">
                  <c:v>43921</c:v>
                </c:pt>
                <c:pt idx="38">
                  <c:v>44012</c:v>
                </c:pt>
                <c:pt idx="39">
                  <c:v>44104</c:v>
                </c:pt>
                <c:pt idx="40">
                  <c:v>44196</c:v>
                </c:pt>
                <c:pt idx="41">
                  <c:v>44286</c:v>
                </c:pt>
                <c:pt idx="42">
                  <c:v>44377</c:v>
                </c:pt>
                <c:pt idx="43">
                  <c:v>44469</c:v>
                </c:pt>
                <c:pt idx="44">
                  <c:v>44561</c:v>
                </c:pt>
              </c:numCache>
            </c:numRef>
          </c:cat>
          <c:val>
            <c:numRef>
              <c:f>'נתונים א''-12'!$D$2:$D$46</c:f>
              <c:numCache>
                <c:formatCode>_ * #,##0_ ;_ * \-#,##0_ ;_ * "-"??_ ;_ @_ </c:formatCode>
                <c:ptCount val="45"/>
                <c:pt idx="0">
                  <c:v>64.84</c:v>
                </c:pt>
                <c:pt idx="1">
                  <c:v>67.52</c:v>
                </c:pt>
                <c:pt idx="2">
                  <c:v>69.67</c:v>
                </c:pt>
                <c:pt idx="3">
                  <c:v>73.69</c:v>
                </c:pt>
                <c:pt idx="4">
                  <c:v>76.989999999999995</c:v>
                </c:pt>
                <c:pt idx="5">
                  <c:v>81.56</c:v>
                </c:pt>
                <c:pt idx="6">
                  <c:v>84.4</c:v>
                </c:pt>
                <c:pt idx="7">
                  <c:v>76.959999999999994</c:v>
                </c:pt>
                <c:pt idx="8">
                  <c:v>70.930000000000007</c:v>
                </c:pt>
                <c:pt idx="9">
                  <c:v>70.48</c:v>
                </c:pt>
                <c:pt idx="10">
                  <c:v>74.38</c:v>
                </c:pt>
                <c:pt idx="11">
                  <c:v>74.31</c:v>
                </c:pt>
                <c:pt idx="12">
                  <c:v>76.59</c:v>
                </c:pt>
                <c:pt idx="13">
                  <c:v>78.510000000000005</c:v>
                </c:pt>
                <c:pt idx="14">
                  <c:v>86.06</c:v>
                </c:pt>
                <c:pt idx="15">
                  <c:v>95.76</c:v>
                </c:pt>
                <c:pt idx="16">
                  <c:v>95.35</c:v>
                </c:pt>
                <c:pt idx="17">
                  <c:v>89.75</c:v>
                </c:pt>
                <c:pt idx="18">
                  <c:v>79.5</c:v>
                </c:pt>
                <c:pt idx="19">
                  <c:v>68.180000000000007</c:v>
                </c:pt>
                <c:pt idx="20">
                  <c:v>71.39</c:v>
                </c:pt>
                <c:pt idx="21">
                  <c:v>59.4</c:v>
                </c:pt>
                <c:pt idx="22">
                  <c:v>53.84</c:v>
                </c:pt>
                <c:pt idx="23">
                  <c:v>54.73</c:v>
                </c:pt>
                <c:pt idx="24">
                  <c:v>52.32</c:v>
                </c:pt>
                <c:pt idx="25">
                  <c:v>49.43</c:v>
                </c:pt>
                <c:pt idx="26">
                  <c:v>49.98</c:v>
                </c:pt>
                <c:pt idx="27">
                  <c:v>47.46</c:v>
                </c:pt>
                <c:pt idx="28">
                  <c:v>47.69</c:v>
                </c:pt>
                <c:pt idx="29">
                  <c:v>47.47</c:v>
                </c:pt>
                <c:pt idx="30">
                  <c:v>44.57</c:v>
                </c:pt>
                <c:pt idx="31">
                  <c:v>52.48</c:v>
                </c:pt>
                <c:pt idx="32">
                  <c:v>64.81</c:v>
                </c:pt>
                <c:pt idx="33">
                  <c:v>71.12</c:v>
                </c:pt>
                <c:pt idx="34">
                  <c:v>70.760000000000005</c:v>
                </c:pt>
                <c:pt idx="35">
                  <c:v>69.97</c:v>
                </c:pt>
                <c:pt idx="36">
                  <c:v>74.14</c:v>
                </c:pt>
                <c:pt idx="37">
                  <c:v>59.11</c:v>
                </c:pt>
                <c:pt idx="38">
                  <c:v>57.89</c:v>
                </c:pt>
                <c:pt idx="39">
                  <c:v>60.42</c:v>
                </c:pt>
                <c:pt idx="40">
                  <c:v>67.680000000000007</c:v>
                </c:pt>
                <c:pt idx="41">
                  <c:v>57.94</c:v>
                </c:pt>
                <c:pt idx="42">
                  <c:v>65.87</c:v>
                </c:pt>
                <c:pt idx="43">
                  <c:v>68.150000000000006</c:v>
                </c:pt>
                <c:pt idx="44">
                  <c:v>61.76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C-4ED3-B4EF-09177A1C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  <c:extLst/>
      </c:lineChart>
      <c:dateAx>
        <c:axId val="531368576"/>
        <c:scaling>
          <c:orientation val="minMax"/>
          <c:max val="44561"/>
          <c:min val="4127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minorGridlines/>
        <c:numFmt formatCode="\ yyyy\ \ \ \ \ \ \ \ \ \ \ \ \ 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5215293250579199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dPt>
            <c:idx val="11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CD7-4C87-8797-B31282BB6C50}"/>
              </c:ext>
            </c:extLst>
          </c:dPt>
          <c:dPt>
            <c:idx val="128"/>
            <c:bubble3D val="0"/>
            <c:extLst>
              <c:ext xmlns:c16="http://schemas.microsoft.com/office/drawing/2014/chart" uri="{C3380CC4-5D6E-409C-BE32-E72D297353CC}">
                <c16:uniqueId val="{00000000-BCD7-4C87-8797-B31282BB6C50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078-4A6F-AC2A-C3A3A46EA184}"/>
              </c:ext>
            </c:extLst>
          </c:dPt>
          <c:dPt>
            <c:idx val="140"/>
            <c:bubble3D val="0"/>
            <c:extLst>
              <c:ext xmlns:c16="http://schemas.microsoft.com/office/drawing/2014/chart" uri="{C3380CC4-5D6E-409C-BE32-E72D297353CC}">
                <c16:uniqueId val="{00000003-24D5-4A1B-9C2F-06DFEA8E5663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0A0-48D9-85DB-51381BA650E4}"/>
              </c:ext>
            </c:extLst>
          </c:dPt>
          <c:dLbls>
            <c:dLbl>
              <c:idx val="1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D7-4C87-8797-B31282BB6C50}"/>
                </c:ext>
              </c:extLst>
            </c:dLbl>
            <c:dLbl>
              <c:idx val="13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78-4A6F-AC2A-C3A3A46EA184}"/>
                </c:ext>
              </c:extLst>
            </c:dLbl>
            <c:dLbl>
              <c:idx val="14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A0-48D9-85DB-51381BA650E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א''-13'!$A$2:$A$145</c:f>
              <c:numCache>
                <c:formatCode>mmm\-yy</c:formatCode>
                <c:ptCount val="144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</c:numCache>
            </c:numRef>
          </c:cat>
          <c:val>
            <c:numRef>
              <c:f>'נתונים א''-13'!$B$2:$B$145</c:f>
              <c:numCache>
                <c:formatCode>#,##0.0</c:formatCode>
                <c:ptCount val="144"/>
                <c:pt idx="0">
                  <c:v>694.33</c:v>
                </c:pt>
                <c:pt idx="1">
                  <c:v>688.79</c:v>
                </c:pt>
                <c:pt idx="2">
                  <c:v>690.49</c:v>
                </c:pt>
                <c:pt idx="3">
                  <c:v>690.41</c:v>
                </c:pt>
                <c:pt idx="4">
                  <c:v>690.31</c:v>
                </c:pt>
                <c:pt idx="5">
                  <c:v>701.75</c:v>
                </c:pt>
                <c:pt idx="6">
                  <c:v>693.82</c:v>
                </c:pt>
                <c:pt idx="7">
                  <c:v>694.23</c:v>
                </c:pt>
                <c:pt idx="8">
                  <c:v>695.45</c:v>
                </c:pt>
                <c:pt idx="9">
                  <c:v>704.69</c:v>
                </c:pt>
                <c:pt idx="10">
                  <c:v>706.44</c:v>
                </c:pt>
                <c:pt idx="11">
                  <c:v>731.89</c:v>
                </c:pt>
                <c:pt idx="12">
                  <c:v>731.79</c:v>
                </c:pt>
                <c:pt idx="13">
                  <c:v>734.79</c:v>
                </c:pt>
                <c:pt idx="14">
                  <c:v>732.26</c:v>
                </c:pt>
                <c:pt idx="15">
                  <c:v>735.53</c:v>
                </c:pt>
                <c:pt idx="16">
                  <c:v>743.92</c:v>
                </c:pt>
                <c:pt idx="17">
                  <c:v>750.77</c:v>
                </c:pt>
                <c:pt idx="18">
                  <c:v>754.12</c:v>
                </c:pt>
                <c:pt idx="19">
                  <c:v>770.11</c:v>
                </c:pt>
                <c:pt idx="20">
                  <c:v>782.05</c:v>
                </c:pt>
                <c:pt idx="21">
                  <c:v>781.31</c:v>
                </c:pt>
                <c:pt idx="22">
                  <c:v>786.12</c:v>
                </c:pt>
                <c:pt idx="23">
                  <c:v>816.08</c:v>
                </c:pt>
                <c:pt idx="24">
                  <c:v>809.84</c:v>
                </c:pt>
                <c:pt idx="25">
                  <c:v>816.46</c:v>
                </c:pt>
                <c:pt idx="26">
                  <c:v>818.28</c:v>
                </c:pt>
                <c:pt idx="27">
                  <c:v>816.39</c:v>
                </c:pt>
                <c:pt idx="28">
                  <c:v>820.55</c:v>
                </c:pt>
                <c:pt idx="29">
                  <c:v>832.7</c:v>
                </c:pt>
                <c:pt idx="30">
                  <c:v>840.78</c:v>
                </c:pt>
                <c:pt idx="31">
                  <c:v>848.62</c:v>
                </c:pt>
                <c:pt idx="32">
                  <c:v>847.19</c:v>
                </c:pt>
                <c:pt idx="33">
                  <c:v>854.83</c:v>
                </c:pt>
                <c:pt idx="34">
                  <c:v>845.34</c:v>
                </c:pt>
                <c:pt idx="35">
                  <c:v>866.93</c:v>
                </c:pt>
                <c:pt idx="36">
                  <c:v>854.29</c:v>
                </c:pt>
                <c:pt idx="37">
                  <c:v>852.35</c:v>
                </c:pt>
                <c:pt idx="38">
                  <c:v>859.04</c:v>
                </c:pt>
                <c:pt idx="39">
                  <c:v>865.95</c:v>
                </c:pt>
                <c:pt idx="40">
                  <c:v>868.87</c:v>
                </c:pt>
                <c:pt idx="41">
                  <c:v>868.98</c:v>
                </c:pt>
                <c:pt idx="42">
                  <c:v>863.17</c:v>
                </c:pt>
                <c:pt idx="43">
                  <c:v>868.19</c:v>
                </c:pt>
                <c:pt idx="44">
                  <c:v>874.1</c:v>
                </c:pt>
                <c:pt idx="45">
                  <c:v>878.01</c:v>
                </c:pt>
                <c:pt idx="46">
                  <c:v>879.19</c:v>
                </c:pt>
                <c:pt idx="47">
                  <c:v>897.93</c:v>
                </c:pt>
                <c:pt idx="48">
                  <c:v>885.77</c:v>
                </c:pt>
                <c:pt idx="49">
                  <c:v>883.87</c:v>
                </c:pt>
                <c:pt idx="50">
                  <c:v>897.32</c:v>
                </c:pt>
                <c:pt idx="51">
                  <c:v>890.26</c:v>
                </c:pt>
                <c:pt idx="52">
                  <c:v>895.67</c:v>
                </c:pt>
                <c:pt idx="53">
                  <c:v>897.06</c:v>
                </c:pt>
                <c:pt idx="54">
                  <c:v>889.73</c:v>
                </c:pt>
                <c:pt idx="55">
                  <c:v>907.27</c:v>
                </c:pt>
                <c:pt idx="56">
                  <c:v>918.38</c:v>
                </c:pt>
                <c:pt idx="57">
                  <c:v>924.31</c:v>
                </c:pt>
                <c:pt idx="58">
                  <c:v>944.47</c:v>
                </c:pt>
                <c:pt idx="59">
                  <c:v>964.56</c:v>
                </c:pt>
                <c:pt idx="60">
                  <c:v>969.45</c:v>
                </c:pt>
                <c:pt idx="61">
                  <c:v>974.56</c:v>
                </c:pt>
                <c:pt idx="62">
                  <c:v>986.32</c:v>
                </c:pt>
                <c:pt idx="63">
                  <c:v>990</c:v>
                </c:pt>
                <c:pt idx="64">
                  <c:v>988.79</c:v>
                </c:pt>
                <c:pt idx="65">
                  <c:v>995.89</c:v>
                </c:pt>
                <c:pt idx="66">
                  <c:v>998.17</c:v>
                </c:pt>
                <c:pt idx="67">
                  <c:v>1012.61</c:v>
                </c:pt>
                <c:pt idx="68">
                  <c:v>1022.82</c:v>
                </c:pt>
                <c:pt idx="69">
                  <c:v>1033.23</c:v>
                </c:pt>
                <c:pt idx="70">
                  <c:v>1033.0899999999999</c:v>
                </c:pt>
                <c:pt idx="71">
                  <c:v>1055.6500000000001</c:v>
                </c:pt>
                <c:pt idx="72">
                  <c:v>1056.9100000000001</c:v>
                </c:pt>
                <c:pt idx="73">
                  <c:v>1066.4000000000001</c:v>
                </c:pt>
                <c:pt idx="74">
                  <c:v>1077.02</c:v>
                </c:pt>
                <c:pt idx="75">
                  <c:v>1084.7</c:v>
                </c:pt>
                <c:pt idx="76">
                  <c:v>1095.08</c:v>
                </c:pt>
                <c:pt idx="77">
                  <c:v>1096.94</c:v>
                </c:pt>
                <c:pt idx="78">
                  <c:v>1106.06</c:v>
                </c:pt>
                <c:pt idx="79">
                  <c:v>1105.4000000000001</c:v>
                </c:pt>
                <c:pt idx="80">
                  <c:v>1106.68</c:v>
                </c:pt>
                <c:pt idx="81">
                  <c:v>1112.6500000000001</c:v>
                </c:pt>
                <c:pt idx="82">
                  <c:v>1115.58</c:v>
                </c:pt>
                <c:pt idx="83">
                  <c:v>1144.5899999999999</c:v>
                </c:pt>
                <c:pt idx="84">
                  <c:v>1143.8499999999999</c:v>
                </c:pt>
                <c:pt idx="85">
                  <c:v>1144.6199999999999</c:v>
                </c:pt>
                <c:pt idx="86">
                  <c:v>1149.08</c:v>
                </c:pt>
                <c:pt idx="87">
                  <c:v>1152.5</c:v>
                </c:pt>
                <c:pt idx="88">
                  <c:v>1154.1300000000001</c:v>
                </c:pt>
                <c:pt idx="89">
                  <c:v>1162.77</c:v>
                </c:pt>
                <c:pt idx="90">
                  <c:v>1168.3399999999999</c:v>
                </c:pt>
                <c:pt idx="91">
                  <c:v>1181.95</c:v>
                </c:pt>
                <c:pt idx="92">
                  <c:v>1174.3800000000001</c:v>
                </c:pt>
                <c:pt idx="93">
                  <c:v>1172.08</c:v>
                </c:pt>
                <c:pt idx="94">
                  <c:v>1168.77</c:v>
                </c:pt>
                <c:pt idx="95">
                  <c:v>1196.46</c:v>
                </c:pt>
                <c:pt idx="96">
                  <c:v>1193.31</c:v>
                </c:pt>
                <c:pt idx="97">
                  <c:v>1189.42</c:v>
                </c:pt>
                <c:pt idx="98">
                  <c:v>1198.1500000000001</c:v>
                </c:pt>
                <c:pt idx="99">
                  <c:v>1203.04</c:v>
                </c:pt>
                <c:pt idx="100">
                  <c:v>1202.94</c:v>
                </c:pt>
                <c:pt idx="101">
                  <c:v>1202.44</c:v>
                </c:pt>
                <c:pt idx="102">
                  <c:v>1206.98</c:v>
                </c:pt>
                <c:pt idx="103">
                  <c:v>1199.07</c:v>
                </c:pt>
                <c:pt idx="104">
                  <c:v>1198.51</c:v>
                </c:pt>
                <c:pt idx="105">
                  <c:v>1203.8399999999999</c:v>
                </c:pt>
                <c:pt idx="106">
                  <c:v>1204.51</c:v>
                </c:pt>
                <c:pt idx="107">
                  <c:v>1205.8399999999999</c:v>
                </c:pt>
                <c:pt idx="108">
                  <c:v>1226.18</c:v>
                </c:pt>
                <c:pt idx="109">
                  <c:v>1231.02</c:v>
                </c:pt>
                <c:pt idx="110">
                  <c:v>1238.53</c:v>
                </c:pt>
                <c:pt idx="111">
                  <c:v>1245.21</c:v>
                </c:pt>
                <c:pt idx="112">
                  <c:v>1247.1400000000001</c:v>
                </c:pt>
                <c:pt idx="113">
                  <c:v>1254.68</c:v>
                </c:pt>
                <c:pt idx="114">
                  <c:v>1241.7</c:v>
                </c:pt>
                <c:pt idx="115">
                  <c:v>1248.8</c:v>
                </c:pt>
                <c:pt idx="116">
                  <c:v>1244.8399999999999</c:v>
                </c:pt>
                <c:pt idx="117">
                  <c:v>1253.18</c:v>
                </c:pt>
                <c:pt idx="118">
                  <c:v>1246.93</c:v>
                </c:pt>
                <c:pt idx="119">
                  <c:v>1286.81</c:v>
                </c:pt>
                <c:pt idx="120">
                  <c:v>1278.49</c:v>
                </c:pt>
                <c:pt idx="121">
                  <c:v>1288.51</c:v>
                </c:pt>
                <c:pt idx="122">
                  <c:v>1378.32</c:v>
                </c:pt>
                <c:pt idx="123">
                  <c:v>1389.5</c:v>
                </c:pt>
                <c:pt idx="124">
                  <c:v>1393.65</c:v>
                </c:pt>
                <c:pt idx="125">
                  <c:v>1414.11</c:v>
                </c:pt>
                <c:pt idx="126">
                  <c:v>1417.57</c:v>
                </c:pt>
                <c:pt idx="127">
                  <c:v>1441.24</c:v>
                </c:pt>
                <c:pt idx="128">
                  <c:v>1455.09</c:v>
                </c:pt>
                <c:pt idx="129">
                  <c:v>1466.42</c:v>
                </c:pt>
                <c:pt idx="130">
                  <c:v>1479.33</c:v>
                </c:pt>
                <c:pt idx="131">
                  <c:v>1506.31</c:v>
                </c:pt>
                <c:pt idx="132">
                  <c:v>1518.75</c:v>
                </c:pt>
                <c:pt idx="133">
                  <c:v>1533.3</c:v>
                </c:pt>
                <c:pt idx="134">
                  <c:v>1560.33</c:v>
                </c:pt>
                <c:pt idx="135">
                  <c:v>1571.61</c:v>
                </c:pt>
                <c:pt idx="136">
                  <c:v>1584.47</c:v>
                </c:pt>
                <c:pt idx="137">
                  <c:v>1620.47</c:v>
                </c:pt>
                <c:pt idx="138">
                  <c:v>1642.36</c:v>
                </c:pt>
                <c:pt idx="139">
                  <c:v>1648.59</c:v>
                </c:pt>
                <c:pt idx="140">
                  <c:v>1668.38</c:v>
                </c:pt>
                <c:pt idx="141">
                  <c:v>1671.89</c:v>
                </c:pt>
                <c:pt idx="142">
                  <c:v>1708.39</c:v>
                </c:pt>
                <c:pt idx="143">
                  <c:v>1763.27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'נתונים א''-1'!#REF!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5D-4F6D-A381-66A10D07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561"/>
          <c:min val="4090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 sz="900"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80480831881713"/>
          <c:y val="0.10643917025097147"/>
          <c:w val="0.68219519168118292"/>
          <c:h val="0.75391421807895442"/>
        </c:manualLayout>
      </c:layout>
      <c:barChart>
        <c:barDir val="bar"/>
        <c:grouping val="stacked"/>
        <c:varyColors val="0"/>
        <c:ser>
          <c:idx val="1"/>
          <c:order val="2"/>
          <c:tx>
            <c:strRef>
              <c:f>'נתונים א''- 14'!$D$2</c:f>
              <c:strCache>
                <c:ptCount val="1"/>
                <c:pt idx="0">
                  <c:v>צבירות נטו דצמבר 2021</c:v>
                </c:pt>
              </c:strCache>
            </c:strRef>
          </c:tx>
          <c:spPr>
            <a:solidFill>
              <a:srgbClr val="00A39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0CB-49F2-9141-C4830B4301F2}"/>
              </c:ext>
            </c:extLst>
          </c:dPt>
          <c:dLbls>
            <c:dLbl>
              <c:idx val="0"/>
              <c:spPr>
                <a:solidFill>
                  <a:srgbClr val="EB526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CB-49F2-9141-C4830B430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א''- 14'!$A$3:$A$9</c:f>
              <c:strCache>
                <c:ptCount val="7"/>
                <c:pt idx="0">
                  <c:v>כספיות </c:v>
                </c:pt>
                <c:pt idx="1">
                  <c:v>מניות בחו"ל</c:v>
                </c:pt>
                <c:pt idx="2">
                  <c:v>אחר*</c:v>
                </c:pt>
                <c:pt idx="3">
                  <c:v>מניות בארץ</c:v>
                </c:pt>
                <c:pt idx="4">
                  <c:v>אג"ח בארץ חברות</c:v>
                </c:pt>
                <c:pt idx="5">
                  <c:v>אג"ח בארץ כללי</c:v>
                </c:pt>
                <c:pt idx="6">
                  <c:v>סה"כ</c:v>
                </c:pt>
              </c:strCache>
            </c:strRef>
          </c:cat>
          <c:val>
            <c:numRef>
              <c:f>'נתונים א''- 14'!$D$3:$D$9</c:f>
              <c:numCache>
                <c:formatCode>#,##0.0</c:formatCode>
                <c:ptCount val="7"/>
                <c:pt idx="0">
                  <c:v>-5.9675471</c:v>
                </c:pt>
                <c:pt idx="1">
                  <c:v>1.5273277999999981</c:v>
                </c:pt>
                <c:pt idx="2" formatCode="#,##0.00">
                  <c:v>1.5543915000000084</c:v>
                </c:pt>
                <c:pt idx="3">
                  <c:v>3.9391468000000041</c:v>
                </c:pt>
                <c:pt idx="4">
                  <c:v>8.679809600000004</c:v>
                </c:pt>
                <c:pt idx="5">
                  <c:v>18.053842899999992</c:v>
                </c:pt>
                <c:pt idx="6">
                  <c:v>27.786971500000007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CB-49F2-9141-C4830B43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480602320"/>
        <c:axId val="480602648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'נתונים א''- 14'!$B$2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EB526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Assistant" panose="00000500000000000000" pitchFamily="2" charset="-79"/>
                          <a:ea typeface="+mn-ea"/>
                          <a:cs typeface="Assistant" panose="00000500000000000000" pitchFamily="2" charset="-79"/>
                        </a:defRPr>
                      </a:pPr>
                      <a:endParaRPr lang="he-IL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'נתונים א''- 14'!$A$3:$A$9</c15:sqref>
                        </c15:formulaRef>
                      </c:ext>
                    </c:extLst>
                    <c:strCache>
                      <c:ptCount val="7"/>
                      <c:pt idx="0">
                        <c:v>כספיות </c:v>
                      </c:pt>
                      <c:pt idx="1">
                        <c:v>מניות בחו"ל</c:v>
                      </c:pt>
                      <c:pt idx="2">
                        <c:v>אחר*</c:v>
                      </c:pt>
                      <c:pt idx="3">
                        <c:v>מניות בארץ</c:v>
                      </c:pt>
                      <c:pt idx="4">
                        <c:v>אג"ח בארץ חברות</c:v>
                      </c:pt>
                      <c:pt idx="5">
                        <c:v>אג"ח בארץ כללי</c:v>
                      </c:pt>
                      <c:pt idx="6">
                        <c:v>סה"כ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'נתונים א''- 14'!$B$3:$B$9</c15:sqref>
                        </c15:formulaRef>
                      </c:ext>
                    </c:extLst>
                    <c:numCache>
                      <c:formatCode>#,##0.0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0CB-49F2-9141-C4830B4301F2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'נתונים א''- 14'!$C$2</c15:sqref>
                        </c15:formulaRef>
                      </c:ext>
                    </c:extLst>
                    <c:strCache>
                      <c:ptCount val="1"/>
                      <c:pt idx="0">
                        <c:v>עזר1</c:v>
                      </c:pt>
                    </c:strCache>
                  </c:strRef>
                </c:tx>
                <c:spPr>
                  <a:solidFill>
                    <a:srgbClr val="F2F2F2"/>
                  </a:solidFill>
                  <a:ln>
                    <a:noFill/>
                  </a:ln>
                  <a:effectLst/>
                </c:spPr>
                <c:invertIfNegative val="1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'נתונים א''- 14'!$A$3:$A$9</c15:sqref>
                        </c15:formulaRef>
                      </c:ext>
                    </c:extLst>
                    <c:strCache>
                      <c:ptCount val="7"/>
                      <c:pt idx="0">
                        <c:v>כספיות </c:v>
                      </c:pt>
                      <c:pt idx="1">
                        <c:v>מניות בחו"ל</c:v>
                      </c:pt>
                      <c:pt idx="2">
                        <c:v>אחר*</c:v>
                      </c:pt>
                      <c:pt idx="3">
                        <c:v>מניות בארץ</c:v>
                      </c:pt>
                      <c:pt idx="4">
                        <c:v>אג"ח בארץ חברות</c:v>
                      </c:pt>
                      <c:pt idx="5">
                        <c:v>אג"ח בארץ כללי</c:v>
                      </c:pt>
                      <c:pt idx="6">
                        <c:v>סה"כ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'נתונים א''- 14'!$C$3:$C$9</c15:sqref>
                        </c15:formulaRef>
                      </c:ext>
                    </c:extLst>
                    <c:numCache>
                      <c:formatCode>#,##0.0</c:formatCode>
                      <c:ptCount val="7"/>
                      <c:pt idx="0">
                        <c:v>5.9675471</c:v>
                      </c:pt>
                      <c:pt idx="1">
                        <c:v>1.5273277999999981</c:v>
                      </c:pt>
                      <c:pt idx="2">
                        <c:v>1.5543915000000084</c:v>
                      </c:pt>
                      <c:pt idx="3">
                        <c:v>3.9391468000000041</c:v>
                      </c:pt>
                      <c:pt idx="4">
                        <c:v>8.679809600000004</c:v>
                      </c:pt>
                      <c:pt idx="5">
                        <c:v>18.053842899999992</c:v>
                      </c:pt>
                      <c:pt idx="6">
                        <c:v>27.786971500000007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>
                          <a:noFill/>
                        </a:ln>
                        <a:effectLst/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8-80CB-49F2-9141-C4830B4301F2}"/>
                  </c:ext>
                </c:extLst>
              </c15:ser>
            </c15:filteredBarSeries>
          </c:ext>
        </c:extLst>
      </c:barChart>
      <c:catAx>
        <c:axId val="48060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0602648"/>
        <c:crosses val="autoZero"/>
        <c:auto val="1"/>
        <c:lblAlgn val="ctr"/>
        <c:lblOffset val="100"/>
        <c:noMultiLvlLbl val="0"/>
      </c:catAx>
      <c:valAx>
        <c:axId val="48060264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4806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91944444444439E-2"/>
          <c:y val="0.1023396502290303"/>
          <c:w val="0.62966361111111124"/>
          <c:h val="0.709812092343191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'נתונים א''-15'!$B$1</c:f>
              <c:strCache>
                <c:ptCount val="1"/>
                <c:pt idx="0">
                  <c:v>מניות בארץ</c:v>
                </c:pt>
              </c:strCache>
            </c:strRef>
          </c:tx>
          <c:spPr>
            <a:solidFill>
              <a:srgbClr val="00A3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'נתונים א''-15'!$B$2:$B$7</c:f>
              <c:numCache>
                <c:formatCode>0.0%</c:formatCode>
                <c:ptCount val="6"/>
                <c:pt idx="0">
                  <c:v>9.4687828017104986E-2</c:v>
                </c:pt>
                <c:pt idx="1">
                  <c:v>0.11239558826236488</c:v>
                </c:pt>
                <c:pt idx="2">
                  <c:v>0.13615204889643112</c:v>
                </c:pt>
                <c:pt idx="3">
                  <c:v>0.16572833792322897</c:v>
                </c:pt>
                <c:pt idx="4">
                  <c:v>0.16907905692920583</c:v>
                </c:pt>
                <c:pt idx="5">
                  <c:v>0.204737433138623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D-46A8-9D19-7C52D1A27F42}"/>
            </c:ext>
          </c:extLst>
        </c:ser>
        <c:ser>
          <c:idx val="1"/>
          <c:order val="1"/>
          <c:tx>
            <c:strRef>
              <c:f>'נתונים א''-15'!$C$1</c:f>
              <c:strCache>
                <c:ptCount val="1"/>
                <c:pt idx="0">
                  <c:v>נכסים פיננסיים בחו"ל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'נתונים א''-15'!$C$2:$C$7</c:f>
              <c:numCache>
                <c:formatCode>0.0%</c:formatCode>
                <c:ptCount val="6"/>
                <c:pt idx="0">
                  <c:v>0.10123921157060058</c:v>
                </c:pt>
                <c:pt idx="1">
                  <c:v>0.10505923496876635</c:v>
                </c:pt>
                <c:pt idx="2">
                  <c:v>9.6532668733253335E-2</c:v>
                </c:pt>
                <c:pt idx="3">
                  <c:v>9.4076661512906279E-2</c:v>
                </c:pt>
                <c:pt idx="4">
                  <c:v>9.5618071850627345E-2</c:v>
                </c:pt>
                <c:pt idx="5">
                  <c:v>6.9992637464464741E-2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D-46A8-9D19-7C52D1A27F42}"/>
            </c:ext>
          </c:extLst>
        </c:ser>
        <c:ser>
          <c:idx val="2"/>
          <c:order val="2"/>
          <c:tx>
            <c:strRef>
              <c:f>'נתונים א''-15'!$D$1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'נתונים א''-15'!$D$2:$D$7</c:f>
              <c:numCache>
                <c:formatCode>0.0%</c:formatCode>
                <c:ptCount val="6"/>
                <c:pt idx="0">
                  <c:v>0.36958033622735109</c:v>
                </c:pt>
                <c:pt idx="1">
                  <c:v>0.40821503030295558</c:v>
                </c:pt>
                <c:pt idx="2">
                  <c:v>0.36205843558454753</c:v>
                </c:pt>
                <c:pt idx="3">
                  <c:v>0.36298879024415398</c:v>
                </c:pt>
                <c:pt idx="4">
                  <c:v>0.36712685198200973</c:v>
                </c:pt>
                <c:pt idx="5">
                  <c:v>0.37301350236683922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D-46A8-9D19-7C52D1A27F42}"/>
            </c:ext>
          </c:extLst>
        </c:ser>
        <c:ser>
          <c:idx val="3"/>
          <c:order val="3"/>
          <c:tx>
            <c:strRef>
              <c:f>'נתונים א''-15'!$E$1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'נתונים א''-15'!$E$2:$E$7</c:f>
              <c:numCache>
                <c:formatCode>0.0%</c:formatCode>
                <c:ptCount val="6"/>
                <c:pt idx="0">
                  <c:v>0.26484472243579482</c:v>
                </c:pt>
                <c:pt idx="1">
                  <c:v>0.21312146470232476</c:v>
                </c:pt>
                <c:pt idx="2">
                  <c:v>0.17075812468224735</c:v>
                </c:pt>
                <c:pt idx="3">
                  <c:v>0.15748901563818837</c:v>
                </c:pt>
                <c:pt idx="4">
                  <c:v>0.14002866022496885</c:v>
                </c:pt>
                <c:pt idx="5">
                  <c:v>0.138271399655267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D-46A8-9D19-7C52D1A27F42}"/>
            </c:ext>
          </c:extLst>
        </c:ser>
        <c:ser>
          <c:idx val="4"/>
          <c:order val="4"/>
          <c:tx>
            <c:strRef>
              <c:f>'נתונים א''-15'!$F$1</c:f>
              <c:strCache>
                <c:ptCount val="1"/>
                <c:pt idx="0">
                  <c:v>אחר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א''-15'!$A$2:$A$7</c:f>
              <c:numCache>
                <c:formatCode>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'נתונים א''-15'!$F$2:$F$7</c:f>
              <c:numCache>
                <c:formatCode>0.0%</c:formatCode>
                <c:ptCount val="6"/>
                <c:pt idx="0">
                  <c:v>0.16964790174914854</c:v>
                </c:pt>
                <c:pt idx="1">
                  <c:v>0.16120868176358849</c:v>
                </c:pt>
                <c:pt idx="2">
                  <c:v>0.23449872210352063</c:v>
                </c:pt>
                <c:pt idx="3">
                  <c:v>0.21971719468152226</c:v>
                </c:pt>
                <c:pt idx="4">
                  <c:v>0.22814735901318822</c:v>
                </c:pt>
                <c:pt idx="5">
                  <c:v>0.21398502737480604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D-46A8-9D19-7C52D1A2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2371192"/>
        <c:axId val="1382373488"/>
      </c:barChart>
      <c:dateAx>
        <c:axId val="138237119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382373488"/>
        <c:crosses val="autoZero"/>
        <c:auto val="1"/>
        <c:lblOffset val="100"/>
        <c:baseTimeUnit val="years"/>
      </c:dateAx>
      <c:valAx>
        <c:axId val="1382373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8237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31460351503776E-2"/>
          <c:y val="0.10380517832332876"/>
          <c:w val="0.86260806856012007"/>
          <c:h val="0.59475648148148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א''- 16'!$A$2</c:f>
              <c:strCache>
                <c:ptCount val="1"/>
                <c:pt idx="0">
                  <c:v>סך הכל חשיפה לחו"ל</c:v>
                </c:pt>
              </c:strCache>
            </c:strRef>
          </c:tx>
          <c:spPr>
            <a:solidFill>
              <a:srgbClr val="1291A8"/>
            </a:solidFill>
            <a:ln>
              <a:solidFill>
                <a:srgbClr val="1291A8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3D-40A0-8CD4-B2A0DBF9E3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D-40A0-8CD4-B2A0DBF9E3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D-40A0-8CD4-B2A0DBF9E3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3D-40A0-8CD4-B2A0DBF9E3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3D-40A0-8CD4-B2A0DBF9E3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3D-40A0-8CD4-B2A0DBF9E3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3D-40A0-8CD4-B2A0DBF9E3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3D-40A0-8CD4-B2A0DBF9E3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3D-40A0-8CD4-B2A0DBF9E3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3D-40A0-8CD4-B2A0DBF9E36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3D-40A0-8CD4-B2A0DBF9E36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3D-40A0-8CD4-B2A0DBF9E36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3D-40A0-8CD4-B2A0DBF9E36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3D-40A0-8CD4-B2A0DBF9E36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3D-40A0-8CD4-B2A0DBF9E3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א''- 16'!$B$1:$Q$1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א''- 16'!$B$2:$Q$2</c:f>
              <c:numCache>
                <c:formatCode>_(* #,##0.00_);_(* \(#,##0.00\);_(* "-"??_);_(@_)</c:formatCode>
                <c:ptCount val="16"/>
                <c:pt idx="0">
                  <c:v>122.59540000000001</c:v>
                </c:pt>
                <c:pt idx="1">
                  <c:v>125.24179999999997</c:v>
                </c:pt>
                <c:pt idx="2">
                  <c:v>131.98560000000001</c:v>
                </c:pt>
                <c:pt idx="3">
                  <c:v>126.62030000000001</c:v>
                </c:pt>
                <c:pt idx="4">
                  <c:v>137.71630000000002</c:v>
                </c:pt>
                <c:pt idx="5">
                  <c:v>141.75619999999998</c:v>
                </c:pt>
                <c:pt idx="6">
                  <c:v>149.62100000000001</c:v>
                </c:pt>
                <c:pt idx="7">
                  <c:v>162.6174</c:v>
                </c:pt>
                <c:pt idx="8">
                  <c:v>139.91929999999999</c:v>
                </c:pt>
                <c:pt idx="9">
                  <c:v>166.64260000000004</c:v>
                </c:pt>
                <c:pt idx="10">
                  <c:v>182.29750000000001</c:v>
                </c:pt>
                <c:pt idx="11">
                  <c:v>217.85829999999999</c:v>
                </c:pt>
                <c:pt idx="12">
                  <c:v>227.3312</c:v>
                </c:pt>
                <c:pt idx="13">
                  <c:v>247.56160000000003</c:v>
                </c:pt>
                <c:pt idx="14">
                  <c:v>249.42789999999999</c:v>
                </c:pt>
                <c:pt idx="15">
                  <c:v>279.48180000000002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9-4664-85E8-7C8495FC4BCD}"/>
            </c:ext>
          </c:extLst>
        </c:ser>
        <c:ser>
          <c:idx val="2"/>
          <c:order val="2"/>
          <c:tx>
            <c:strRef>
              <c:f>'נתונים א''- 16'!$A$4</c:f>
              <c:strCache>
                <c:ptCount val="1"/>
                <c:pt idx="0">
                  <c:v>סך הכל ישראל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3D-40A0-8CD4-B2A0DBF9E3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3D-40A0-8CD4-B2A0DBF9E3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3D-40A0-8CD4-B2A0DBF9E3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3D-40A0-8CD4-B2A0DBF9E3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3D-40A0-8CD4-B2A0DBF9E3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3D-40A0-8CD4-B2A0DBF9E3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3D-40A0-8CD4-B2A0DBF9E3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3D-40A0-8CD4-B2A0DBF9E3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3D-40A0-8CD4-B2A0DBF9E3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3D-40A0-8CD4-B2A0DBF9E36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3D-40A0-8CD4-B2A0DBF9E36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3D-40A0-8CD4-B2A0DBF9E36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33D-40A0-8CD4-B2A0DBF9E36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33D-40A0-8CD4-B2A0DBF9E36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33D-40A0-8CD4-B2A0DBF9E3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א''- 16'!$B$1:$Q$1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א''- 16'!$B$4:$Q$4</c:f>
              <c:numCache>
                <c:formatCode>_(* #,##0.00_);_(* \(#,##0.00\);_(* "-"??_);_(@_)</c:formatCode>
                <c:ptCount val="16"/>
                <c:pt idx="0">
                  <c:v>334.75439999999998</c:v>
                </c:pt>
                <c:pt idx="1">
                  <c:v>322.20690000000002</c:v>
                </c:pt>
                <c:pt idx="2">
                  <c:v>331.24229999999994</c:v>
                </c:pt>
                <c:pt idx="3">
                  <c:v>310.58940000000001</c:v>
                </c:pt>
                <c:pt idx="4">
                  <c:v>336.76799999999997</c:v>
                </c:pt>
                <c:pt idx="5">
                  <c:v>357.43820000000005</c:v>
                </c:pt>
                <c:pt idx="6">
                  <c:v>377.60649999999998</c:v>
                </c:pt>
                <c:pt idx="7">
                  <c:v>391.08679999999993</c:v>
                </c:pt>
                <c:pt idx="8">
                  <c:v>357.18220000000002</c:v>
                </c:pt>
                <c:pt idx="9">
                  <c:v>375.67759999999993</c:v>
                </c:pt>
                <c:pt idx="10">
                  <c:v>380.48599999999988</c:v>
                </c:pt>
                <c:pt idx="11">
                  <c:v>421.14479999999998</c:v>
                </c:pt>
                <c:pt idx="12">
                  <c:v>412.36559999999997</c:v>
                </c:pt>
                <c:pt idx="13">
                  <c:v>434.54499999999996</c:v>
                </c:pt>
                <c:pt idx="14">
                  <c:v>455.61409999999984</c:v>
                </c:pt>
                <c:pt idx="15">
                  <c:v>491.08079999999995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19-4664-85E8-7C8495FC4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6"/>
        <c:axId val="1079566232"/>
        <c:axId val="1079562296"/>
      </c:barChart>
      <c:lineChart>
        <c:grouping val="standard"/>
        <c:varyColors val="0"/>
        <c:ser>
          <c:idx val="1"/>
          <c:order val="1"/>
          <c:tx>
            <c:strRef>
              <c:f>'נתונים א''- 16'!$A$3</c:f>
              <c:strCache>
                <c:ptCount val="1"/>
                <c:pt idx="0">
                  <c:v>סך הכל נכסי השקעה</c:v>
                </c:pt>
              </c:strCache>
            </c:strRef>
          </c:tx>
          <c:spPr>
            <a:ln w="25400" cap="rnd">
              <a:solidFill>
                <a:srgbClr val="EB52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33D-40A0-8CD4-B2A0DBF9E3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33D-40A0-8CD4-B2A0DBF9E3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33D-40A0-8CD4-B2A0DBF9E3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33D-40A0-8CD4-B2A0DBF9E3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33D-40A0-8CD4-B2A0DBF9E3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33D-40A0-8CD4-B2A0DBF9E3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33D-40A0-8CD4-B2A0DBF9E3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33D-40A0-8CD4-B2A0DBF9E3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33D-40A0-8CD4-B2A0DBF9E3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33D-40A0-8CD4-B2A0DBF9E36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33D-40A0-8CD4-B2A0DBF9E36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33D-40A0-8CD4-B2A0DBF9E36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33D-40A0-8CD4-B2A0DBF9E36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33D-40A0-8CD4-B2A0DBF9E36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33D-40A0-8CD4-B2A0DBF9E3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א''- 16'!$B$1:$Q$1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א''- 16'!$B$3:$Q$3</c:f>
              <c:numCache>
                <c:formatCode>_(* #,##0.00_);_(* \(#,##0.00\);_(* "-"??_);_(@_)</c:formatCode>
                <c:ptCount val="16"/>
                <c:pt idx="0">
                  <c:v>457.34980000000002</c:v>
                </c:pt>
                <c:pt idx="1">
                  <c:v>447.44870000000003</c:v>
                </c:pt>
                <c:pt idx="2">
                  <c:v>463.22789999999998</c:v>
                </c:pt>
                <c:pt idx="3">
                  <c:v>437.2097</c:v>
                </c:pt>
                <c:pt idx="4">
                  <c:v>474.48429999999996</c:v>
                </c:pt>
                <c:pt idx="5">
                  <c:v>499.19440000000003</c:v>
                </c:pt>
                <c:pt idx="6">
                  <c:v>527.22749999999996</c:v>
                </c:pt>
                <c:pt idx="7">
                  <c:v>553.7041999999999</c:v>
                </c:pt>
                <c:pt idx="8">
                  <c:v>497.10149999999999</c:v>
                </c:pt>
                <c:pt idx="9">
                  <c:v>542.3202</c:v>
                </c:pt>
                <c:pt idx="10">
                  <c:v>562.78349999999989</c:v>
                </c:pt>
                <c:pt idx="11">
                  <c:v>639.00310000000002</c:v>
                </c:pt>
                <c:pt idx="12">
                  <c:v>639.69679999999994</c:v>
                </c:pt>
                <c:pt idx="13">
                  <c:v>682.10659999999996</c:v>
                </c:pt>
                <c:pt idx="14">
                  <c:v>705.04199999999992</c:v>
                </c:pt>
                <c:pt idx="15">
                  <c:v>770.56259999999997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A219-4664-85E8-7C8495FC4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566232"/>
        <c:axId val="1079562296"/>
        <c:extLst/>
      </c:lineChart>
      <c:catAx>
        <c:axId val="1079566232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m\-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079562296"/>
        <c:crosses val="autoZero"/>
        <c:auto val="1"/>
        <c:lblAlgn val="ctr"/>
        <c:lblOffset val="100"/>
        <c:tickLblSkip val="3"/>
        <c:noMultiLvlLbl val="1"/>
      </c:catAx>
      <c:valAx>
        <c:axId val="107956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07956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80024172133102E-2"/>
          <c:y val="0.11662316833256187"/>
          <c:w val="0.9005860811090568"/>
          <c:h val="0.7150002001383813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'[1]נתונים לגרפים'!$A$38</c:f>
              <c:strCache>
                <c:ptCount val="1"/>
                <c:pt idx="0">
                  <c:v>תנועה נטו בנכסים מאזניים במט"ח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'[1]נתונים לגרפים'!$B$37:$O$37</c:f>
              <c:numCache>
                <c:formatCode>General</c:formatCode>
                <c:ptCount val="14"/>
                <c:pt idx="0">
                  <c:v>44074</c:v>
                </c:pt>
                <c:pt idx="1">
                  <c:v>44104</c:v>
                </c:pt>
                <c:pt idx="2">
                  <c:v>44135</c:v>
                </c:pt>
                <c:pt idx="3">
                  <c:v>44165</c:v>
                </c:pt>
                <c:pt idx="4">
                  <c:v>44196</c:v>
                </c:pt>
                <c:pt idx="5">
                  <c:v>44227</c:v>
                </c:pt>
                <c:pt idx="6">
                  <c:v>44255</c:v>
                </c:pt>
                <c:pt idx="7">
                  <c:v>44286</c:v>
                </c:pt>
                <c:pt idx="8">
                  <c:v>44316</c:v>
                </c:pt>
                <c:pt idx="9">
                  <c:v>44347</c:v>
                </c:pt>
                <c:pt idx="10">
                  <c:v>44377</c:v>
                </c:pt>
                <c:pt idx="11">
                  <c:v>44408</c:v>
                </c:pt>
                <c:pt idx="12">
                  <c:v>44439</c:v>
                </c:pt>
                <c:pt idx="13">
                  <c:v>44469</c:v>
                </c:pt>
              </c:numCache>
            </c:numRef>
          </c:cat>
          <c:val>
            <c:numRef>
              <c:f>'[1]נתונים לגרפים'!$B$38:$O$38</c:f>
              <c:numCache>
                <c:formatCode>General</c:formatCode>
                <c:ptCount val="14"/>
                <c:pt idx="0">
                  <c:v>1.5283999999999998</c:v>
                </c:pt>
                <c:pt idx="1">
                  <c:v>0.11470000000000005</c:v>
                </c:pt>
                <c:pt idx="2">
                  <c:v>-0.26949999999999996</c:v>
                </c:pt>
                <c:pt idx="3">
                  <c:v>0.36560000000000009</c:v>
                </c:pt>
                <c:pt idx="4">
                  <c:v>-0.10009999999999945</c:v>
                </c:pt>
                <c:pt idx="5">
                  <c:v>2.8633999999999991</c:v>
                </c:pt>
                <c:pt idx="6">
                  <c:v>2.4057000000000008</c:v>
                </c:pt>
                <c:pt idx="7">
                  <c:v>1.5906</c:v>
                </c:pt>
                <c:pt idx="8">
                  <c:v>-0.46639999999999998</c:v>
                </c:pt>
                <c:pt idx="9">
                  <c:v>0.91349999999999998</c:v>
                </c:pt>
                <c:pt idx="10">
                  <c:v>-1.1120999999999999</c:v>
                </c:pt>
                <c:pt idx="11">
                  <c:v>0.49850000000000044</c:v>
                </c:pt>
                <c:pt idx="12">
                  <c:v>3.8600000000000363E-2</c:v>
                </c:pt>
                <c:pt idx="13">
                  <c:v>-0.21480000000000021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F-4BA1-B8F7-FAAF6ED156C7}"/>
            </c:ext>
          </c:extLst>
        </c:ser>
        <c:ser>
          <c:idx val="2"/>
          <c:order val="2"/>
          <c:tx>
            <c:strRef>
              <c:f>'[1]נתונים לגרפים'!$A$39</c:f>
              <c:strCache>
                <c:ptCount val="1"/>
                <c:pt idx="0">
                  <c:v>שינוי בחשיפה נגזרים ש"ח/מט"ח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'[1]נתונים לגרפים'!$B$37:$O$37</c:f>
              <c:numCache>
                <c:formatCode>General</c:formatCode>
                <c:ptCount val="14"/>
                <c:pt idx="0">
                  <c:v>44074</c:v>
                </c:pt>
                <c:pt idx="1">
                  <c:v>44104</c:v>
                </c:pt>
                <c:pt idx="2">
                  <c:v>44135</c:v>
                </c:pt>
                <c:pt idx="3">
                  <c:v>44165</c:v>
                </c:pt>
                <c:pt idx="4">
                  <c:v>44196</c:v>
                </c:pt>
                <c:pt idx="5">
                  <c:v>44227</c:v>
                </c:pt>
                <c:pt idx="6">
                  <c:v>44255</c:v>
                </c:pt>
                <c:pt idx="7">
                  <c:v>44286</c:v>
                </c:pt>
                <c:pt idx="8">
                  <c:v>44316</c:v>
                </c:pt>
                <c:pt idx="9">
                  <c:v>44347</c:v>
                </c:pt>
                <c:pt idx="10">
                  <c:v>44377</c:v>
                </c:pt>
                <c:pt idx="11">
                  <c:v>44408</c:v>
                </c:pt>
                <c:pt idx="12">
                  <c:v>44439</c:v>
                </c:pt>
                <c:pt idx="13">
                  <c:v>44469</c:v>
                </c:pt>
              </c:numCache>
            </c:numRef>
          </c:cat>
          <c:val>
            <c:numRef>
              <c:f>'[1]נתונים לגרפים'!$B$39:$O$39</c:f>
              <c:numCache>
                <c:formatCode>General</c:formatCode>
                <c:ptCount val="14"/>
                <c:pt idx="0">
                  <c:v>-0.7343999999999985</c:v>
                </c:pt>
                <c:pt idx="1">
                  <c:v>-0.147700000000003</c:v>
                </c:pt>
                <c:pt idx="2">
                  <c:v>-0.91480000000000061</c:v>
                </c:pt>
                <c:pt idx="3">
                  <c:v>-0.23759999999999468</c:v>
                </c:pt>
                <c:pt idx="4">
                  <c:v>-2.6447000000000007</c:v>
                </c:pt>
                <c:pt idx="5">
                  <c:v>-5.7897000000000016</c:v>
                </c:pt>
                <c:pt idx="6">
                  <c:v>-4.8379999999999992</c:v>
                </c:pt>
                <c:pt idx="7">
                  <c:v>-3.0622999999999991</c:v>
                </c:pt>
                <c:pt idx="8">
                  <c:v>-3.7898000000000027</c:v>
                </c:pt>
                <c:pt idx="9">
                  <c:v>-1.8991999999999964</c:v>
                </c:pt>
                <c:pt idx="10">
                  <c:v>-2.7666000000000004</c:v>
                </c:pt>
                <c:pt idx="11">
                  <c:v>-2.6033000000000035</c:v>
                </c:pt>
                <c:pt idx="12">
                  <c:v>-1.8408999999999978</c:v>
                </c:pt>
                <c:pt idx="13">
                  <c:v>6.1099999999997635E-2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F-4BA1-B8F7-FAAF6ED1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96448"/>
        <c:axId val="373502336"/>
      </c:barChart>
      <c:lineChart>
        <c:grouping val="standard"/>
        <c:varyColors val="0"/>
        <c:ser>
          <c:idx val="3"/>
          <c:order val="0"/>
          <c:tx>
            <c:strRef>
              <c:f>'[1]נתונים לגרפים'!$A$40</c:f>
              <c:strCache>
                <c:ptCount val="1"/>
                <c:pt idx="0">
                  <c:v>סה"כ תנועה במט"ח (כולל נגזרים)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effectLst>
                      <a:glow rad="63500">
                        <a:sysClr val="window" lastClr="FFFFFF">
                          <a:alpha val="83000"/>
                        </a:sysClr>
                      </a:glow>
                    </a:effectLst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'[1]נתונים לגרפים'!$B$37:$O$37</c:f>
              <c:numCache>
                <c:formatCode>General</c:formatCode>
                <c:ptCount val="14"/>
                <c:pt idx="0">
                  <c:v>44074</c:v>
                </c:pt>
                <c:pt idx="1">
                  <c:v>44104</c:v>
                </c:pt>
                <c:pt idx="2">
                  <c:v>44135</c:v>
                </c:pt>
                <c:pt idx="3">
                  <c:v>44165</c:v>
                </c:pt>
                <c:pt idx="4">
                  <c:v>44196</c:v>
                </c:pt>
                <c:pt idx="5">
                  <c:v>44227</c:v>
                </c:pt>
                <c:pt idx="6">
                  <c:v>44255</c:v>
                </c:pt>
                <c:pt idx="7">
                  <c:v>44286</c:v>
                </c:pt>
                <c:pt idx="8">
                  <c:v>44316</c:v>
                </c:pt>
                <c:pt idx="9">
                  <c:v>44347</c:v>
                </c:pt>
                <c:pt idx="10">
                  <c:v>44377</c:v>
                </c:pt>
                <c:pt idx="11">
                  <c:v>44408</c:v>
                </c:pt>
                <c:pt idx="12">
                  <c:v>44439</c:v>
                </c:pt>
                <c:pt idx="13">
                  <c:v>44469</c:v>
                </c:pt>
              </c:numCache>
            </c:numRef>
          </c:cat>
          <c:val>
            <c:numRef>
              <c:f>'[1]נתונים לגרפים'!$B$40:$O$40</c:f>
              <c:numCache>
                <c:formatCode>General</c:formatCode>
                <c:ptCount val="14"/>
                <c:pt idx="0">
                  <c:v>0.79400000000000126</c:v>
                </c:pt>
                <c:pt idx="1">
                  <c:v>-3.3000000000002944E-2</c:v>
                </c:pt>
                <c:pt idx="2">
                  <c:v>-1.1843000000000006</c:v>
                </c:pt>
                <c:pt idx="3">
                  <c:v>0.12800000000000542</c:v>
                </c:pt>
                <c:pt idx="4">
                  <c:v>-2.7448000000000001</c:v>
                </c:pt>
                <c:pt idx="5">
                  <c:v>-2.9263000000000026</c:v>
                </c:pt>
                <c:pt idx="6">
                  <c:v>-2.4322999999999984</c:v>
                </c:pt>
                <c:pt idx="7">
                  <c:v>-1.4716999999999991</c:v>
                </c:pt>
                <c:pt idx="8">
                  <c:v>-4.2562000000000024</c:v>
                </c:pt>
                <c:pt idx="9">
                  <c:v>-0.98569999999999647</c:v>
                </c:pt>
                <c:pt idx="10">
                  <c:v>-3.8787000000000003</c:v>
                </c:pt>
                <c:pt idx="11">
                  <c:v>-2.1048000000000031</c:v>
                </c:pt>
                <c:pt idx="12">
                  <c:v>-1.8022999999999973</c:v>
                </c:pt>
                <c:pt idx="13">
                  <c:v>-0.15370000000000258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F-4BA1-B8F7-FAAF6ED1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96448"/>
        <c:axId val="373502336"/>
      </c:lineChart>
      <c:catAx>
        <c:axId val="373496448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ssistant" panose="00000500000000000000" pitchFamily="2" charset="-79"/>
                <a:ea typeface="Arial"/>
                <a:cs typeface="Assistant" panose="00000500000000000000" pitchFamily="2" charset="-79"/>
              </a:defRPr>
            </a:pPr>
            <a:endParaRPr lang="he-IL"/>
          </a:p>
        </c:txPr>
        <c:crossAx val="37350233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37350233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ssistant" panose="00000500000000000000" pitchFamily="2" charset="-79"/>
                <a:ea typeface="Arial"/>
                <a:cs typeface="Assistant" panose="00000500000000000000" pitchFamily="2" charset="-79"/>
              </a:defRPr>
            </a:pPr>
            <a:endParaRPr lang="he-IL"/>
          </a:p>
        </c:txPr>
        <c:crossAx val="373496448"/>
        <c:crosses val="autoZero"/>
        <c:crossBetween val="between"/>
        <c:majorUnit val="0.5"/>
        <c:minorUnit val="0.2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3.3692264671756018E-2"/>
          <c:y val="0.90471209517000595"/>
          <c:w val="0.72604332396308346"/>
          <c:h val="6.555693346247502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ssistant" panose="00000500000000000000" pitchFamily="2" charset="-79"/>
              <a:ea typeface="Arial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45702256341"/>
          <c:y val="8.8830100586541366E-2"/>
          <c:w val="0.80608047763015112"/>
          <c:h val="0.5902841048383260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א''- 17'!$A$2</c:f>
              <c:strCache>
                <c:ptCount val="1"/>
                <c:pt idx="0">
                  <c:v>קופ"ג וקרנות השתלמות</c:v>
                </c:pt>
              </c:strCache>
            </c:strRef>
          </c:tx>
          <c:spPr>
            <a:ln w="254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61-4C56-8EEA-FF63B67A9E8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א''- 17'!$B$1:$Q$1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א''- 17'!$B$2:$Q$2</c:f>
              <c:numCache>
                <c:formatCode>0.00</c:formatCode>
                <c:ptCount val="16"/>
                <c:pt idx="0">
                  <c:v>29.107278046227325</c:v>
                </c:pt>
                <c:pt idx="1">
                  <c:v>30.102670318084929</c:v>
                </c:pt>
                <c:pt idx="2">
                  <c:v>31.05570203317049</c:v>
                </c:pt>
                <c:pt idx="3">
                  <c:v>31.894323091597158</c:v>
                </c:pt>
                <c:pt idx="4">
                  <c:v>32.191652741604202</c:v>
                </c:pt>
                <c:pt idx="5">
                  <c:v>31.503947662986363</c:v>
                </c:pt>
                <c:pt idx="6">
                  <c:v>31.850313063708093</c:v>
                </c:pt>
                <c:pt idx="7">
                  <c:v>32.471011895442267</c:v>
                </c:pt>
                <c:pt idx="8">
                  <c:v>31.712360120388063</c:v>
                </c:pt>
                <c:pt idx="9">
                  <c:v>35.443806839155677</c:v>
                </c:pt>
                <c:pt idx="10">
                  <c:v>38.184675318543768</c:v>
                </c:pt>
                <c:pt idx="11">
                  <c:v>40.4655037300085</c:v>
                </c:pt>
                <c:pt idx="12">
                  <c:v>42.397014092505472</c:v>
                </c:pt>
                <c:pt idx="13">
                  <c:v>43.326683212860516</c:v>
                </c:pt>
                <c:pt idx="14">
                  <c:v>42.598888520790943</c:v>
                </c:pt>
                <c:pt idx="15">
                  <c:v>44.458255177481725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1-4C56-8EEA-FF63B67A9E84}"/>
            </c:ext>
          </c:extLst>
        </c:ser>
        <c:ser>
          <c:idx val="1"/>
          <c:order val="1"/>
          <c:tx>
            <c:strRef>
              <c:f>'נתונים א''- 17'!$A$3</c:f>
              <c:strCache>
                <c:ptCount val="1"/>
                <c:pt idx="0">
                  <c:v>קרנות פנסיה חדשות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61-4C56-8EEA-FF63B67A9E8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א''- 17'!$B$1:$Q$1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א''- 17'!$B$3:$Q$3</c:f>
              <c:numCache>
                <c:formatCode>0.00</c:formatCode>
                <c:ptCount val="16"/>
                <c:pt idx="0">
                  <c:v>33.070984054284494</c:v>
                </c:pt>
                <c:pt idx="1">
                  <c:v>34.806195680868001</c:v>
                </c:pt>
                <c:pt idx="2">
                  <c:v>34.88131634056856</c:v>
                </c:pt>
                <c:pt idx="3">
                  <c:v>35.487218962913609</c:v>
                </c:pt>
                <c:pt idx="4">
                  <c:v>35.319068305758385</c:v>
                </c:pt>
                <c:pt idx="5">
                  <c:v>34.259041397350899</c:v>
                </c:pt>
                <c:pt idx="6">
                  <c:v>34.216621492041696</c:v>
                </c:pt>
                <c:pt idx="7">
                  <c:v>35.211118297020768</c:v>
                </c:pt>
                <c:pt idx="8">
                  <c:v>34.032544169967444</c:v>
                </c:pt>
                <c:pt idx="9">
                  <c:v>36.623271421029955</c:v>
                </c:pt>
                <c:pt idx="10">
                  <c:v>37.969773686009489</c:v>
                </c:pt>
                <c:pt idx="11">
                  <c:v>39.482075914427142</c:v>
                </c:pt>
                <c:pt idx="12">
                  <c:v>40.814647641234714</c:v>
                </c:pt>
                <c:pt idx="13">
                  <c:v>41.381889836634052</c:v>
                </c:pt>
                <c:pt idx="14">
                  <c:v>39.904431959815497</c:v>
                </c:pt>
                <c:pt idx="15">
                  <c:v>40.443412414440232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61-4C56-8EEA-FF63B67A9E84}"/>
            </c:ext>
          </c:extLst>
        </c:ser>
        <c:ser>
          <c:idx val="2"/>
          <c:order val="2"/>
          <c:tx>
            <c:strRef>
              <c:f>'נתונים א''- 17'!$A$4</c:f>
              <c:strCache>
                <c:ptCount val="1"/>
                <c:pt idx="0">
                  <c:v>ק. פנסיה וותיקות</c:v>
                </c:pt>
              </c:strCache>
            </c:strRef>
          </c:tx>
          <c:spPr>
            <a:ln w="2540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61-4C56-8EEA-FF63B67A9E8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א''- 17'!$B$1:$Q$1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א''- 17'!$B$4:$Q$4</c:f>
              <c:numCache>
                <c:formatCode>0.00</c:formatCode>
                <c:ptCount val="16"/>
                <c:pt idx="0">
                  <c:v>14.706400426872698</c:v>
                </c:pt>
                <c:pt idx="1">
                  <c:v>15.456073544985466</c:v>
                </c:pt>
                <c:pt idx="2">
                  <c:v>15.679976790049622</c:v>
                </c:pt>
                <c:pt idx="3">
                  <c:v>15.445352303872292</c:v>
                </c:pt>
                <c:pt idx="4">
                  <c:v>15.105893116614965</c:v>
                </c:pt>
                <c:pt idx="5">
                  <c:v>15.18341066605265</c:v>
                </c:pt>
                <c:pt idx="6">
                  <c:v>14.797906052935286</c:v>
                </c:pt>
                <c:pt idx="7">
                  <c:v>14.91872298725441</c:v>
                </c:pt>
                <c:pt idx="8">
                  <c:v>13.621950660891608</c:v>
                </c:pt>
                <c:pt idx="9">
                  <c:v>14.310506003329559</c:v>
                </c:pt>
                <c:pt idx="10">
                  <c:v>14.535639646328985</c:v>
                </c:pt>
                <c:pt idx="11">
                  <c:v>15.034247936991028</c:v>
                </c:pt>
                <c:pt idx="12">
                  <c:v>15.89471850799861</c:v>
                </c:pt>
                <c:pt idx="13">
                  <c:v>16.137848730429134</c:v>
                </c:pt>
                <c:pt idx="14">
                  <c:v>15.663789528811083</c:v>
                </c:pt>
                <c:pt idx="15">
                  <c:v>15.563517826860252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261-4C56-8EEA-FF63B67A9E84}"/>
            </c:ext>
          </c:extLst>
        </c:ser>
        <c:ser>
          <c:idx val="3"/>
          <c:order val="3"/>
          <c:tx>
            <c:strRef>
              <c:f>'נתונים א''- 17'!$A$5</c:f>
              <c:strCache>
                <c:ptCount val="1"/>
                <c:pt idx="0">
                  <c:v>ביטוח משתתפות ברווחים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0"/>
                  <c:y val="-3.510889747925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61-4C56-8EEA-FF63B67A9E8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א''- 17'!$B$1:$Q$1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א''- 17'!$B$5:$Q$5</c:f>
              <c:numCache>
                <c:formatCode>0.00</c:formatCode>
                <c:ptCount val="16"/>
                <c:pt idx="0">
                  <c:v>37.667680685763393</c:v>
                </c:pt>
                <c:pt idx="1">
                  <c:v>38.650695440141</c:v>
                </c:pt>
                <c:pt idx="2">
                  <c:v>38.721534875381032</c:v>
                </c:pt>
                <c:pt idx="3">
                  <c:v>39.377781285618454</c:v>
                </c:pt>
                <c:pt idx="4">
                  <c:v>39.477595528561096</c:v>
                </c:pt>
                <c:pt idx="5">
                  <c:v>38.069045305943099</c:v>
                </c:pt>
                <c:pt idx="6">
                  <c:v>38.265343934950401</c:v>
                </c:pt>
                <c:pt idx="7">
                  <c:v>40.283278402745623</c:v>
                </c:pt>
                <c:pt idx="8">
                  <c:v>39.481952329729744</c:v>
                </c:pt>
                <c:pt idx="9">
                  <c:v>42.624178962398865</c:v>
                </c:pt>
                <c:pt idx="10">
                  <c:v>43.686857686345832</c:v>
                </c:pt>
                <c:pt idx="11">
                  <c:v>44.919292475995057</c:v>
                </c:pt>
                <c:pt idx="12">
                  <c:v>45.620209910454491</c:v>
                </c:pt>
                <c:pt idx="13">
                  <c:v>46.419361644766916</c:v>
                </c:pt>
                <c:pt idx="14">
                  <c:v>45.074537498062519</c:v>
                </c:pt>
                <c:pt idx="15">
                  <c:v>45.554936800663079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61-4C56-8EEA-FF63B67A9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122944"/>
        <c:axId val="560120320"/>
        <c:extLst/>
      </c:lineChart>
      <c:catAx>
        <c:axId val="560122944"/>
        <c:scaling>
          <c:orientation val="minMax"/>
          <c:max val="4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m\-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60120320"/>
        <c:crosses val="autoZero"/>
        <c:auto val="1"/>
        <c:lblAlgn val="ctr"/>
        <c:lblOffset val="100"/>
        <c:tickLblSkip val="3"/>
        <c:noMultiLvlLbl val="1"/>
      </c:catAx>
      <c:valAx>
        <c:axId val="56012032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601229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633878684410347E-2"/>
          <c:y val="0.84939781629509292"/>
          <c:w val="0.95930750097635353"/>
          <c:h val="0.14568796296296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1111111111113"/>
          <c:y val="4.1057877156259782E-2"/>
          <c:w val="0.75332361111111112"/>
          <c:h val="0.58570648148148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א''- 18'!#REF!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'נתונים א''- 18'!$B$2:$Q$2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א''- 18'!#REF!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C739-44D9-823B-DBB7B20C3C36}"/>
            </c:ext>
          </c:extLst>
        </c:ser>
        <c:ser>
          <c:idx val="1"/>
          <c:order val="1"/>
          <c:tx>
            <c:strRef>
              <c:f>'נתונים א''- 18'!$A$3</c:f>
              <c:strCache>
                <c:ptCount val="1"/>
                <c:pt idx="0">
                  <c:v>סך הכל נכסי השקעה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strRef>
              <c:f>'נתונים א''- 18'!$B$2:$Q$2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א''- 18'!$B$3:$Q$3</c:f>
              <c:numCache>
                <c:formatCode>_(* #,##0.00_);_(* \(#,##0.00\);_(* "-"??_);_(@_)</c:formatCode>
                <c:ptCount val="16"/>
                <c:pt idx="0">
                  <c:v>457.34980000000002</c:v>
                </c:pt>
                <c:pt idx="1">
                  <c:v>447.44870000000003</c:v>
                </c:pt>
                <c:pt idx="2">
                  <c:v>463.22789999999998</c:v>
                </c:pt>
                <c:pt idx="3">
                  <c:v>437.2097</c:v>
                </c:pt>
                <c:pt idx="4">
                  <c:v>474.48429999999996</c:v>
                </c:pt>
                <c:pt idx="5">
                  <c:v>499.19440000000003</c:v>
                </c:pt>
                <c:pt idx="6">
                  <c:v>527.22749999999996</c:v>
                </c:pt>
                <c:pt idx="7">
                  <c:v>553.7041999999999</c:v>
                </c:pt>
                <c:pt idx="8">
                  <c:v>497.10149999999999</c:v>
                </c:pt>
                <c:pt idx="9">
                  <c:v>542.3202</c:v>
                </c:pt>
                <c:pt idx="10">
                  <c:v>562.78349999999989</c:v>
                </c:pt>
                <c:pt idx="11">
                  <c:v>639.00310000000002</c:v>
                </c:pt>
                <c:pt idx="12">
                  <c:v>639.69679999999994</c:v>
                </c:pt>
                <c:pt idx="13">
                  <c:v>682.10659999999996</c:v>
                </c:pt>
                <c:pt idx="14">
                  <c:v>705.04199999999992</c:v>
                </c:pt>
                <c:pt idx="15">
                  <c:v>770.56259999999997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9-44D9-823B-DBB7B20C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12652096"/>
        <c:axId val="2012658656"/>
        <c:extLst/>
      </c:barChart>
      <c:lineChart>
        <c:grouping val="standard"/>
        <c:varyColors val="0"/>
        <c:ser>
          <c:idx val="2"/>
          <c:order val="2"/>
          <c:tx>
            <c:strRef>
              <c:f>'נתונים א''- 18'!$A$4</c:f>
              <c:strCache>
                <c:ptCount val="1"/>
                <c:pt idx="0">
                  <c:v>מניות בחו"ל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D0-4B32-A898-9BFF781962A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א''- 18'!$B$2:$Q$2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א''- 18'!$B$4:$Q$4</c:f>
              <c:numCache>
                <c:formatCode>_(* #,##0.00_);_(* \(#,##0.00\);_(* "-"??_);_(@_)</c:formatCode>
                <c:ptCount val="16"/>
                <c:pt idx="0">
                  <c:v>11.156711995938339</c:v>
                </c:pt>
                <c:pt idx="1">
                  <c:v>11.768075312320718</c:v>
                </c:pt>
                <c:pt idx="2">
                  <c:v>12.09085204064781</c:v>
                </c:pt>
                <c:pt idx="3">
                  <c:v>11.888848760674799</c:v>
                </c:pt>
                <c:pt idx="4">
                  <c:v>12.150960527039567</c:v>
                </c:pt>
                <c:pt idx="5">
                  <c:v>11.689333854706701</c:v>
                </c:pt>
                <c:pt idx="6">
                  <c:v>11.640307078064025</c:v>
                </c:pt>
                <c:pt idx="7">
                  <c:v>12.244805078234913</c:v>
                </c:pt>
                <c:pt idx="8">
                  <c:v>11.058646976522903</c:v>
                </c:pt>
                <c:pt idx="9">
                  <c:v>12.976927652704068</c:v>
                </c:pt>
                <c:pt idx="10">
                  <c:v>13.750385361333445</c:v>
                </c:pt>
                <c:pt idx="11">
                  <c:v>14.908300131877295</c:v>
                </c:pt>
                <c:pt idx="12">
                  <c:v>16.773884127605456</c:v>
                </c:pt>
                <c:pt idx="13">
                  <c:v>16.913866542267733</c:v>
                </c:pt>
                <c:pt idx="14">
                  <c:v>16.202226250351046</c:v>
                </c:pt>
                <c:pt idx="15">
                  <c:v>15.302390746708962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39-44D9-823B-DBB7B20C3C36}"/>
            </c:ext>
          </c:extLst>
        </c:ser>
        <c:ser>
          <c:idx val="3"/>
          <c:order val="3"/>
          <c:tx>
            <c:strRef>
              <c:f>'נתונים א''- 18'!$A$5</c:f>
              <c:strCache>
                <c:ptCount val="1"/>
                <c:pt idx="0">
                  <c:v>מניות בישראל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D0-4B32-A898-9BFF781962A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א''- 18'!$B$2:$Q$2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א''- 18'!$B$5:$Q$5</c:f>
              <c:numCache>
                <c:formatCode>_(* #,##0.00_);_(* \(#,##0.00\);_(* "-"??_);_(@_)</c:formatCode>
                <c:ptCount val="16"/>
                <c:pt idx="0">
                  <c:v>7.9525216935330691</c:v>
                </c:pt>
                <c:pt idx="1">
                  <c:v>8.0282996611127544</c:v>
                </c:pt>
                <c:pt idx="2">
                  <c:v>8.514815932462076</c:v>
                </c:pt>
                <c:pt idx="3">
                  <c:v>8.1175984799924397</c:v>
                </c:pt>
                <c:pt idx="4">
                  <c:v>8.2103392356248115</c:v>
                </c:pt>
                <c:pt idx="5">
                  <c:v>8.6602731741460364</c:v>
                </c:pt>
                <c:pt idx="6">
                  <c:v>8.837537207189504</c:v>
                </c:pt>
                <c:pt idx="7">
                  <c:v>9.082315124379754</c:v>
                </c:pt>
                <c:pt idx="8">
                  <c:v>7.9522919751493664</c:v>
                </c:pt>
                <c:pt idx="9">
                  <c:v>7.2329801270218494</c:v>
                </c:pt>
                <c:pt idx="10">
                  <c:v>7.4397080899868033</c:v>
                </c:pt>
                <c:pt idx="11">
                  <c:v>8.600934235203697</c:v>
                </c:pt>
                <c:pt idx="12">
                  <c:v>8.9528054756522799</c:v>
                </c:pt>
                <c:pt idx="13">
                  <c:v>9.3436005834965847</c:v>
                </c:pt>
                <c:pt idx="14">
                  <c:v>9.7321142615473146</c:v>
                </c:pt>
                <c:pt idx="15">
                  <c:v>10.639267934123446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39-44D9-823B-DBB7B20C3C36}"/>
            </c:ext>
          </c:extLst>
        </c:ser>
        <c:ser>
          <c:idx val="4"/>
          <c:order val="4"/>
          <c:tx>
            <c:strRef>
              <c:f>'נתונים א''- 18'!$A$6</c:f>
              <c:strCache>
                <c:ptCount val="1"/>
                <c:pt idx="0">
                  <c:v>חוזים עתידיים ואופציות על מדדי מניות בחו"ל (חשיפה)</c:v>
                </c:pt>
              </c:strCache>
            </c:strRef>
          </c:tx>
          <c:spPr>
            <a:ln w="25400" cap="rnd">
              <a:solidFill>
                <a:srgbClr val="EB5264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D0-4B32-A898-9BFF781962A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א''- 18'!$B$2:$Q$2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א''- 18'!$B$6:$Q$6</c:f>
              <c:numCache>
                <c:formatCode>_(* #,##0.00_);_(* \(#,##0.00\);_(* "-"??_);_(@_)</c:formatCode>
                <c:ptCount val="16"/>
                <c:pt idx="0">
                  <c:v>4.936724581491017</c:v>
                </c:pt>
                <c:pt idx="1">
                  <c:v>5.0261627757550738</c:v>
                </c:pt>
                <c:pt idx="2">
                  <c:v>5.1733067028130213</c:v>
                </c:pt>
                <c:pt idx="3">
                  <c:v>5.6106028754622779</c:v>
                </c:pt>
                <c:pt idx="4">
                  <c:v>5.3609782241477761</c:v>
                </c:pt>
                <c:pt idx="5">
                  <c:v>5.3745594902506921</c:v>
                </c:pt>
                <c:pt idx="6">
                  <c:v>5.5827512790967848</c:v>
                </c:pt>
                <c:pt idx="7">
                  <c:v>6.0393256905040644</c:v>
                </c:pt>
                <c:pt idx="8">
                  <c:v>5.837459754195069</c:v>
                </c:pt>
                <c:pt idx="9">
                  <c:v>5.8893989196788183</c:v>
                </c:pt>
                <c:pt idx="10">
                  <c:v>6.5603735717198539</c:v>
                </c:pt>
                <c:pt idx="11">
                  <c:v>7.2059431323572598</c:v>
                </c:pt>
                <c:pt idx="12">
                  <c:v>6.869097985170475</c:v>
                </c:pt>
                <c:pt idx="13">
                  <c:v>7.4182246587263636</c:v>
                </c:pt>
                <c:pt idx="14">
                  <c:v>7.4154447536458825</c:v>
                </c:pt>
                <c:pt idx="15">
                  <c:v>9.075291222283564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739-44D9-823B-DBB7B20C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3455"/>
        <c:axId val="10175095"/>
        <c:extLst/>
      </c:lineChart>
      <c:catAx>
        <c:axId val="2012652096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m\-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2012658656"/>
        <c:crossesAt val="0"/>
        <c:auto val="1"/>
        <c:lblAlgn val="ctr"/>
        <c:lblOffset val="100"/>
        <c:tickLblSkip val="3"/>
        <c:noMultiLvlLbl val="1"/>
      </c:catAx>
      <c:valAx>
        <c:axId val="201265865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e-IL"/>
                  <a:t>מיליארדי דולרים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2012652096"/>
        <c:crosses val="autoZero"/>
        <c:crossBetween val="between"/>
        <c:majorUnit val="200"/>
      </c:valAx>
      <c:valAx>
        <c:axId val="10175095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e-IL"/>
                  <a:t>אחוזים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0173455"/>
        <c:crosses val="max"/>
        <c:crossBetween val="between"/>
        <c:majorUnit val="5"/>
        <c:minorUnit val="2.5"/>
      </c:valAx>
      <c:catAx>
        <c:axId val="101734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75095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69194444444445"/>
          <c:w val="0.98588888888888904"/>
          <c:h val="0.223080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5722222222222"/>
          <c:y val="0.11177517066203574"/>
          <c:w val="0.82966555555555555"/>
          <c:h val="0.6637513888888888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א''-2'!$B$1</c:f>
              <c:strCache>
                <c:ptCount val="1"/>
                <c:pt idx="0">
                  <c:v>יחס לתוצר</c:v>
                </c:pt>
              </c:strCache>
            </c:strRef>
          </c:tx>
          <c:spPr>
            <a:ln w="31750">
              <a:solidFill>
                <a:srgbClr val="177990"/>
              </a:solidFill>
            </a:ln>
          </c:spPr>
          <c:marker>
            <c:symbol val="none"/>
          </c:marker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0-0027-45ED-B138-A4B9B9B939B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1-0027-45ED-B138-A4B9B9B939B5}"/>
              </c:ext>
            </c:extLst>
          </c:dPt>
          <c:dPt>
            <c:idx val="65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9D7-4DB2-8BF3-D8C22555988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2-79D7-4DB2-8BF3-D8C225559885}"/>
              </c:ext>
            </c:extLst>
          </c:dPt>
          <c:dPt>
            <c:idx val="68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567-4268-8CCA-D37E4ED1E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5-C37F-47BF-B3B8-B4F9B69F83D5}"/>
              </c:ext>
            </c:extLst>
          </c:dPt>
          <c:dPt>
            <c:idx val="72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6C6-4123-AA0F-BCF8FF2589D8}"/>
              </c:ext>
            </c:extLst>
          </c:dPt>
          <c:dLbls>
            <c:dLbl>
              <c:idx val="6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D7-4DB2-8BF3-D8C225559885}"/>
                </c:ext>
              </c:extLst>
            </c:dLbl>
            <c:dLbl>
              <c:idx val="6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67-4268-8CCA-D37E4ED1ED3B}"/>
                </c:ext>
              </c:extLst>
            </c:dLbl>
            <c:dLbl>
              <c:idx val="7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C6-4123-AA0F-BCF8FF2589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א''-2'!$A$2:$A$74</c:f>
              <c:numCache>
                <c:formatCode>mmm\-yy</c:formatCode>
                <c:ptCount val="73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  <c:pt idx="65">
                  <c:v>43921</c:v>
                </c:pt>
                <c:pt idx="66">
                  <c:v>44012</c:v>
                </c:pt>
                <c:pt idx="67">
                  <c:v>44104</c:v>
                </c:pt>
                <c:pt idx="68">
                  <c:v>44196</c:v>
                </c:pt>
                <c:pt idx="69">
                  <c:v>44286</c:v>
                </c:pt>
                <c:pt idx="70">
                  <c:v>44377</c:v>
                </c:pt>
                <c:pt idx="71">
                  <c:v>44469</c:v>
                </c:pt>
                <c:pt idx="72">
                  <c:v>44561</c:v>
                </c:pt>
              </c:numCache>
            </c:numRef>
          </c:cat>
          <c:val>
            <c:numRef>
              <c:f>'נתונים א''-2'!$B$2:$B$74</c:f>
              <c:numCache>
                <c:formatCode>_ * #,##0_ ;_ * \-#,##0_ ;_ * "-"??_ ;_ @_ </c:formatCode>
                <c:ptCount val="73"/>
                <c:pt idx="0">
                  <c:v>227.81</c:v>
                </c:pt>
                <c:pt idx="1">
                  <c:v>230.66</c:v>
                </c:pt>
                <c:pt idx="2">
                  <c:v>234.16</c:v>
                </c:pt>
                <c:pt idx="3">
                  <c:v>228.49</c:v>
                </c:pt>
                <c:pt idx="4">
                  <c:v>233.27</c:v>
                </c:pt>
                <c:pt idx="5">
                  <c:v>239.96</c:v>
                </c:pt>
                <c:pt idx="6">
                  <c:v>245.73</c:v>
                </c:pt>
                <c:pt idx="7">
                  <c:v>255.86</c:v>
                </c:pt>
                <c:pt idx="8">
                  <c:v>258.07</c:v>
                </c:pt>
                <c:pt idx="9">
                  <c:v>258.19</c:v>
                </c:pt>
                <c:pt idx="10">
                  <c:v>250.12</c:v>
                </c:pt>
                <c:pt idx="11">
                  <c:v>254.81</c:v>
                </c:pt>
                <c:pt idx="12">
                  <c:v>267.38</c:v>
                </c:pt>
                <c:pt idx="13">
                  <c:v>276.94</c:v>
                </c:pt>
                <c:pt idx="14">
                  <c:v>288.17</c:v>
                </c:pt>
                <c:pt idx="15">
                  <c:v>282.20999999999998</c:v>
                </c:pt>
                <c:pt idx="16">
                  <c:v>279.29000000000002</c:v>
                </c:pt>
                <c:pt idx="17">
                  <c:v>268.76</c:v>
                </c:pt>
                <c:pt idx="18">
                  <c:v>271.38</c:v>
                </c:pt>
                <c:pt idx="19">
                  <c:v>255.45</c:v>
                </c:pt>
                <c:pt idx="20">
                  <c:v>241.98</c:v>
                </c:pt>
                <c:pt idx="21">
                  <c:v>253.72</c:v>
                </c:pt>
                <c:pt idx="22">
                  <c:v>262.98</c:v>
                </c:pt>
                <c:pt idx="23">
                  <c:v>272.45999999999998</c:v>
                </c:pt>
                <c:pt idx="24">
                  <c:v>281.44</c:v>
                </c:pt>
                <c:pt idx="25">
                  <c:v>287.61</c:v>
                </c:pt>
                <c:pt idx="26">
                  <c:v>281.2</c:v>
                </c:pt>
                <c:pt idx="27">
                  <c:v>287.98</c:v>
                </c:pt>
                <c:pt idx="28">
                  <c:v>292.36</c:v>
                </c:pt>
                <c:pt idx="29">
                  <c:v>287.22000000000003</c:v>
                </c:pt>
                <c:pt idx="30">
                  <c:v>278.7</c:v>
                </c:pt>
                <c:pt idx="31">
                  <c:v>269.38</c:v>
                </c:pt>
                <c:pt idx="32">
                  <c:v>270.27999999999997</c:v>
                </c:pt>
                <c:pt idx="33">
                  <c:v>272.06</c:v>
                </c:pt>
                <c:pt idx="34">
                  <c:v>266.23</c:v>
                </c:pt>
                <c:pt idx="35">
                  <c:v>270.38</c:v>
                </c:pt>
                <c:pt idx="36">
                  <c:v>274.38</c:v>
                </c:pt>
                <c:pt idx="37">
                  <c:v>274.60000000000002</c:v>
                </c:pt>
                <c:pt idx="38">
                  <c:v>270.70999999999998</c:v>
                </c:pt>
                <c:pt idx="39">
                  <c:v>273.45</c:v>
                </c:pt>
                <c:pt idx="40">
                  <c:v>280.2</c:v>
                </c:pt>
                <c:pt idx="41">
                  <c:v>280.45</c:v>
                </c:pt>
                <c:pt idx="42">
                  <c:v>282.16000000000003</c:v>
                </c:pt>
                <c:pt idx="43">
                  <c:v>287.25</c:v>
                </c:pt>
                <c:pt idx="44">
                  <c:v>285.85000000000002</c:v>
                </c:pt>
                <c:pt idx="45">
                  <c:v>295.51</c:v>
                </c:pt>
                <c:pt idx="46">
                  <c:v>287.36</c:v>
                </c:pt>
                <c:pt idx="47">
                  <c:v>282.31</c:v>
                </c:pt>
                <c:pt idx="48">
                  <c:v>284.70999999999998</c:v>
                </c:pt>
                <c:pt idx="49">
                  <c:v>282.10000000000002</c:v>
                </c:pt>
                <c:pt idx="50">
                  <c:v>281.70999999999998</c:v>
                </c:pt>
                <c:pt idx="51">
                  <c:v>281.22000000000003</c:v>
                </c:pt>
                <c:pt idx="52">
                  <c:v>280.83999999999997</c:v>
                </c:pt>
                <c:pt idx="53">
                  <c:v>279.38</c:v>
                </c:pt>
                <c:pt idx="54">
                  <c:v>279.04000000000002</c:v>
                </c:pt>
                <c:pt idx="55">
                  <c:v>281.2</c:v>
                </c:pt>
                <c:pt idx="56">
                  <c:v>283.08999999999997</c:v>
                </c:pt>
                <c:pt idx="57">
                  <c:v>280.63</c:v>
                </c:pt>
                <c:pt idx="58">
                  <c:v>278.42</c:v>
                </c:pt>
                <c:pt idx="59">
                  <c:v>281.27999999999997</c:v>
                </c:pt>
                <c:pt idx="60">
                  <c:v>273.73</c:v>
                </c:pt>
                <c:pt idx="61">
                  <c:v>279.93</c:v>
                </c:pt>
                <c:pt idx="62">
                  <c:v>283.5</c:v>
                </c:pt>
                <c:pt idx="63">
                  <c:v>283.10000000000002</c:v>
                </c:pt>
                <c:pt idx="64">
                  <c:v>287.87</c:v>
                </c:pt>
                <c:pt idx="65">
                  <c:v>268.49</c:v>
                </c:pt>
                <c:pt idx="66">
                  <c:v>287.37</c:v>
                </c:pt>
                <c:pt idx="67">
                  <c:v>297.3</c:v>
                </c:pt>
                <c:pt idx="68">
                  <c:v>314.5</c:v>
                </c:pt>
                <c:pt idx="69">
                  <c:v>322.52999999999997</c:v>
                </c:pt>
                <c:pt idx="70">
                  <c:v>322.69</c:v>
                </c:pt>
                <c:pt idx="71">
                  <c:v>320.95999999999998</c:v>
                </c:pt>
                <c:pt idx="72">
                  <c:v>324.61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27-45ED-B138-A4B9B9B939B5}"/>
            </c:ext>
          </c:extLst>
        </c:ser>
        <c:ser>
          <c:idx val="1"/>
          <c:order val="1"/>
          <c:tx>
            <c:strRef>
              <c:f>'נתונים א''-2'!$B$1</c:f>
              <c:strCache>
                <c:ptCount val="1"/>
                <c:pt idx="0">
                  <c:v>יחס לתוצר</c:v>
                </c:pt>
              </c:strCache>
            </c:strRef>
          </c:tx>
          <c:spPr>
            <a:ln w="101600" cmpd="sng">
              <a:noFill/>
            </a:ln>
          </c:spPr>
          <c:marker>
            <c:symbol val="none"/>
          </c:marker>
          <c:cat>
            <c:numRef>
              <c:f>'נתונים א''-2'!$A$2:$A$74</c:f>
              <c:numCache>
                <c:formatCode>mmm\-yy</c:formatCode>
                <c:ptCount val="73"/>
                <c:pt idx="0">
                  <c:v>38017</c:v>
                </c:pt>
                <c:pt idx="1">
                  <c:v>38077</c:v>
                </c:pt>
                <c:pt idx="2">
                  <c:v>38168</c:v>
                </c:pt>
                <c:pt idx="3">
                  <c:v>38260</c:v>
                </c:pt>
                <c:pt idx="4">
                  <c:v>38352</c:v>
                </c:pt>
                <c:pt idx="5">
                  <c:v>38442</c:v>
                </c:pt>
                <c:pt idx="6">
                  <c:v>38533</c:v>
                </c:pt>
                <c:pt idx="7">
                  <c:v>38625</c:v>
                </c:pt>
                <c:pt idx="8">
                  <c:v>38717</c:v>
                </c:pt>
                <c:pt idx="9">
                  <c:v>38807</c:v>
                </c:pt>
                <c:pt idx="10">
                  <c:v>38898</c:v>
                </c:pt>
                <c:pt idx="11">
                  <c:v>38990</c:v>
                </c:pt>
                <c:pt idx="12">
                  <c:v>39082</c:v>
                </c:pt>
                <c:pt idx="13">
                  <c:v>39172</c:v>
                </c:pt>
                <c:pt idx="14">
                  <c:v>39263</c:v>
                </c:pt>
                <c:pt idx="15">
                  <c:v>39355</c:v>
                </c:pt>
                <c:pt idx="16">
                  <c:v>39447</c:v>
                </c:pt>
                <c:pt idx="17">
                  <c:v>39538</c:v>
                </c:pt>
                <c:pt idx="18">
                  <c:v>39629</c:v>
                </c:pt>
                <c:pt idx="19">
                  <c:v>39721</c:v>
                </c:pt>
                <c:pt idx="20">
                  <c:v>39813</c:v>
                </c:pt>
                <c:pt idx="21">
                  <c:v>39903</c:v>
                </c:pt>
                <c:pt idx="22">
                  <c:v>39994</c:v>
                </c:pt>
                <c:pt idx="23">
                  <c:v>40086</c:v>
                </c:pt>
                <c:pt idx="24">
                  <c:v>40178</c:v>
                </c:pt>
                <c:pt idx="25">
                  <c:v>40268</c:v>
                </c:pt>
                <c:pt idx="26">
                  <c:v>40359</c:v>
                </c:pt>
                <c:pt idx="27">
                  <c:v>40451</c:v>
                </c:pt>
                <c:pt idx="28">
                  <c:v>40543</c:v>
                </c:pt>
                <c:pt idx="29">
                  <c:v>40633</c:v>
                </c:pt>
                <c:pt idx="30">
                  <c:v>40724</c:v>
                </c:pt>
                <c:pt idx="31">
                  <c:v>40816</c:v>
                </c:pt>
                <c:pt idx="32">
                  <c:v>40908</c:v>
                </c:pt>
                <c:pt idx="33">
                  <c:v>40999</c:v>
                </c:pt>
                <c:pt idx="34">
                  <c:v>41090</c:v>
                </c:pt>
                <c:pt idx="35">
                  <c:v>41182</c:v>
                </c:pt>
                <c:pt idx="36">
                  <c:v>41274</c:v>
                </c:pt>
                <c:pt idx="37">
                  <c:v>41364</c:v>
                </c:pt>
                <c:pt idx="38">
                  <c:v>41455</c:v>
                </c:pt>
                <c:pt idx="39">
                  <c:v>41547</c:v>
                </c:pt>
                <c:pt idx="40">
                  <c:v>41639</c:v>
                </c:pt>
                <c:pt idx="41">
                  <c:v>41729</c:v>
                </c:pt>
                <c:pt idx="42">
                  <c:v>41820</c:v>
                </c:pt>
                <c:pt idx="43">
                  <c:v>41912</c:v>
                </c:pt>
                <c:pt idx="44">
                  <c:v>42004</c:v>
                </c:pt>
                <c:pt idx="45">
                  <c:v>42094</c:v>
                </c:pt>
                <c:pt idx="46">
                  <c:v>42185</c:v>
                </c:pt>
                <c:pt idx="47">
                  <c:v>42277</c:v>
                </c:pt>
                <c:pt idx="48">
                  <c:v>42369</c:v>
                </c:pt>
                <c:pt idx="49">
                  <c:v>42460</c:v>
                </c:pt>
                <c:pt idx="50">
                  <c:v>42551</c:v>
                </c:pt>
                <c:pt idx="51">
                  <c:v>42643</c:v>
                </c:pt>
                <c:pt idx="52">
                  <c:v>42735</c:v>
                </c:pt>
                <c:pt idx="53">
                  <c:v>42825</c:v>
                </c:pt>
                <c:pt idx="54">
                  <c:v>42916</c:v>
                </c:pt>
                <c:pt idx="55">
                  <c:v>43008</c:v>
                </c:pt>
                <c:pt idx="56">
                  <c:v>43100</c:v>
                </c:pt>
                <c:pt idx="57">
                  <c:v>43190</c:v>
                </c:pt>
                <c:pt idx="58">
                  <c:v>43281</c:v>
                </c:pt>
                <c:pt idx="59">
                  <c:v>43373</c:v>
                </c:pt>
                <c:pt idx="60">
                  <c:v>43465</c:v>
                </c:pt>
                <c:pt idx="61">
                  <c:v>43555</c:v>
                </c:pt>
                <c:pt idx="62">
                  <c:v>43646</c:v>
                </c:pt>
                <c:pt idx="63">
                  <c:v>43738</c:v>
                </c:pt>
                <c:pt idx="64">
                  <c:v>43830</c:v>
                </c:pt>
                <c:pt idx="65">
                  <c:v>43921</c:v>
                </c:pt>
                <c:pt idx="66">
                  <c:v>44012</c:v>
                </c:pt>
                <c:pt idx="67">
                  <c:v>44104</c:v>
                </c:pt>
                <c:pt idx="68">
                  <c:v>44196</c:v>
                </c:pt>
                <c:pt idx="69">
                  <c:v>44286</c:v>
                </c:pt>
                <c:pt idx="70">
                  <c:v>44377</c:v>
                </c:pt>
                <c:pt idx="71">
                  <c:v>44469</c:v>
                </c:pt>
                <c:pt idx="72">
                  <c:v>44561</c:v>
                </c:pt>
              </c:numCache>
            </c:numRef>
          </c:cat>
          <c:val>
            <c:numRef>
              <c:f>'נתונים א''-2'!$B$2:$B$7</c:f>
              <c:numCache>
                <c:formatCode>_ * #,##0_ ;_ * \-#,##0_ ;_ * "-"??_ ;_ @_ </c:formatCode>
                <c:ptCount val="6"/>
                <c:pt idx="0">
                  <c:v>227.81</c:v>
                </c:pt>
                <c:pt idx="1">
                  <c:v>230.66</c:v>
                </c:pt>
                <c:pt idx="2">
                  <c:v>234.16</c:v>
                </c:pt>
                <c:pt idx="3">
                  <c:v>228.49</c:v>
                </c:pt>
                <c:pt idx="4">
                  <c:v>233.27</c:v>
                </c:pt>
                <c:pt idx="5">
                  <c:v>239.96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7-45ED-B138-A4B9B9B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0909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80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2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4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15021564587766E-2"/>
          <c:y val="0.13023750000000001"/>
          <c:w val="0.8649873724667575"/>
          <c:h val="0.49351476300814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א''- 19'!$A$2</c:f>
              <c:strCache>
                <c:ptCount val="1"/>
                <c:pt idx="0">
                  <c:v>נגזרים ש"ח/מט"ח</c:v>
                </c:pt>
              </c:strCache>
            </c:strRef>
          </c:tx>
          <c:spPr>
            <a:solidFill>
              <a:srgbClr val="EB5264"/>
            </a:solidFill>
          </c:spPr>
          <c:invertIfNegative val="0"/>
          <c:dLbls>
            <c:dLbl>
              <c:idx val="1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ED-442D-9B1F-2C4E62C3DF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א''- 19'!$B$1:$Q$1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א''- 19'!$B$2:$Q$2</c:f>
              <c:numCache>
                <c:formatCode>_ * #,##0.0_ ;_ * \-#,##0.0_ ;_ * "-"??_ ;_ @_ </c:formatCode>
                <c:ptCount val="16"/>
                <c:pt idx="0">
                  <c:v>-39.132200000000005</c:v>
                </c:pt>
                <c:pt idx="1">
                  <c:v>-39.456300000000006</c:v>
                </c:pt>
                <c:pt idx="2">
                  <c:v>-39.482599999999998</c:v>
                </c:pt>
                <c:pt idx="3">
                  <c:v>-40.385700000000007</c:v>
                </c:pt>
                <c:pt idx="4">
                  <c:v>-42.5137</c:v>
                </c:pt>
                <c:pt idx="5">
                  <c:v>-43.520600000000002</c:v>
                </c:pt>
                <c:pt idx="6">
                  <c:v>-47.399299999999997</c:v>
                </c:pt>
                <c:pt idx="7">
                  <c:v>-51.094499999999996</c:v>
                </c:pt>
                <c:pt idx="8">
                  <c:v>-51.899699999999996</c:v>
                </c:pt>
                <c:pt idx="9">
                  <c:v>-56.028200000000012</c:v>
                </c:pt>
                <c:pt idx="10">
                  <c:v>-59.194900000000011</c:v>
                </c:pt>
                <c:pt idx="11">
                  <c:v>-63.153700000000001</c:v>
                </c:pt>
                <c:pt idx="12">
                  <c:v>-76.984999999999999</c:v>
                </c:pt>
                <c:pt idx="13">
                  <c:v>-85.438600000000008</c:v>
                </c:pt>
                <c:pt idx="14">
                  <c:v>-90.011499999999998</c:v>
                </c:pt>
                <c:pt idx="15">
                  <c:v>-97.365700000000004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D-442D-9B1F-2C4E62C3DFCA}"/>
            </c:ext>
          </c:extLst>
        </c:ser>
        <c:ser>
          <c:idx val="3"/>
          <c:order val="1"/>
          <c:tx>
            <c:strRef>
              <c:f>'נתונים א''- 19'!$A$3</c:f>
              <c:strCache>
                <c:ptCount val="1"/>
                <c:pt idx="0">
                  <c:v>סך הכל חשיפה למט"ח ללא נגזרי ש"ח/מט"ח </c:v>
                </c:pt>
              </c:strCache>
            </c:strRef>
          </c:tx>
          <c:spPr>
            <a:solidFill>
              <a:srgbClr val="AEDCE0"/>
            </a:solidFill>
          </c:spPr>
          <c:invertIfNegative val="0"/>
          <c:cat>
            <c:strRef>
              <c:f>'נתונים א''- 19'!$B$1:$Q$1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א''- 19'!$B$3:$Q$3</c:f>
              <c:numCache>
                <c:formatCode>_(* #,##0.00_);_(* \(#,##0.00\);_(* "-"??_);_(@_)</c:formatCode>
                <c:ptCount val="16"/>
                <c:pt idx="0">
                  <c:v>108.1152</c:v>
                </c:pt>
                <c:pt idx="1">
                  <c:v>110.92949999999999</c:v>
                </c:pt>
                <c:pt idx="2">
                  <c:v>116.72009999999999</c:v>
                </c:pt>
                <c:pt idx="3">
                  <c:v>111.42940000000002</c:v>
                </c:pt>
                <c:pt idx="4">
                  <c:v>120.75739999999999</c:v>
                </c:pt>
                <c:pt idx="5">
                  <c:v>123.54179999999999</c:v>
                </c:pt>
                <c:pt idx="6">
                  <c:v>128.56889999999999</c:v>
                </c:pt>
                <c:pt idx="7">
                  <c:v>137.53880000000001</c:v>
                </c:pt>
                <c:pt idx="8">
                  <c:v>121.69149999999999</c:v>
                </c:pt>
                <c:pt idx="9">
                  <c:v>145.04150000000001</c:v>
                </c:pt>
                <c:pt idx="10">
                  <c:v>158.81739999999999</c:v>
                </c:pt>
                <c:pt idx="11">
                  <c:v>183.59660000000002</c:v>
                </c:pt>
                <c:pt idx="12">
                  <c:v>196.59299999999999</c:v>
                </c:pt>
                <c:pt idx="13">
                  <c:v>209.34510000000003</c:v>
                </c:pt>
                <c:pt idx="14">
                  <c:v>209.87989999999999</c:v>
                </c:pt>
                <c:pt idx="15">
                  <c:v>225.48980000000003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D-442D-9B1F-2C4E62C3DFCA}"/>
            </c:ext>
          </c:extLst>
        </c:ser>
        <c:ser>
          <c:idx val="4"/>
          <c:order val="2"/>
          <c:tx>
            <c:strRef>
              <c:f>'נתונים א''- 19'!$A$4</c:f>
              <c:strCache>
                <c:ptCount val="1"/>
                <c:pt idx="0">
                  <c:v>סך הכל חשיפה למט"ח כולל נגזרי ש"ח/מט"ח </c:v>
                </c:pt>
              </c:strCache>
            </c:strRef>
          </c:tx>
          <c:spPr>
            <a:solidFill>
              <a:srgbClr val="1291A8"/>
            </a:solidFill>
          </c:spPr>
          <c:invertIfNegative val="0"/>
          <c:cat>
            <c:strRef>
              <c:f>'נתונים א''- 19'!$B$1:$Q$1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א''- 19'!$B$4:$Q$4</c:f>
              <c:numCache>
                <c:formatCode>_(* #,##0.00_);_(* \(#,##0.00\);_(* "-"??_);_(@_)</c:formatCode>
                <c:ptCount val="16"/>
                <c:pt idx="0">
                  <c:v>68.983000000000004</c:v>
                </c:pt>
                <c:pt idx="1">
                  <c:v>71.473199999999977</c:v>
                </c:pt>
                <c:pt idx="2">
                  <c:v>77.237499999999997</c:v>
                </c:pt>
                <c:pt idx="3">
                  <c:v>71.043700000000015</c:v>
                </c:pt>
                <c:pt idx="4">
                  <c:v>78.243700000000004</c:v>
                </c:pt>
                <c:pt idx="5">
                  <c:v>80.021199999999979</c:v>
                </c:pt>
                <c:pt idx="6">
                  <c:v>81.169599999999974</c:v>
                </c:pt>
                <c:pt idx="7">
                  <c:v>86.444300000000013</c:v>
                </c:pt>
                <c:pt idx="8">
                  <c:v>69.791799999999995</c:v>
                </c:pt>
                <c:pt idx="9">
                  <c:v>89.013299999999987</c:v>
                </c:pt>
                <c:pt idx="10">
                  <c:v>99.622499999999988</c:v>
                </c:pt>
                <c:pt idx="11">
                  <c:v>120.44290000000004</c:v>
                </c:pt>
                <c:pt idx="12">
                  <c:v>119.608</c:v>
                </c:pt>
                <c:pt idx="13">
                  <c:v>123.90650000000002</c:v>
                </c:pt>
                <c:pt idx="14">
                  <c:v>119.86839999999999</c:v>
                </c:pt>
                <c:pt idx="15">
                  <c:v>128.12410000000003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D-442D-9B1F-2C4E62C3D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47968"/>
        <c:axId val="336149504"/>
      </c:barChart>
      <c:lineChart>
        <c:grouping val="stacked"/>
        <c:varyColors val="0"/>
        <c:ser>
          <c:idx val="5"/>
          <c:order val="5"/>
          <c:tx>
            <c:strRef>
              <c:f>'נתונים א''- 19'!$A$7</c:f>
              <c:strCache>
                <c:ptCount val="1"/>
                <c:pt idx="0">
                  <c:v>שיעור החשיפה למט"ח מסך הנכסים</c:v>
                </c:pt>
              </c:strCache>
            </c:strRef>
          </c:tx>
          <c:spPr>
            <a:ln w="25400">
              <a:solidFill>
                <a:srgbClr val="00A390"/>
              </a:solidFill>
            </a:ln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ED-442D-9B1F-2C4E62C3DFCA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ED-442D-9B1F-2C4E62C3DF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'נתונים א''- 19'!$B$1:$Q$1</c:f>
              <c:strCache>
                <c:ptCount val="16"/>
                <c:pt idx="0">
                  <c:v>31/03/2018</c:v>
                </c:pt>
                <c:pt idx="1">
                  <c:v>30/06/2018</c:v>
                </c:pt>
                <c:pt idx="2">
                  <c:v>30/09/2018</c:v>
                </c:pt>
                <c:pt idx="3">
                  <c:v>31/12/2018</c:v>
                </c:pt>
                <c:pt idx="4">
                  <c:v>31/03/2019</c:v>
                </c:pt>
                <c:pt idx="5">
                  <c:v>30/06/2019</c:v>
                </c:pt>
                <c:pt idx="6">
                  <c:v>30/09/2019</c:v>
                </c:pt>
                <c:pt idx="7">
                  <c:v>31/12/2019</c:v>
                </c:pt>
                <c:pt idx="8">
                  <c:v>31/03/2020</c:v>
                </c:pt>
                <c:pt idx="9">
                  <c:v>30/06/2020</c:v>
                </c:pt>
                <c:pt idx="10">
                  <c:v>30/09/2020</c:v>
                </c:pt>
                <c:pt idx="11">
                  <c:v>31/12/2020</c:v>
                </c:pt>
                <c:pt idx="12">
                  <c:v>31/03/2021</c:v>
                </c:pt>
                <c:pt idx="13">
                  <c:v>30/06/2021</c:v>
                </c:pt>
                <c:pt idx="14">
                  <c:v>30/09/2021</c:v>
                </c:pt>
                <c:pt idx="15">
                  <c:v>31/12/2021</c:v>
                </c:pt>
              </c:strCache>
            </c:strRef>
          </c:cat>
          <c:val>
            <c:numRef>
              <c:f>'נתונים א''- 19'!$B$7:$Q$7</c:f>
              <c:numCache>
                <c:formatCode>0.00</c:formatCode>
                <c:ptCount val="16"/>
                <c:pt idx="0">
                  <c:v>15.083203272418617</c:v>
                </c:pt>
                <c:pt idx="1">
                  <c:v>15.973495956072725</c:v>
                </c:pt>
                <c:pt idx="2">
                  <c:v>16.673758208432609</c:v>
                </c:pt>
                <c:pt idx="3">
                  <c:v>16.24934213490689</c:v>
                </c:pt>
                <c:pt idx="4">
                  <c:v>16.490261110852352</c:v>
                </c:pt>
                <c:pt idx="5">
                  <c:v>16.030067644989604</c:v>
                </c:pt>
                <c:pt idx="6">
                  <c:v>15.395555049765038</c:v>
                </c:pt>
                <c:pt idx="7">
                  <c:v>15.61200005345815</c:v>
                </c:pt>
                <c:pt idx="8">
                  <c:v>14.039748421600013</c:v>
                </c:pt>
                <c:pt idx="9">
                  <c:v>16.413421443641596</c:v>
                </c:pt>
                <c:pt idx="10">
                  <c:v>17.70174498719312</c:v>
                </c:pt>
                <c:pt idx="11">
                  <c:v>18.848562706503309</c:v>
                </c:pt>
                <c:pt idx="12">
                  <c:v>18.697607991786111</c:v>
                </c:pt>
                <c:pt idx="13">
                  <c:v>18.16526918226565</c:v>
                </c:pt>
                <c:pt idx="14">
                  <c:v>17.001597067976093</c:v>
                </c:pt>
                <c:pt idx="15">
                  <c:v>16.627344747850469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ED-442D-9B1F-2C4E62C3D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73696"/>
        <c:axId val="336172160"/>
        <c:extLst>
          <c:ext xmlns:c15="http://schemas.microsoft.com/office/drawing/2012/chart" uri="{02D57815-91ED-43cb-92C2-25804820EDAC}">
            <c15:filteredLine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'נתונים א''- 19'!$A$5</c15:sqref>
                        </c15:formulaRef>
                      </c:ext>
                    </c:extLst>
                    <c:strCache>
                      <c:ptCount val="1"/>
                      <c:pt idx="0">
                        <c:v>סך הכל נכסי השקעה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'נתונים א''- 19'!$B$1:$Q$1</c15:sqref>
                        </c15:formulaRef>
                      </c:ext>
                    </c:extLst>
                    <c:strCache>
                      <c:ptCount val="16"/>
                      <c:pt idx="0">
                        <c:v>31/03/2018</c:v>
                      </c:pt>
                      <c:pt idx="1">
                        <c:v>30/06/2018</c:v>
                      </c:pt>
                      <c:pt idx="2">
                        <c:v>30/09/2018</c:v>
                      </c:pt>
                      <c:pt idx="3">
                        <c:v>31/12/2018</c:v>
                      </c:pt>
                      <c:pt idx="4">
                        <c:v>31/03/2019</c:v>
                      </c:pt>
                      <c:pt idx="5">
                        <c:v>30/06/2019</c:v>
                      </c:pt>
                      <c:pt idx="6">
                        <c:v>30/09/2019</c:v>
                      </c:pt>
                      <c:pt idx="7">
                        <c:v>31/12/2019</c:v>
                      </c:pt>
                      <c:pt idx="8">
                        <c:v>31/03/2020</c:v>
                      </c:pt>
                      <c:pt idx="9">
                        <c:v>30/06/2020</c:v>
                      </c:pt>
                      <c:pt idx="10">
                        <c:v>30/09/2020</c:v>
                      </c:pt>
                      <c:pt idx="11">
                        <c:v>31/12/2020</c:v>
                      </c:pt>
                      <c:pt idx="12">
                        <c:v>31/03/2021</c:v>
                      </c:pt>
                      <c:pt idx="13">
                        <c:v>30/06/2021</c:v>
                      </c:pt>
                      <c:pt idx="14">
                        <c:v>30/09/2021</c:v>
                      </c:pt>
                      <c:pt idx="15">
                        <c:v>31/12/2021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'נתונים א''- 19'!$B$5:$Q$5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6"/>
                      <c:pt idx="0">
                        <c:v>457.34980000000002</c:v>
                      </c:pt>
                      <c:pt idx="1">
                        <c:v>447.44870000000003</c:v>
                      </c:pt>
                      <c:pt idx="2">
                        <c:v>463.22789999999998</c:v>
                      </c:pt>
                      <c:pt idx="3">
                        <c:v>437.2097</c:v>
                      </c:pt>
                      <c:pt idx="4">
                        <c:v>474.48429999999996</c:v>
                      </c:pt>
                      <c:pt idx="5">
                        <c:v>499.19440000000003</c:v>
                      </c:pt>
                      <c:pt idx="6">
                        <c:v>527.22749999999996</c:v>
                      </c:pt>
                      <c:pt idx="7">
                        <c:v>553.7041999999999</c:v>
                      </c:pt>
                      <c:pt idx="8">
                        <c:v>497.10149999999999</c:v>
                      </c:pt>
                      <c:pt idx="9">
                        <c:v>542.3202</c:v>
                      </c:pt>
                      <c:pt idx="10">
                        <c:v>562.78349999999989</c:v>
                      </c:pt>
                      <c:pt idx="11">
                        <c:v>639.00310000000002</c:v>
                      </c:pt>
                      <c:pt idx="12">
                        <c:v>639.69679999999994</c:v>
                      </c:pt>
                      <c:pt idx="13">
                        <c:v>682.10659999999996</c:v>
                      </c:pt>
                      <c:pt idx="14">
                        <c:v>705.04199999999992</c:v>
                      </c:pt>
                      <c:pt idx="15">
                        <c:v>770.56259999999997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AFED-442D-9B1F-2C4E62C3DFC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'נתונים א''- 19'!$A$6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'נתונים א''- 19'!$B$1:$Q$1</c15:sqref>
                        </c15:formulaRef>
                      </c:ext>
                    </c:extLst>
                    <c:strCache>
                      <c:ptCount val="16"/>
                      <c:pt idx="0">
                        <c:v>31/03/2018</c:v>
                      </c:pt>
                      <c:pt idx="1">
                        <c:v>30/06/2018</c:v>
                      </c:pt>
                      <c:pt idx="2">
                        <c:v>30/09/2018</c:v>
                      </c:pt>
                      <c:pt idx="3">
                        <c:v>31/12/2018</c:v>
                      </c:pt>
                      <c:pt idx="4">
                        <c:v>31/03/2019</c:v>
                      </c:pt>
                      <c:pt idx="5">
                        <c:v>30/06/2019</c:v>
                      </c:pt>
                      <c:pt idx="6">
                        <c:v>30/09/2019</c:v>
                      </c:pt>
                      <c:pt idx="7">
                        <c:v>31/12/2019</c:v>
                      </c:pt>
                      <c:pt idx="8">
                        <c:v>31/03/2020</c:v>
                      </c:pt>
                      <c:pt idx="9">
                        <c:v>30/06/2020</c:v>
                      </c:pt>
                      <c:pt idx="10">
                        <c:v>30/09/2020</c:v>
                      </c:pt>
                      <c:pt idx="11">
                        <c:v>31/12/2020</c:v>
                      </c:pt>
                      <c:pt idx="12">
                        <c:v>31/03/2021</c:v>
                      </c:pt>
                      <c:pt idx="13">
                        <c:v>30/06/2021</c:v>
                      </c:pt>
                      <c:pt idx="14">
                        <c:v>30/09/2021</c:v>
                      </c:pt>
                      <c:pt idx="15">
                        <c:v>31/12/2021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'נתונים א''- 19'!$B$6:$Q$6</c15:sqref>
                        </c15:formulaRef>
                      </c:ext>
                    </c:extLst>
                    <c:numCache>
                      <c:formatCode>0%</c:formatCode>
                      <c:ptCount val="1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FED-442D-9B1F-2C4E62C3DFCA}"/>
                  </c:ext>
                </c:extLst>
              </c15:ser>
            </c15:filteredLineSeries>
          </c:ext>
        </c:extLst>
      </c:lineChart>
      <c:catAx>
        <c:axId val="336147968"/>
        <c:scaling>
          <c:orientation val="minMax"/>
        </c:scaling>
        <c:delete val="0"/>
        <c:axPos val="b"/>
        <c:numFmt formatCode="mm\-yy" sourceLinked="0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336149504"/>
        <c:crosses val="autoZero"/>
        <c:auto val="0"/>
        <c:lblAlgn val="ctr"/>
        <c:lblOffset val="100"/>
        <c:noMultiLvlLbl val="1"/>
      </c:catAx>
      <c:valAx>
        <c:axId val="336149504"/>
        <c:scaling>
          <c:orientation val="minMax"/>
          <c:max val="200"/>
          <c:min val="-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מיליארדי דולרים</a:t>
                </a:r>
              </a:p>
            </c:rich>
          </c:tx>
          <c:layout>
            <c:manualLayout>
              <c:xMode val="edge"/>
              <c:yMode val="edge"/>
              <c:x val="1.2343194808455051E-3"/>
              <c:y val="3.73020345182043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336147968"/>
        <c:crosses val="autoZero"/>
        <c:crossBetween val="between"/>
        <c:majorUnit val="50"/>
      </c:valAx>
      <c:valAx>
        <c:axId val="336172160"/>
        <c:scaling>
          <c:orientation val="minMax"/>
          <c:max val="20"/>
          <c:min val="12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36173696"/>
        <c:crosses val="max"/>
        <c:crossBetween val="between"/>
        <c:majorUnit val="2"/>
      </c:valAx>
      <c:catAx>
        <c:axId val="33617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172160"/>
        <c:crosses val="autoZero"/>
        <c:auto val="0"/>
        <c:lblAlgn val="ctr"/>
        <c:lblOffset val="100"/>
        <c:noMultiLvlLbl val="1"/>
      </c:cat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7921489722358772"/>
          <c:w val="1"/>
          <c:h val="0.220785102776412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478222222222226"/>
          <c:y val="5.2916666666666667E-2"/>
          <c:w val="0.4011338888888889"/>
          <c:h val="0.87480601851851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390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3D-40C4-95C7-373A58DD30D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A0-496F-BCEA-4C3B577E85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A0-496F-BCEA-4C3B577E85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6A0-496F-BCEA-4C3B577E85D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א''- 3'!$A$2:$A$7</c:f>
              <c:strCache>
                <c:ptCount val="6"/>
                <c:pt idx="0">
                  <c:v>מזומן ופיקדונות</c:v>
                </c:pt>
                <c:pt idx="1">
                  <c:v>מניות בארץ</c:v>
                </c:pt>
                <c:pt idx="2">
                  <c:v>נכסים פיננסיים בחו"ל</c:v>
                </c:pt>
                <c:pt idx="3">
                  <c:v>אג"ח ממשלתיות ומק"ם</c:v>
                </c:pt>
                <c:pt idx="4">
                  <c:v>אג"ח חברות</c:v>
                </c:pt>
                <c:pt idx="5">
                  <c:v>נכסים אחרים*</c:v>
                </c:pt>
              </c:strCache>
            </c:strRef>
          </c:cat>
          <c:val>
            <c:numRef>
              <c:f>'נתונים א''- 3'!$D$2:$D$7</c:f>
              <c:numCache>
                <c:formatCode>_ * #,##0_ ;_ * \-#,##0_ ;_ * "-"??_ ;_ @_ </c:formatCode>
                <c:ptCount val="6"/>
                <c:pt idx="0">
                  <c:v>264.52439468400712</c:v>
                </c:pt>
                <c:pt idx="1">
                  <c:v>202</c:v>
                </c:pt>
                <c:pt idx="2">
                  <c:v>76.581605785000079</c:v>
                </c:pt>
                <c:pt idx="3">
                  <c:v>36.82049936299984</c:v>
                </c:pt>
                <c:pt idx="4">
                  <c:v>37.221086637000042</c:v>
                </c:pt>
                <c:pt idx="5">
                  <c:v>21.318250292000101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A0-496F-BCEA-4C3B577E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date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low"/>
        <c:spPr>
          <a:ln>
            <a:noFill/>
          </a:ln>
        </c:spPr>
        <c:crossAx val="531382656"/>
        <c:crosses val="autoZero"/>
        <c:auto val="0"/>
        <c:lblOffset val="1000"/>
        <c:baseTimeUnit val="months"/>
        <c:majorTimeUnit val="months"/>
        <c:minorUnit val="12"/>
        <c:minorTimeUnit val="months"/>
      </c:dateAx>
      <c:valAx>
        <c:axId val="531382656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53136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790936046235692"/>
          <c:y val="5.6671481376172873E-2"/>
          <c:w val="0.40511738914789103"/>
          <c:h val="0.886565277777777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EDCE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'נתונים א''- 4'!$D$3:$D$8</c:f>
              <c:numCache>
                <c:formatCode>0.0%</c:formatCode>
                <c:ptCount val="6"/>
                <c:pt idx="0">
                  <c:v>0.36379484141995611</c:v>
                </c:pt>
                <c:pt idx="1">
                  <c:v>0.20724975377696467</c:v>
                </c:pt>
                <c:pt idx="2">
                  <c:v>0.13911110678787997</c:v>
                </c:pt>
                <c:pt idx="3">
                  <c:v>0.15641662560248942</c:v>
                </c:pt>
                <c:pt idx="4">
                  <c:v>8.5057731332283573E-2</c:v>
                </c:pt>
                <c:pt idx="5">
                  <c:v>4.8369941080426221E-2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1-4F3D-80BC-EA08C11244D0}"/>
            </c:ext>
          </c:extLst>
        </c:ser>
        <c:ser>
          <c:idx val="1"/>
          <c:order val="1"/>
          <c:spPr>
            <a:solidFill>
              <a:srgbClr val="1291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א''- 4'!$A$3:$A$8</c:f>
              <c:strCache>
                <c:ptCount val="6"/>
                <c:pt idx="0">
                  <c:v>מזומן ופיקדונות</c:v>
                </c:pt>
                <c:pt idx="1">
                  <c:v>אג"ח ממשלתיות ומק"ם</c:v>
                </c:pt>
                <c:pt idx="2">
                  <c:v>מניות בארץ</c:v>
                </c:pt>
                <c:pt idx="3">
                  <c:v>נכסים פיננסיים בחו"ל</c:v>
                </c:pt>
                <c:pt idx="4">
                  <c:v>אג"ח חברות</c:v>
                </c:pt>
                <c:pt idx="5">
                  <c:v>נכסים אחרים</c:v>
                </c:pt>
              </c:strCache>
            </c:strRef>
          </c:cat>
          <c:val>
            <c:numRef>
              <c:f>'נתונים א''- 4'!$E$3:$E$8</c:f>
              <c:numCache>
                <c:formatCode>0.0%</c:formatCode>
                <c:ptCount val="6"/>
                <c:pt idx="0">
                  <c:v>0.3702292207277898</c:v>
                </c:pt>
                <c:pt idx="1">
                  <c:v>0.18834468571233146</c:v>
                </c:pt>
                <c:pt idx="2">
                  <c:v>0.16144594706252313</c:v>
                </c:pt>
                <c:pt idx="3">
                  <c:v>0.15181930167909474</c:v>
                </c:pt>
                <c:pt idx="4">
                  <c:v>8.1681060850990889E-2</c:v>
                </c:pt>
                <c:pt idx="5">
                  <c:v>4.6479783967270011E-2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1-4F3D-80BC-EA08C1124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cat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low"/>
        <c:spPr>
          <a:ln>
            <a:noFill/>
          </a:ln>
        </c:spPr>
        <c:crossAx val="531382656"/>
        <c:crosses val="autoZero"/>
        <c:auto val="0"/>
        <c:lblAlgn val="ctr"/>
        <c:lblOffset val="1000"/>
        <c:noMultiLvlLbl val="0"/>
      </c:catAx>
      <c:valAx>
        <c:axId val="531382656"/>
        <c:scaling>
          <c:orientation val="minMax"/>
        </c:scaling>
        <c:delete val="1"/>
        <c:axPos val="t"/>
        <c:numFmt formatCode="#,##0" sourceLinked="0"/>
        <c:majorTickMark val="none"/>
        <c:minorTickMark val="none"/>
        <c:tickLblPos val="low"/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225"/>
          <c:y val="9.0862698412698409E-2"/>
          <c:w val="0.8602602777777778"/>
          <c:h val="0.68267865627304269"/>
        </c:manualLayout>
      </c:layout>
      <c:lineChart>
        <c:grouping val="standard"/>
        <c:varyColors val="0"/>
        <c:ser>
          <c:idx val="0"/>
          <c:order val="0"/>
          <c:tx>
            <c:v>הציבור במישרין</c:v>
          </c:tx>
          <c:spPr>
            <a:ln w="31750">
              <a:solidFill>
                <a:srgbClr val="59BFCB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8E-42B7-AC04-D6E97050501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1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0-4205-44FE-9062-8708BAFD45E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7-1ADF-4A01-ACFD-75F9B0E785E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9-BE2A-4863-AB9E-2827EA985325}"/>
              </c:ext>
            </c:extLst>
          </c:dPt>
          <c:dPt>
            <c:idx val="47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1CA-4DFD-B7A3-3AF6CF4E928F}"/>
              </c:ext>
            </c:extLst>
          </c:dPt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8E-42B7-AC04-D6E970505019}"/>
                </c:ext>
              </c:extLst>
            </c:dLbl>
            <c:dLbl>
              <c:idx val="4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1CA-4DFD-B7A3-3AF6CF4E9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א''-5'!$A$2:$A$49</c:f>
              <c:numCache>
                <c:formatCode>mmm\-yy</c:formatCode>
                <c:ptCount val="48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44104</c:v>
                </c:pt>
                <c:pt idx="43">
                  <c:v>44196</c:v>
                </c:pt>
                <c:pt idx="44">
                  <c:v>44286</c:v>
                </c:pt>
                <c:pt idx="45">
                  <c:v>44377</c:v>
                </c:pt>
                <c:pt idx="46">
                  <c:v>44469</c:v>
                </c:pt>
                <c:pt idx="47">
                  <c:v>44561</c:v>
                </c:pt>
              </c:numCache>
            </c:numRef>
          </c:cat>
          <c:val>
            <c:numRef>
              <c:f>'נתונים א''-5'!$D$2:$D$49</c:f>
              <c:numCache>
                <c:formatCode>_ * #,##0.0_ ;_ * \-#,##0.0_ ;_ * "-"??_ ;_ @_ </c:formatCode>
                <c:ptCount val="48"/>
                <c:pt idx="0">
                  <c:v>64.543002926857881</c:v>
                </c:pt>
                <c:pt idx="1">
                  <c:v>64.274754740614739</c:v>
                </c:pt>
                <c:pt idx="2">
                  <c:v>64.07223286195719</c:v>
                </c:pt>
                <c:pt idx="3">
                  <c:v>64.467702446213565</c:v>
                </c:pt>
                <c:pt idx="4">
                  <c:v>63.791469930550548</c:v>
                </c:pt>
                <c:pt idx="5">
                  <c:v>63.229658582299407</c:v>
                </c:pt>
                <c:pt idx="6">
                  <c:v>63.048301812201835</c:v>
                </c:pt>
                <c:pt idx="7">
                  <c:v>62.991865632539948</c:v>
                </c:pt>
                <c:pt idx="8">
                  <c:v>62.666471231801069</c:v>
                </c:pt>
                <c:pt idx="9">
                  <c:v>62.488537560022635</c:v>
                </c:pt>
                <c:pt idx="10">
                  <c:v>61.968523756659266</c:v>
                </c:pt>
                <c:pt idx="11">
                  <c:v>61.640451107081731</c:v>
                </c:pt>
                <c:pt idx="12">
                  <c:v>61.563839067675907</c:v>
                </c:pt>
                <c:pt idx="13">
                  <c:v>61.221337912663806</c:v>
                </c:pt>
                <c:pt idx="14">
                  <c:v>60.88430561023057</c:v>
                </c:pt>
                <c:pt idx="15">
                  <c:v>61.026699972343366</c:v>
                </c:pt>
                <c:pt idx="16">
                  <c:v>60.708964058600678</c:v>
                </c:pt>
                <c:pt idx="17">
                  <c:v>60.068830206748338</c:v>
                </c:pt>
                <c:pt idx="18">
                  <c:v>59.968856579005262</c:v>
                </c:pt>
                <c:pt idx="19">
                  <c:v>59.904027928874683</c:v>
                </c:pt>
                <c:pt idx="20">
                  <c:v>59.557741529010634</c:v>
                </c:pt>
                <c:pt idx="21">
                  <c:v>59.94164302267906</c:v>
                </c:pt>
                <c:pt idx="22">
                  <c:v>59.815276421336058</c:v>
                </c:pt>
                <c:pt idx="23">
                  <c:v>59.121255930205599</c:v>
                </c:pt>
                <c:pt idx="24">
                  <c:v>58.740415050650988</c:v>
                </c:pt>
                <c:pt idx="25">
                  <c:v>58.175742157425269</c:v>
                </c:pt>
                <c:pt idx="26">
                  <c:v>58.15870438155887</c:v>
                </c:pt>
                <c:pt idx="27">
                  <c:v>58.131926900895756</c:v>
                </c:pt>
                <c:pt idx="28">
                  <c:v>57.833069257399771</c:v>
                </c:pt>
                <c:pt idx="29">
                  <c:v>57.355502219552257</c:v>
                </c:pt>
                <c:pt idx="30">
                  <c:v>56.679945201185213</c:v>
                </c:pt>
                <c:pt idx="31">
                  <c:v>56.068894597981597</c:v>
                </c:pt>
                <c:pt idx="32">
                  <c:v>55.745613338374703</c:v>
                </c:pt>
                <c:pt idx="33">
                  <c:v>55.147435923635115</c:v>
                </c:pt>
                <c:pt idx="34">
                  <c:v>54.888924341481449</c:v>
                </c:pt>
                <c:pt idx="35">
                  <c:v>55.37791044522308</c:v>
                </c:pt>
                <c:pt idx="36">
                  <c:v>54.81263450723182</c:v>
                </c:pt>
                <c:pt idx="37">
                  <c:v>54.480259919714122</c:v>
                </c:pt>
                <c:pt idx="38">
                  <c:v>53.701240965256638</c:v>
                </c:pt>
                <c:pt idx="39">
                  <c:v>53.135667772393234</c:v>
                </c:pt>
                <c:pt idx="40">
                  <c:v>53.670541366221791</c:v>
                </c:pt>
                <c:pt idx="41">
                  <c:v>53.360121413393522</c:v>
                </c:pt>
                <c:pt idx="42">
                  <c:v>53.466900747577824</c:v>
                </c:pt>
                <c:pt idx="43">
                  <c:v>53.387810063546524</c:v>
                </c:pt>
                <c:pt idx="44">
                  <c:v>52.963918174199542</c:v>
                </c:pt>
                <c:pt idx="45">
                  <c:v>52.984704243797388</c:v>
                </c:pt>
                <c:pt idx="46">
                  <c:v>52.804967594650542</c:v>
                </c:pt>
                <c:pt idx="47">
                  <c:v>52.501805567148629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08E-42B7-AC04-D6E970505019}"/>
            </c:ext>
          </c:extLst>
        </c:ser>
        <c:ser>
          <c:idx val="1"/>
          <c:order val="1"/>
          <c:tx>
            <c:v>הגופים המוסדיים</c:v>
          </c:tx>
          <c:spPr>
            <a:ln w="31750">
              <a:solidFill>
                <a:srgbClr val="177990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8E-42B7-AC04-D6E97050501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4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1-4205-44FE-9062-8708BAFD45E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6-1ADF-4A01-ACFD-75F9B0E785E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A-BE2A-4863-AB9E-2827EA985325}"/>
              </c:ext>
            </c:extLst>
          </c:dPt>
          <c:dPt>
            <c:idx val="47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1CA-4DFD-B7A3-3AF6CF4E928F}"/>
              </c:ext>
            </c:extLst>
          </c:dPt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8E-42B7-AC04-D6E970505019}"/>
                </c:ext>
              </c:extLst>
            </c:dLbl>
            <c:dLbl>
              <c:idx val="4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1CA-4DFD-B7A3-3AF6CF4E9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א''-5'!$A$2:$A$49</c:f>
              <c:numCache>
                <c:formatCode>mmm\-yy</c:formatCode>
                <c:ptCount val="48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44104</c:v>
                </c:pt>
                <c:pt idx="43">
                  <c:v>44196</c:v>
                </c:pt>
                <c:pt idx="44">
                  <c:v>44286</c:v>
                </c:pt>
                <c:pt idx="45">
                  <c:v>44377</c:v>
                </c:pt>
                <c:pt idx="46">
                  <c:v>44469</c:v>
                </c:pt>
                <c:pt idx="47">
                  <c:v>44561</c:v>
                </c:pt>
              </c:numCache>
            </c:numRef>
          </c:cat>
          <c:val>
            <c:numRef>
              <c:f>'נתונים א''-5'!$E$2:$E$49</c:f>
              <c:numCache>
                <c:formatCode>_ * #,##0.0_ ;_ * \-#,##0.0_ ;_ * "-"??_ ;_ @_ </c:formatCode>
                <c:ptCount val="48"/>
                <c:pt idx="0">
                  <c:v>35.456997073142119</c:v>
                </c:pt>
                <c:pt idx="1">
                  <c:v>35.725245259385261</c:v>
                </c:pt>
                <c:pt idx="2">
                  <c:v>35.92776713804281</c:v>
                </c:pt>
                <c:pt idx="3">
                  <c:v>35.532297553786421</c:v>
                </c:pt>
                <c:pt idx="4">
                  <c:v>36.208530069449459</c:v>
                </c:pt>
                <c:pt idx="5">
                  <c:v>36.770341417700593</c:v>
                </c:pt>
                <c:pt idx="6">
                  <c:v>36.951698187798165</c:v>
                </c:pt>
                <c:pt idx="7">
                  <c:v>37.008134367460052</c:v>
                </c:pt>
                <c:pt idx="8">
                  <c:v>37.333528768198924</c:v>
                </c:pt>
                <c:pt idx="9">
                  <c:v>37.511462439977365</c:v>
                </c:pt>
                <c:pt idx="10">
                  <c:v>38.031476243340734</c:v>
                </c:pt>
                <c:pt idx="11">
                  <c:v>38.359548892918269</c:v>
                </c:pt>
                <c:pt idx="12">
                  <c:v>38.436160932324093</c:v>
                </c:pt>
                <c:pt idx="13">
                  <c:v>38.778662087336194</c:v>
                </c:pt>
                <c:pt idx="14">
                  <c:v>39.115694389769423</c:v>
                </c:pt>
                <c:pt idx="15">
                  <c:v>38.973300027656634</c:v>
                </c:pt>
                <c:pt idx="16">
                  <c:v>39.291035941399329</c:v>
                </c:pt>
                <c:pt idx="17">
                  <c:v>39.931169793251669</c:v>
                </c:pt>
                <c:pt idx="18">
                  <c:v>40.031143420994745</c:v>
                </c:pt>
                <c:pt idx="19">
                  <c:v>40.09597207112531</c:v>
                </c:pt>
                <c:pt idx="20">
                  <c:v>40.442258470989366</c:v>
                </c:pt>
                <c:pt idx="21">
                  <c:v>40.058356977320933</c:v>
                </c:pt>
                <c:pt idx="22">
                  <c:v>40.184723578663942</c:v>
                </c:pt>
                <c:pt idx="23">
                  <c:v>40.878744069794401</c:v>
                </c:pt>
                <c:pt idx="24">
                  <c:v>41.259584949349012</c:v>
                </c:pt>
                <c:pt idx="25">
                  <c:v>41.824257842574738</c:v>
                </c:pt>
                <c:pt idx="26">
                  <c:v>41.84129561844113</c:v>
                </c:pt>
                <c:pt idx="27">
                  <c:v>41.868073099104244</c:v>
                </c:pt>
                <c:pt idx="28">
                  <c:v>42.166930742600222</c:v>
                </c:pt>
                <c:pt idx="29">
                  <c:v>42.644497780447736</c:v>
                </c:pt>
                <c:pt idx="30">
                  <c:v>43.320054798814787</c:v>
                </c:pt>
                <c:pt idx="31">
                  <c:v>43.931105402018396</c:v>
                </c:pt>
                <c:pt idx="32">
                  <c:v>44.254386661625297</c:v>
                </c:pt>
                <c:pt idx="33">
                  <c:v>44.852564076364885</c:v>
                </c:pt>
                <c:pt idx="34">
                  <c:v>45.111075658518551</c:v>
                </c:pt>
                <c:pt idx="35">
                  <c:v>44.62208955477692</c:v>
                </c:pt>
                <c:pt idx="36">
                  <c:v>45.187365492768187</c:v>
                </c:pt>
                <c:pt idx="37">
                  <c:v>45.519740080285878</c:v>
                </c:pt>
                <c:pt idx="38">
                  <c:v>46.298759034743362</c:v>
                </c:pt>
                <c:pt idx="39">
                  <c:v>46.864332227606766</c:v>
                </c:pt>
                <c:pt idx="40">
                  <c:v>46.329458633778209</c:v>
                </c:pt>
                <c:pt idx="41">
                  <c:v>46.639878586606471</c:v>
                </c:pt>
                <c:pt idx="42">
                  <c:v>46.533099252422176</c:v>
                </c:pt>
                <c:pt idx="43">
                  <c:v>46.612189936453483</c:v>
                </c:pt>
                <c:pt idx="44">
                  <c:v>47.036081825800451</c:v>
                </c:pt>
                <c:pt idx="45">
                  <c:v>47.015295756202619</c:v>
                </c:pt>
                <c:pt idx="46">
                  <c:v>47.195032405349465</c:v>
                </c:pt>
                <c:pt idx="47">
                  <c:v>47.498194432851363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8E-42B7-AC04-D6E97050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561"/>
          <c:min val="40179"/>
        </c:scaling>
        <c:delete val="0"/>
        <c:axPos val="b"/>
        <c:majorGridlines/>
        <c:numFmt formatCode="yyyy\ \ \ \ \ \ \ \ \ \ " sourceLinked="0"/>
        <c:majorTickMark val="none"/>
        <c:minorTickMark val="none"/>
        <c:tickLblPos val="low"/>
        <c:spPr>
          <a:ln w="15875"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50"/>
        <c:auto val="0"/>
        <c:lblOffset val="100"/>
        <c:baseTimeUnit val="months"/>
        <c:majorUnit val="5"/>
        <c:majorTimeUnit val="years"/>
      </c:dateAx>
      <c:valAx>
        <c:axId val="5313826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[תיק הנכסים פונט אריאל .xlsx]נתונים א'-6!PivotTable3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rgbClr val="8BCED6"/>
          </a:solidFill>
          <a:ln>
            <a:noFill/>
          </a:ln>
          <a:effectLst/>
        </c:spPr>
      </c:pivotFmt>
      <c:pivotFmt>
        <c:idx val="5"/>
        <c:spPr>
          <a:solidFill>
            <a:srgbClr val="28B6C7"/>
          </a:solidFill>
          <a:ln>
            <a:noFill/>
          </a:ln>
          <a:effectLst/>
        </c:spPr>
      </c:pivotFmt>
      <c:pivotFmt>
        <c:idx val="6"/>
        <c:spPr>
          <a:solidFill>
            <a:srgbClr val="28B6C7"/>
          </a:solidFill>
          <a:ln>
            <a:noFill/>
          </a:ln>
          <a:effectLst/>
        </c:spPr>
      </c:pivotFmt>
      <c:pivotFmt>
        <c:idx val="7"/>
        <c:spPr>
          <a:solidFill>
            <a:srgbClr val="8BCED6"/>
          </a:solidFill>
          <a:ln>
            <a:noFill/>
          </a:ln>
          <a:effectLst/>
        </c:spPr>
      </c:pivotFmt>
      <c:pivotFmt>
        <c:idx val="8"/>
        <c:spPr>
          <a:solidFill>
            <a:srgbClr val="8BCED6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175E-2"/>
          <c:y val="3.5277777777777776E-2"/>
          <c:w val="0.91533333333333333"/>
          <c:h val="0.529551388888888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א''-6'!$B$1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86-422C-9692-3CA3A9D72271}"/>
              </c:ext>
            </c:extLst>
          </c:dPt>
          <c:dPt>
            <c:idx val="1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86-422C-9692-3CA3A9D72271}"/>
              </c:ext>
            </c:extLst>
          </c:dPt>
          <c:dPt>
            <c:idx val="2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86-422C-9692-3CA3A9D72271}"/>
              </c:ext>
            </c:extLst>
          </c:dPt>
          <c:dPt>
            <c:idx val="3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86-422C-9692-3CA3A9D72271}"/>
              </c:ext>
            </c:extLst>
          </c:dPt>
          <c:dPt>
            <c:idx val="4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86-422C-9692-3CA3A9D722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'נתונים א''-6'!$A$2:$A$9</c:f>
              <c:multiLvlStrCache>
                <c:ptCount val="5"/>
                <c:lvl>
                  <c:pt idx="0">
                    <c:v>ציבור במישרין ללא קרנות</c:v>
                  </c:pt>
                  <c:pt idx="1">
                    <c:v>קרנות נאמנות</c:v>
                  </c:pt>
                  <c:pt idx="2">
                    <c:v>קרנות 
פנסיה</c:v>
                  </c:pt>
                  <c:pt idx="3">
                    <c:v>גמל והשתלמות</c:v>
                  </c:pt>
                  <c:pt idx="4">
                    <c:v>תכניות ביטוח</c:v>
                  </c:pt>
                </c:lvl>
                <c:lvl>
                  <c:pt idx="0">
                    <c:v>ציבור במישרין</c:v>
                  </c:pt>
                  <c:pt idx="2">
                    <c:v>הגופים המוסדיים</c:v>
                  </c:pt>
                </c:lvl>
              </c:multiLvlStrCache>
            </c:multiLvlStrRef>
          </c:cat>
          <c:val>
            <c:numRef>
              <c:f>'נתונים א''-6'!$B$2:$B$9</c:f>
              <c:numCache>
                <c:formatCode>_ * #,##0_ ;_ * \-#,##0_ ;_ * "-"??_ ;_ @_ </c:formatCode>
                <c:ptCount val="5"/>
                <c:pt idx="0">
                  <c:v>2265.3924978885971</c:v>
                </c:pt>
                <c:pt idx="1">
                  <c:v>383.48728419999998</c:v>
                </c:pt>
                <c:pt idx="2">
                  <c:v>1121.3679999999999</c:v>
                </c:pt>
                <c:pt idx="3">
                  <c:v>688.553</c:v>
                </c:pt>
                <c:pt idx="4">
                  <c:v>586.51099999999997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7E-40E8-9265-34F303942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8525312"/>
        <c:axId val="788530888"/>
      </c:barChart>
      <c:catAx>
        <c:axId val="788525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88530888"/>
        <c:crosses val="autoZero"/>
        <c:auto val="1"/>
        <c:lblAlgn val="ctr"/>
        <c:lblOffset val="100"/>
        <c:noMultiLvlLbl val="0"/>
      </c:catAx>
      <c:valAx>
        <c:axId val="788530888"/>
        <c:scaling>
          <c:orientation val="minMax"/>
        </c:scaling>
        <c:delete val="1"/>
        <c:axPos val="r"/>
        <c:numFmt formatCode="_ * #,##0_ ;_ * \-#,##0_ ;_ * &quot;-&quot;??_ ;_ @_ " sourceLinked="1"/>
        <c:majorTickMark val="none"/>
        <c:minorTickMark val="none"/>
        <c:tickLblPos val="nextTo"/>
        <c:crossAx val="78852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9555555555559"/>
          <c:y val="0.1780056266159436"/>
          <c:w val="0.79480861111111101"/>
          <c:h val="0.51454924427941728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'נתונים א''-7'!$C$2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2CE-4753-88A4-A6A992E97E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2CE-4753-88A4-A6A992E97E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0B5E9B3-4131-42CD-AB13-FCB100530B97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2CE-4753-88A4-A6A992E97E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EA2C113-A748-419F-9E63-DFA7F5B60DD1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2CE-4753-88A4-A6A992E97E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51B5E23-7BF7-4CE1-8FC7-AE6B1C7BAA45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'נתונים א''-7'!$A$3:$A$7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א''-7'!$F$3:$F$7</c:f>
              <c:numCache>
                <c:formatCode>0%</c:formatCode>
                <c:ptCount val="5"/>
                <c:pt idx="0">
                  <c:v>0.12018316937121326</c:v>
                </c:pt>
                <c:pt idx="1">
                  <c:v>0.31341612860087659</c:v>
                </c:pt>
                <c:pt idx="2">
                  <c:v>0.47164073935127626</c:v>
                </c:pt>
                <c:pt idx="3">
                  <c:v>0.82416278024731915</c:v>
                </c:pt>
                <c:pt idx="4">
                  <c:v>0.89725074173976538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א''-7'!$F$3:$F$7</c15:f>
                <c15:dlblRangeCache>
                  <c:ptCount val="5"/>
                  <c:pt idx="0">
                    <c:v>12%</c:v>
                  </c:pt>
                  <c:pt idx="1">
                    <c:v>31%</c:v>
                  </c:pt>
                  <c:pt idx="2">
                    <c:v>47%</c:v>
                  </c:pt>
                  <c:pt idx="3">
                    <c:v>82%</c:v>
                  </c:pt>
                  <c:pt idx="4">
                    <c:v>90%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2CE-4753-88A4-A6A992E97E55}"/>
            </c:ext>
          </c:extLst>
        </c:ser>
        <c:ser>
          <c:idx val="0"/>
          <c:order val="1"/>
          <c:tx>
            <c:strRef>
              <c:f>'נתונים א''-7'!$B$2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D16AB8E-2B8C-4025-8901-6557D88FAB1A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2CE-4753-88A4-A6A992E97E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53CBB43-289C-46CE-89CE-5BE6BB54E2D9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2CE-4753-88A4-A6A992E97E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969AC72-6A24-4638-ABE9-08C509FFA6CB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2CE-4753-88A4-A6A992E97E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CE-4753-88A4-A6A992E97E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'נתונים א''-7'!$A$3:$A$7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א''-7'!$E$3:$E$7</c:f>
              <c:numCache>
                <c:formatCode>0%</c:formatCode>
                <c:ptCount val="5"/>
                <c:pt idx="0">
                  <c:v>0.87981683062878668</c:v>
                </c:pt>
                <c:pt idx="1">
                  <c:v>0.68658387139912336</c:v>
                </c:pt>
                <c:pt idx="2">
                  <c:v>0.52835926064872374</c:v>
                </c:pt>
                <c:pt idx="3">
                  <c:v>0.17583721975268091</c:v>
                </c:pt>
                <c:pt idx="4">
                  <c:v>0.10274925826023464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א''-7'!$E$3:$E$7</c15:f>
                <c15:dlblRangeCache>
                  <c:ptCount val="5"/>
                  <c:pt idx="0">
                    <c:v>88%</c:v>
                  </c:pt>
                  <c:pt idx="1">
                    <c:v>69%</c:v>
                  </c:pt>
                  <c:pt idx="2">
                    <c:v>53%</c:v>
                  </c:pt>
                  <c:pt idx="3">
                    <c:v>18%</c:v>
                  </c:pt>
                  <c:pt idx="4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C2CE-4753-88A4-A6A992E97E55}"/>
            </c:ext>
          </c:extLst>
        </c:ser>
        <c:ser>
          <c:idx val="4"/>
          <c:order val="2"/>
          <c:tx>
            <c:v>""</c:v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'נתונים א''-7'!$D$3:$D$7</c:f>
              <c:numCache>
                <c:formatCode>0%</c:formatCode>
                <c:ptCount val="5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CE-4753-88A4-A6A992E97E55}"/>
            </c:ext>
          </c:extLst>
        </c:ser>
        <c:ser>
          <c:idx val="1"/>
          <c:order val="3"/>
          <c:tx>
            <c:strRef>
              <c:f>'נתונים א''-7'!$C$2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2CE-4753-88A4-A6A992E97E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2CE-4753-88A4-A6A992E97E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F4A082F-E156-4486-9E49-9D11CAD73C21}" type="CELLRANGE">
                      <a:rPr lang="en-US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C2CE-4753-88A4-A6A992E97E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63BD52A3-8C2E-49FD-B2DE-BE481B049F61}" type="CELLRANGE">
                      <a:rPr lang="he-IL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he-IL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2CE-4753-88A4-A6A992E97E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05C215E-3328-42E0-BF0F-787B01B8C5DE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'נתונים א''-7'!$A$3:$A$7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א''-7'!$C$3:$C$7</c:f>
              <c:numCache>
                <c:formatCode>0%</c:formatCode>
                <c:ptCount val="5"/>
                <c:pt idx="0">
                  <c:v>9.2813840112588877E-2</c:v>
                </c:pt>
                <c:pt idx="1">
                  <c:v>0.29094183851174699</c:v>
                </c:pt>
                <c:pt idx="2">
                  <c:v>0.50326887416294819</c:v>
                </c:pt>
                <c:pt idx="3">
                  <c:v>0.77385991926773401</c:v>
                </c:pt>
                <c:pt idx="4">
                  <c:v>0.8669466094249747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א''-7'!$C$3:$C$7</c15:f>
                <c15:dlblRangeCache>
                  <c:ptCount val="5"/>
                  <c:pt idx="0">
                    <c:v>9%</c:v>
                  </c:pt>
                  <c:pt idx="1">
                    <c:v>29%</c:v>
                  </c:pt>
                  <c:pt idx="2">
                    <c:v>50%</c:v>
                  </c:pt>
                  <c:pt idx="3">
                    <c:v>77%</c:v>
                  </c:pt>
                  <c:pt idx="4">
                    <c:v>87%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C2CE-4753-88A4-A6A992E97E55}"/>
            </c:ext>
          </c:extLst>
        </c:ser>
        <c:ser>
          <c:idx val="3"/>
          <c:order val="4"/>
          <c:tx>
            <c:strRef>
              <c:f>'נתונים א''-7'!$B$2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solidFill>
              <a:srgbClr val="8BCED6"/>
            </a:solidFill>
            <a:ln w="101600" cmpd="sng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323FC09-862F-4E4F-9C0F-5B2C12EB0DBC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2CE-4753-88A4-A6A992E97E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815EDDD-2100-4FFC-A949-BCF86285B772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2CE-4753-88A4-A6A992E97E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C2A1912-1944-4F05-A03B-AB886ADF425D}" type="CELLRANGE">
                      <a:rPr lang="he-IL"/>
                      <a:pPr/>
                      <a:t>[CELLRANGE]</a:t>
                    </a:fld>
                    <a:endParaRPr lang="he-IL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2CE-4753-88A4-A6A992E97E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2CE-4753-88A4-A6A992E97E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2CE-4753-88A4-A6A992E97E55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'נתונים א''-7'!$A$3:$A$7</c:f>
              <c:strCache>
                <c:ptCount val="5"/>
                <c:pt idx="0">
                  <c:v>מזומן
ופיקדונות</c:v>
                </c:pt>
                <c:pt idx="1">
                  <c:v>מניות
בארץ</c:v>
                </c:pt>
                <c:pt idx="2">
                  <c:v>אג"ח
חברות</c:v>
                </c:pt>
                <c:pt idx="3">
                  <c:v>נכסים
פיננסיים
בחו"ל</c:v>
                </c:pt>
                <c:pt idx="4">
                  <c:v>אג"ח
ממשלתיות
ומק"ם</c:v>
                </c:pt>
              </c:strCache>
            </c:strRef>
          </c:cat>
          <c:val>
            <c:numRef>
              <c:f>'נתונים א''-7'!$B$3:$B$7</c:f>
              <c:numCache>
                <c:formatCode>0%</c:formatCode>
                <c:ptCount val="5"/>
                <c:pt idx="0">
                  <c:v>0.90718615988741114</c:v>
                </c:pt>
                <c:pt idx="1">
                  <c:v>0.70905816148825307</c:v>
                </c:pt>
                <c:pt idx="2">
                  <c:v>0.49673112583705181</c:v>
                </c:pt>
                <c:pt idx="3">
                  <c:v>0.22614008073226602</c:v>
                </c:pt>
                <c:pt idx="4">
                  <c:v>0.13305339057502535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'נתונים א''-7'!$B$3:$B$7</c15:f>
                <c15:dlblRangeCache>
                  <c:ptCount val="5"/>
                  <c:pt idx="0">
                    <c:v>91%</c:v>
                  </c:pt>
                  <c:pt idx="1">
                    <c:v>71%</c:v>
                  </c:pt>
                  <c:pt idx="2">
                    <c:v>50%</c:v>
                  </c:pt>
                  <c:pt idx="3">
                    <c:v>23%</c:v>
                  </c:pt>
                  <c:pt idx="4">
                    <c:v>13%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C2CE-4753-88A4-A6A992E97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2815872"/>
        <c:axId val="532817408"/>
      </c:barChart>
      <c:catAx>
        <c:axId val="5328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2817408"/>
        <c:crosses val="autoZero"/>
        <c:auto val="0"/>
        <c:lblAlgn val="ctr"/>
        <c:lblOffset val="100"/>
        <c:tickLblSkip val="1"/>
        <c:noMultiLvlLbl val="0"/>
      </c:catAx>
      <c:valAx>
        <c:axId val="532817408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532815872"/>
        <c:crosses val="autoZero"/>
        <c:crossBetween val="between"/>
        <c:majorUnit val="0.5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prstDash val="sysDash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6555555555555"/>
          <c:y val="9.4136111111111101E-2"/>
          <c:w val="0.82469083333333337"/>
          <c:h val="0.6813902777777778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א''-8'!$B$1</c:f>
              <c:strCache>
                <c:ptCount val="1"/>
                <c:pt idx="0">
                  <c:v>אג"ח בחו"ל</c:v>
                </c:pt>
              </c:strCache>
            </c:strRef>
          </c:tx>
          <c:spPr>
            <a:ln w="31750">
              <a:solidFill>
                <a:srgbClr val="177990"/>
              </a:solidFill>
              <a:tailEnd type="oval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0-FAC6-44DE-AFE9-89043AB9E7F4}"/>
              </c:ext>
            </c:extLst>
          </c:dPt>
          <c:dPt>
            <c:idx val="116"/>
            <c:bubble3D val="0"/>
            <c:extLst>
              <c:ext xmlns:c16="http://schemas.microsoft.com/office/drawing/2014/chart" uri="{C3380CC4-5D6E-409C-BE32-E72D297353CC}">
                <c16:uniqueId val="{00000001-FAC6-44DE-AFE9-89043AB9E7F4}"/>
              </c:ext>
            </c:extLst>
          </c:dPt>
          <c:cat>
            <c:numRef>
              <c:f>'נתונים א''-8'!$A$2:$A$145</c:f>
              <c:numCache>
                <c:formatCode>mmm\-yy</c:formatCode>
                <c:ptCount val="144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</c:numCache>
            </c:numRef>
          </c:cat>
          <c:val>
            <c:numRef>
              <c:f>'נתונים א''-8'!$B$2:$B$145</c:f>
              <c:numCache>
                <c:formatCode>0</c:formatCode>
                <c:ptCount val="144"/>
                <c:pt idx="0">
                  <c:v>70.929188344000011</c:v>
                </c:pt>
                <c:pt idx="1">
                  <c:v>73.136138868000003</c:v>
                </c:pt>
                <c:pt idx="2">
                  <c:v>81.666269118000002</c:v>
                </c:pt>
                <c:pt idx="3">
                  <c:v>83.036060083999999</c:v>
                </c:pt>
                <c:pt idx="4">
                  <c:v>85.268238398000008</c:v>
                </c:pt>
                <c:pt idx="5">
                  <c:v>86.94768400000001</c:v>
                </c:pt>
                <c:pt idx="6">
                  <c:v>85.572016109999993</c:v>
                </c:pt>
                <c:pt idx="7">
                  <c:v>87.473505756999998</c:v>
                </c:pt>
                <c:pt idx="8">
                  <c:v>88.036466560000008</c:v>
                </c:pt>
                <c:pt idx="9">
                  <c:v>89.673188148000008</c:v>
                </c:pt>
                <c:pt idx="10">
                  <c:v>89.604830315000001</c:v>
                </c:pt>
                <c:pt idx="11">
                  <c:v>87.616210773000006</c:v>
                </c:pt>
                <c:pt idx="12">
                  <c:v>94.084527809999997</c:v>
                </c:pt>
                <c:pt idx="13">
                  <c:v>95.434835654000011</c:v>
                </c:pt>
                <c:pt idx="14">
                  <c:v>95.930609387999993</c:v>
                </c:pt>
                <c:pt idx="15">
                  <c:v>94.956771629999992</c:v>
                </c:pt>
                <c:pt idx="16">
                  <c:v>96.294731455999994</c:v>
                </c:pt>
                <c:pt idx="17">
                  <c:v>94.829137225000011</c:v>
                </c:pt>
                <c:pt idx="18">
                  <c:v>96.54375038000002</c:v>
                </c:pt>
                <c:pt idx="19">
                  <c:v>99.205411974</c:v>
                </c:pt>
                <c:pt idx="20">
                  <c:v>101.16074175999999</c:v>
                </c:pt>
                <c:pt idx="21">
                  <c:v>101.30248979599999</c:v>
                </c:pt>
                <c:pt idx="22">
                  <c:v>103.307027976</c:v>
                </c:pt>
                <c:pt idx="23">
                  <c:v>106.00155917700002</c:v>
                </c:pt>
                <c:pt idx="24">
                  <c:v>107.287957996</c:v>
                </c:pt>
                <c:pt idx="25">
                  <c:v>107.632283766</c:v>
                </c:pt>
                <c:pt idx="26">
                  <c:v>109.74079536999999</c:v>
                </c:pt>
                <c:pt idx="27">
                  <c:v>109.94450999999998</c:v>
                </c:pt>
                <c:pt idx="28">
                  <c:v>112.15634370599999</c:v>
                </c:pt>
                <c:pt idx="29">
                  <c:v>113.80871718200001</c:v>
                </c:pt>
                <c:pt idx="30">
                  <c:v>116.62287919100001</c:v>
                </c:pt>
                <c:pt idx="31">
                  <c:v>119.22254854399999</c:v>
                </c:pt>
                <c:pt idx="32">
                  <c:v>118.52383956000001</c:v>
                </c:pt>
                <c:pt idx="33">
                  <c:v>118.480725804</c:v>
                </c:pt>
                <c:pt idx="34">
                  <c:v>115.61616069000002</c:v>
                </c:pt>
                <c:pt idx="35">
                  <c:v>120.34719402200001</c:v>
                </c:pt>
                <c:pt idx="36">
                  <c:v>121.258053856</c:v>
                </c:pt>
                <c:pt idx="37">
                  <c:v>120.84448384800001</c:v>
                </c:pt>
                <c:pt idx="38">
                  <c:v>119.46127852799999</c:v>
                </c:pt>
                <c:pt idx="39">
                  <c:v>118.98873236999999</c:v>
                </c:pt>
                <c:pt idx="40">
                  <c:v>121.04871903999998</c:v>
                </c:pt>
                <c:pt idx="41">
                  <c:v>120.95782622999999</c:v>
                </c:pt>
                <c:pt idx="42">
                  <c:v>122.00269859399998</c:v>
                </c:pt>
                <c:pt idx="43">
                  <c:v>123.74356961199999</c:v>
                </c:pt>
                <c:pt idx="44">
                  <c:v>121.667593536</c:v>
                </c:pt>
                <c:pt idx="45">
                  <c:v>124.84602981899999</c:v>
                </c:pt>
                <c:pt idx="46">
                  <c:v>126.14806804600001</c:v>
                </c:pt>
                <c:pt idx="47">
                  <c:v>125.095971546</c:v>
                </c:pt>
                <c:pt idx="48">
                  <c:v>127.42476271800001</c:v>
                </c:pt>
                <c:pt idx="49">
                  <c:v>131.08847019199999</c:v>
                </c:pt>
                <c:pt idx="50">
                  <c:v>135.82595875200002</c:v>
                </c:pt>
                <c:pt idx="51">
                  <c:v>137.53795757199998</c:v>
                </c:pt>
                <c:pt idx="52">
                  <c:v>140.89150852500001</c:v>
                </c:pt>
                <c:pt idx="53">
                  <c:v>140.98151591999999</c:v>
                </c:pt>
                <c:pt idx="54">
                  <c:v>143.06212853100001</c:v>
                </c:pt>
                <c:pt idx="55">
                  <c:v>150.79727051200001</c:v>
                </c:pt>
                <c:pt idx="56">
                  <c:v>152.08611870999999</c:v>
                </c:pt>
                <c:pt idx="57">
                  <c:v>157.52941846399997</c:v>
                </c:pt>
                <c:pt idx="58">
                  <c:v>164.931039403</c:v>
                </c:pt>
                <c:pt idx="59">
                  <c:v>164.48854509399999</c:v>
                </c:pt>
                <c:pt idx="60">
                  <c:v>167.978529216</c:v>
                </c:pt>
                <c:pt idx="61">
                  <c:v>173.90167961399999</c:v>
                </c:pt>
                <c:pt idx="62">
                  <c:v>177.358352</c:v>
                </c:pt>
                <c:pt idx="63">
                  <c:v>176.02657300800001</c:v>
                </c:pt>
                <c:pt idx="64">
                  <c:v>179.07521941199997</c:v>
                </c:pt>
                <c:pt idx="65">
                  <c:v>175.88404469900001</c:v>
                </c:pt>
                <c:pt idx="66">
                  <c:v>175.44229571700001</c:v>
                </c:pt>
                <c:pt idx="67">
                  <c:v>181.77892740000001</c:v>
                </c:pt>
                <c:pt idx="68">
                  <c:v>179.38579702399997</c:v>
                </c:pt>
                <c:pt idx="69">
                  <c:v>177.94563148499998</c:v>
                </c:pt>
                <c:pt idx="70">
                  <c:v>179.741112375</c:v>
                </c:pt>
                <c:pt idx="71">
                  <c:v>176.60737626400001</c:v>
                </c:pt>
                <c:pt idx="72">
                  <c:v>179.83971756899999</c:v>
                </c:pt>
                <c:pt idx="73">
                  <c:v>176.41390586</c:v>
                </c:pt>
                <c:pt idx="74">
                  <c:v>174.10361484600003</c:v>
                </c:pt>
                <c:pt idx="75">
                  <c:v>175.803157247</c:v>
                </c:pt>
                <c:pt idx="76">
                  <c:v>179.63099385000001</c:v>
                </c:pt>
                <c:pt idx="77">
                  <c:v>180.42474810600001</c:v>
                </c:pt>
                <c:pt idx="78">
                  <c:v>182.20140021599997</c:v>
                </c:pt>
                <c:pt idx="79">
                  <c:v>181.69070032800002</c:v>
                </c:pt>
                <c:pt idx="80">
                  <c:v>180.41649542600001</c:v>
                </c:pt>
                <c:pt idx="81">
                  <c:v>183.77011625100002</c:v>
                </c:pt>
                <c:pt idx="82">
                  <c:v>181.18927532200001</c:v>
                </c:pt>
                <c:pt idx="83">
                  <c:v>182.45451645000003</c:v>
                </c:pt>
                <c:pt idx="84">
                  <c:v>180.32412645600002</c:v>
                </c:pt>
                <c:pt idx="85">
                  <c:v>177.67366711499997</c:v>
                </c:pt>
                <c:pt idx="86">
                  <c:v>178.25967865600001</c:v>
                </c:pt>
                <c:pt idx="87">
                  <c:v>178.43956484200004</c:v>
                </c:pt>
                <c:pt idx="88">
                  <c:v>176.10878494799999</c:v>
                </c:pt>
                <c:pt idx="89">
                  <c:v>174.33058508799999</c:v>
                </c:pt>
                <c:pt idx="90">
                  <c:v>178.535775462</c:v>
                </c:pt>
                <c:pt idx="91">
                  <c:v>180.531940628</c:v>
                </c:pt>
                <c:pt idx="92">
                  <c:v>178.33849847300002</c:v>
                </c:pt>
                <c:pt idx="93">
                  <c:v>177.16617108399998</c:v>
                </c:pt>
                <c:pt idx="94">
                  <c:v>178.301580132</c:v>
                </c:pt>
                <c:pt idx="95">
                  <c:v>176.32304610900002</c:v>
                </c:pt>
                <c:pt idx="96">
                  <c:v>177.72089007</c:v>
                </c:pt>
                <c:pt idx="97">
                  <c:v>182.79277701499998</c:v>
                </c:pt>
                <c:pt idx="98">
                  <c:v>186.74428061799998</c:v>
                </c:pt>
                <c:pt idx="99">
                  <c:v>190.11725553600002</c:v>
                </c:pt>
                <c:pt idx="100">
                  <c:v>187.28485080799999</c:v>
                </c:pt>
                <c:pt idx="101">
                  <c:v>186.66907379999998</c:v>
                </c:pt>
                <c:pt idx="102">
                  <c:v>187.89382948800002</c:v>
                </c:pt>
                <c:pt idx="103">
                  <c:v>186.22747376000001</c:v>
                </c:pt>
                <c:pt idx="104">
                  <c:v>188.20918654199997</c:v>
                </c:pt>
                <c:pt idx="105">
                  <c:v>191.409296764</c:v>
                </c:pt>
                <c:pt idx="106">
                  <c:v>190.703732723</c:v>
                </c:pt>
                <c:pt idx="107">
                  <c:v>190.77643452400002</c:v>
                </c:pt>
                <c:pt idx="108">
                  <c:v>190.26336818399997</c:v>
                </c:pt>
                <c:pt idx="109">
                  <c:v>190.730300548</c:v>
                </c:pt>
                <c:pt idx="110">
                  <c:v>190.50341216000001</c:v>
                </c:pt>
                <c:pt idx="111">
                  <c:v>188.63965815199998</c:v>
                </c:pt>
                <c:pt idx="112">
                  <c:v>189.46484047999999</c:v>
                </c:pt>
                <c:pt idx="113">
                  <c:v>188.94707395399999</c:v>
                </c:pt>
                <c:pt idx="114">
                  <c:v>187.00826779599998</c:v>
                </c:pt>
                <c:pt idx="115">
                  <c:v>189.76418380499999</c:v>
                </c:pt>
                <c:pt idx="116">
                  <c:v>187.89300634200001</c:v>
                </c:pt>
                <c:pt idx="117">
                  <c:v>191.33657126600002</c:v>
                </c:pt>
                <c:pt idx="118">
                  <c:v>188.83756531199998</c:v>
                </c:pt>
                <c:pt idx="119">
                  <c:v>185.80294425599999</c:v>
                </c:pt>
                <c:pt idx="120">
                  <c:v>185.11391728799998</c:v>
                </c:pt>
                <c:pt idx="121">
                  <c:v>186.85429089799999</c:v>
                </c:pt>
                <c:pt idx="122">
                  <c:v>173.30392613000001</c:v>
                </c:pt>
                <c:pt idx="123">
                  <c:v>181.7422215</c:v>
                </c:pt>
                <c:pt idx="124">
                  <c:v>189.21226504599997</c:v>
                </c:pt>
                <c:pt idx="125">
                  <c:v>195.94539174599998</c:v>
                </c:pt>
                <c:pt idx="126">
                  <c:v>195.89722123199999</c:v>
                </c:pt>
                <c:pt idx="127">
                  <c:v>194.013832044</c:v>
                </c:pt>
                <c:pt idx="128">
                  <c:v>197.25067276799999</c:v>
                </c:pt>
                <c:pt idx="129">
                  <c:v>197.27674641200002</c:v>
                </c:pt>
                <c:pt idx="130">
                  <c:v>190.72452301199999</c:v>
                </c:pt>
                <c:pt idx="131">
                  <c:v>184.86914218999999</c:v>
                </c:pt>
                <c:pt idx="132">
                  <c:v>191.83576327500001</c:v>
                </c:pt>
                <c:pt idx="133">
                  <c:v>185.14013136</c:v>
                </c:pt>
                <c:pt idx="134">
                  <c:v>184.40859101000001</c:v>
                </c:pt>
                <c:pt idx="135">
                  <c:v>179.64314534800002</c:v>
                </c:pt>
                <c:pt idx="136">
                  <c:v>179.958812881</c:v>
                </c:pt>
                <c:pt idx="137">
                  <c:v>176.62136232</c:v>
                </c:pt>
                <c:pt idx="138">
                  <c:v>172.62900289400002</c:v>
                </c:pt>
                <c:pt idx="139">
                  <c:v>169.68184725899999</c:v>
                </c:pt>
                <c:pt idx="140">
                  <c:v>168.80616249500002</c:v>
                </c:pt>
                <c:pt idx="141">
                  <c:v>169.76372491799998</c:v>
                </c:pt>
                <c:pt idx="142">
                  <c:v>166.918112874</c:v>
                </c:pt>
                <c:pt idx="143">
                  <c:v>166.22822801000001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C6-44DE-AFE9-89043AB9E7F4}"/>
            </c:ext>
          </c:extLst>
        </c:ser>
        <c:ser>
          <c:idx val="1"/>
          <c:order val="1"/>
          <c:tx>
            <c:strRef>
              <c:f>'נתונים א''-8'!$C$1</c:f>
              <c:strCache>
                <c:ptCount val="1"/>
                <c:pt idx="0">
                  <c:v>מניות בחו"ל</c:v>
                </c:pt>
              </c:strCache>
            </c:strRef>
          </c:tx>
          <c:spPr>
            <a:ln w="31750">
              <a:solidFill>
                <a:srgbClr val="59BFCB"/>
              </a:solidFill>
              <a:tailEnd type="none" w="sm" len="sm"/>
            </a:ln>
          </c:spPr>
          <c:marker>
            <c:symbol val="none"/>
          </c:marker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03-FAC6-44DE-AFE9-89043AB9E7F4}"/>
              </c:ext>
            </c:extLst>
          </c:dPt>
          <c:dPt>
            <c:idx val="11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3E3-4D46-8B75-D3F18C98C93B}"/>
              </c:ext>
            </c:extLst>
          </c:dPt>
          <c:dPt>
            <c:idx val="122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3E3-4D46-8B75-D3F18C98C93B}"/>
              </c:ext>
            </c:extLst>
          </c:dPt>
          <c:dPt>
            <c:idx val="127"/>
            <c:bubble3D val="0"/>
            <c:extLst>
              <c:ext xmlns:c16="http://schemas.microsoft.com/office/drawing/2014/chart" uri="{C3380CC4-5D6E-409C-BE32-E72D297353CC}">
                <c16:uniqueId val="{00000003-13E3-4D46-8B75-D3F18C98C93B}"/>
              </c:ext>
            </c:extLst>
          </c:dPt>
          <c:dPt>
            <c:idx val="131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726-497D-B5B0-0FC75D242FF9}"/>
              </c:ext>
            </c:extLst>
          </c:dPt>
          <c:dPt>
            <c:idx val="140"/>
            <c:bubble3D val="0"/>
            <c:extLst>
              <c:ext xmlns:c16="http://schemas.microsoft.com/office/drawing/2014/chart" uri="{C3380CC4-5D6E-409C-BE32-E72D297353CC}">
                <c16:uniqueId val="{00000007-97B6-4FEB-A398-3FC30516B22C}"/>
              </c:ext>
            </c:extLst>
          </c:dPt>
          <c:dPt>
            <c:idx val="14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BC0-4A67-B16B-02BBF3418CE6}"/>
              </c:ext>
            </c:extLst>
          </c:dPt>
          <c:dLbls>
            <c:dLbl>
              <c:idx val="119"/>
              <c:layout>
                <c:manualLayout>
                  <c:x val="-8.819444444444445E-2"/>
                  <c:y val="-6.943289634042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E3-4D46-8B75-D3F18C98C93B}"/>
                </c:ext>
              </c:extLst>
            </c:dLbl>
            <c:dLbl>
              <c:idx val="12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E3-4D46-8B75-D3F18C98C93B}"/>
                </c:ext>
              </c:extLst>
            </c:dLbl>
            <c:dLbl>
              <c:idx val="13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726-497D-B5B0-0FC75D242FF9}"/>
                </c:ext>
              </c:extLst>
            </c:dLbl>
            <c:dLbl>
              <c:idx val="14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BC0-4A67-B16B-02BBF3418C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א''-8'!$A$2:$A$145</c:f>
              <c:numCache>
                <c:formatCode>mmm\-yy</c:formatCode>
                <c:ptCount val="144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</c:numCache>
            </c:numRef>
          </c:cat>
          <c:val>
            <c:numRef>
              <c:f>'נתונים א''-8'!$C$2:$C$145</c:f>
              <c:numCache>
                <c:formatCode>0</c:formatCode>
                <c:ptCount val="144"/>
                <c:pt idx="0">
                  <c:v>106.85348921333335</c:v>
                </c:pt>
                <c:pt idx="1">
                  <c:v>113.75564177466666</c:v>
                </c:pt>
                <c:pt idx="2">
                  <c:v>119.54638794300001</c:v>
                </c:pt>
                <c:pt idx="3">
                  <c:v>123.15950815066667</c:v>
                </c:pt>
                <c:pt idx="4">
                  <c:v>122.29056243366668</c:v>
                </c:pt>
                <c:pt idx="5">
                  <c:v>119.12592037500001</c:v>
                </c:pt>
                <c:pt idx="6">
                  <c:v>123.697595089</c:v>
                </c:pt>
                <c:pt idx="7">
                  <c:v>124.01612780700002</c:v>
                </c:pt>
                <c:pt idx="8">
                  <c:v>129.655264655</c:v>
                </c:pt>
                <c:pt idx="9">
                  <c:v>135.35000788799999</c:v>
                </c:pt>
                <c:pt idx="10">
                  <c:v>136.11290108666668</c:v>
                </c:pt>
                <c:pt idx="11">
                  <c:v>139.19596781999999</c:v>
                </c:pt>
                <c:pt idx="12">
                  <c:v>146.79241495333332</c:v>
                </c:pt>
                <c:pt idx="13">
                  <c:v>146.78629240533334</c:v>
                </c:pt>
                <c:pt idx="14">
                  <c:v>142.33836847999999</c:v>
                </c:pt>
                <c:pt idx="15">
                  <c:v>143.73717955333333</c:v>
                </c:pt>
                <c:pt idx="16">
                  <c:v>143.72625371766662</c:v>
                </c:pt>
                <c:pt idx="17">
                  <c:v>137.21780081999998</c:v>
                </c:pt>
                <c:pt idx="18">
                  <c:v>137.61109007333334</c:v>
                </c:pt>
                <c:pt idx="19">
                  <c:v>136.60704630199999</c:v>
                </c:pt>
                <c:pt idx="20">
                  <c:v>126.37155443200001</c:v>
                </c:pt>
                <c:pt idx="21">
                  <c:v>132.93755605733332</c:v>
                </c:pt>
                <c:pt idx="22">
                  <c:v>140.38208451166668</c:v>
                </c:pt>
                <c:pt idx="23">
                  <c:v>143.50466271400001</c:v>
                </c:pt>
                <c:pt idx="24">
                  <c:v>148.57793310633335</c:v>
                </c:pt>
                <c:pt idx="25">
                  <c:v>154.04958450466668</c:v>
                </c:pt>
                <c:pt idx="26">
                  <c:v>161.98183864999999</c:v>
                </c:pt>
                <c:pt idx="27">
                  <c:v>161.62279625000002</c:v>
                </c:pt>
                <c:pt idx="28">
                  <c:v>156.97929602333332</c:v>
                </c:pt>
                <c:pt idx="29">
                  <c:v>159.50608083</c:v>
                </c:pt>
                <c:pt idx="30">
                  <c:v>164.619970354</c:v>
                </c:pt>
                <c:pt idx="31">
                  <c:v>170.64124541999999</c:v>
                </c:pt>
                <c:pt idx="32">
                  <c:v>173.88597847200001</c:v>
                </c:pt>
                <c:pt idx="33">
                  <c:v>171.50203834866667</c:v>
                </c:pt>
                <c:pt idx="34">
                  <c:v>172.91352260000002</c:v>
                </c:pt>
                <c:pt idx="35">
                  <c:v>174.92345990600001</c:v>
                </c:pt>
                <c:pt idx="36">
                  <c:v>184.02330555733334</c:v>
                </c:pt>
                <c:pt idx="37">
                  <c:v>185.64680571600002</c:v>
                </c:pt>
                <c:pt idx="38">
                  <c:v>190.244600832</c:v>
                </c:pt>
                <c:pt idx="39">
                  <c:v>190.43746195400001</c:v>
                </c:pt>
                <c:pt idx="40">
                  <c:v>197.45635612366664</c:v>
                </c:pt>
                <c:pt idx="41">
                  <c:v>190.61400799800001</c:v>
                </c:pt>
                <c:pt idx="42">
                  <c:v>198.79287127399999</c:v>
                </c:pt>
                <c:pt idx="43">
                  <c:v>200.94271873</c:v>
                </c:pt>
                <c:pt idx="44">
                  <c:v>204.64528105799999</c:v>
                </c:pt>
                <c:pt idx="45">
                  <c:v>212.475990696</c:v>
                </c:pt>
                <c:pt idx="46">
                  <c:v>219.74098558533333</c:v>
                </c:pt>
                <c:pt idx="47">
                  <c:v>221.53376349000001</c:v>
                </c:pt>
                <c:pt idx="48">
                  <c:v>220.82581100799999</c:v>
                </c:pt>
                <c:pt idx="49">
                  <c:v>232.11600521333332</c:v>
                </c:pt>
                <c:pt idx="50">
                  <c:v>230.98243325300001</c:v>
                </c:pt>
                <c:pt idx="51">
                  <c:v>230.39185033066667</c:v>
                </c:pt>
                <c:pt idx="52">
                  <c:v>233.88995313333334</c:v>
                </c:pt>
                <c:pt idx="53">
                  <c:v>237.36269671200003</c:v>
                </c:pt>
                <c:pt idx="54">
                  <c:v>235.68136848899996</c:v>
                </c:pt>
                <c:pt idx="55">
                  <c:v>251.06147914133336</c:v>
                </c:pt>
                <c:pt idx="56">
                  <c:v>255.30795379</c:v>
                </c:pt>
                <c:pt idx="57">
                  <c:v>265.37414120799997</c:v>
                </c:pt>
                <c:pt idx="58">
                  <c:v>272.44195049999996</c:v>
                </c:pt>
                <c:pt idx="59">
                  <c:v>266.06398272199999</c:v>
                </c:pt>
                <c:pt idx="60">
                  <c:v>267.27494635199997</c:v>
                </c:pt>
                <c:pt idx="61">
                  <c:v>285.01149236800001</c:v>
                </c:pt>
                <c:pt idx="62">
                  <c:v>283.82328434000004</c:v>
                </c:pt>
                <c:pt idx="63">
                  <c:v>280.70541427500001</c:v>
                </c:pt>
                <c:pt idx="64">
                  <c:v>285.32423606399999</c:v>
                </c:pt>
                <c:pt idx="65">
                  <c:v>279.12037695100003</c:v>
                </c:pt>
                <c:pt idx="66">
                  <c:v>285.19029334899994</c:v>
                </c:pt>
                <c:pt idx="67">
                  <c:v>281.32647061</c:v>
                </c:pt>
                <c:pt idx="68">
                  <c:v>266.71460550699999</c:v>
                </c:pt>
                <c:pt idx="69">
                  <c:v>274.95047627299999</c:v>
                </c:pt>
                <c:pt idx="70">
                  <c:v>275.72992026166668</c:v>
                </c:pt>
                <c:pt idx="71">
                  <c:v>268.73116531800002</c:v>
                </c:pt>
                <c:pt idx="72">
                  <c:v>262.231144062</c:v>
                </c:pt>
                <c:pt idx="73">
                  <c:v>254.55075675333333</c:v>
                </c:pt>
                <c:pt idx="74">
                  <c:v>256.32251635199998</c:v>
                </c:pt>
                <c:pt idx="75">
                  <c:v>257.39516756</c:v>
                </c:pt>
                <c:pt idx="76">
                  <c:v>261.60197525000001</c:v>
                </c:pt>
                <c:pt idx="77">
                  <c:v>257.520598764</c:v>
                </c:pt>
                <c:pt idx="78">
                  <c:v>263.72344138799997</c:v>
                </c:pt>
                <c:pt idx="79">
                  <c:v>261.41860535999996</c:v>
                </c:pt>
                <c:pt idx="80">
                  <c:v>261.98694068000003</c:v>
                </c:pt>
                <c:pt idx="81">
                  <c:v>264.44603895500001</c:v>
                </c:pt>
                <c:pt idx="82">
                  <c:v>265.83416807933332</c:v>
                </c:pt>
                <c:pt idx="83">
                  <c:v>270.61278026500003</c:v>
                </c:pt>
                <c:pt idx="84">
                  <c:v>271.3868248986667</c:v>
                </c:pt>
                <c:pt idx="85">
                  <c:v>272.25731082666664</c:v>
                </c:pt>
                <c:pt idx="86">
                  <c:v>280.99830600000001</c:v>
                </c:pt>
                <c:pt idx="87">
                  <c:v>282.94134078466669</c:v>
                </c:pt>
                <c:pt idx="88">
                  <c:v>281.56518736100003</c:v>
                </c:pt>
                <c:pt idx="89">
                  <c:v>279.14143071199999</c:v>
                </c:pt>
                <c:pt idx="90">
                  <c:v>293.39241196400002</c:v>
                </c:pt>
                <c:pt idx="91">
                  <c:v>295.40885523066669</c:v>
                </c:pt>
                <c:pt idx="92">
                  <c:v>289.48789305999998</c:v>
                </c:pt>
                <c:pt idx="93">
                  <c:v>294.22182195233336</c:v>
                </c:pt>
                <c:pt idx="94">
                  <c:v>300.30842223833338</c:v>
                </c:pt>
                <c:pt idx="95">
                  <c:v>305.97706177600003</c:v>
                </c:pt>
                <c:pt idx="96">
                  <c:v>317.78149609499997</c:v>
                </c:pt>
                <c:pt idx="97">
                  <c:v>319.48977616500002</c:v>
                </c:pt>
                <c:pt idx="98">
                  <c:v>317.62079650000004</c:v>
                </c:pt>
                <c:pt idx="99">
                  <c:v>329.89864086399996</c:v>
                </c:pt>
                <c:pt idx="100">
                  <c:v>332.70108641066668</c:v>
                </c:pt>
                <c:pt idx="101">
                  <c:v>341.52819685000003</c:v>
                </c:pt>
                <c:pt idx="102">
                  <c:v>356.2357281333334</c:v>
                </c:pt>
                <c:pt idx="103">
                  <c:v>357.13876082266665</c:v>
                </c:pt>
                <c:pt idx="104">
                  <c:v>359.81351370899995</c:v>
                </c:pt>
                <c:pt idx="105">
                  <c:v>346.62436569661901</c:v>
                </c:pt>
                <c:pt idx="106">
                  <c:v>353.48268541084303</c:v>
                </c:pt>
                <c:pt idx="107">
                  <c:v>331.68269316800001</c:v>
                </c:pt>
                <c:pt idx="108">
                  <c:v>342.58100302000003</c:v>
                </c:pt>
                <c:pt idx="109">
                  <c:v>345.77050024133331</c:v>
                </c:pt>
                <c:pt idx="110">
                  <c:v>354.44593931199995</c:v>
                </c:pt>
                <c:pt idx="111">
                  <c:v>359.73916261066671</c:v>
                </c:pt>
                <c:pt idx="112">
                  <c:v>340.83846605066663</c:v>
                </c:pt>
                <c:pt idx="113">
                  <c:v>350.5427924</c:v>
                </c:pt>
                <c:pt idx="114">
                  <c:v>351.36703272799997</c:v>
                </c:pt>
                <c:pt idx="115">
                  <c:v>347.18864988500002</c:v>
                </c:pt>
                <c:pt idx="116">
                  <c:v>352.75758283599998</c:v>
                </c:pt>
                <c:pt idx="117">
                  <c:v>369.31528936533334</c:v>
                </c:pt>
                <c:pt idx="118">
                  <c:v>374.76382652133333</c:v>
                </c:pt>
                <c:pt idx="119">
                  <c:v>383.86836057599999</c:v>
                </c:pt>
                <c:pt idx="120">
                  <c:v>394.9411831620157</c:v>
                </c:pt>
                <c:pt idx="121">
                  <c:v>372.88468830682149</c:v>
                </c:pt>
                <c:pt idx="122">
                  <c:v>324.81785926000003</c:v>
                </c:pt>
                <c:pt idx="123">
                  <c:v>360.44092699999999</c:v>
                </c:pt>
                <c:pt idx="124">
                  <c:v>388.08515779799995</c:v>
                </c:pt>
                <c:pt idx="125">
                  <c:v>404.268891962</c:v>
                </c:pt>
                <c:pt idx="126">
                  <c:v>421.77199657599999</c:v>
                </c:pt>
                <c:pt idx="127">
                  <c:v>437.53876336866671</c:v>
                </c:pt>
                <c:pt idx="128">
                  <c:v>444.74632859100001</c:v>
                </c:pt>
                <c:pt idx="129">
                  <c:v>443.11220551533336</c:v>
                </c:pt>
                <c:pt idx="130">
                  <c:v>482.94005181066666</c:v>
                </c:pt>
                <c:pt idx="131">
                  <c:v>503.80948135999995</c:v>
                </c:pt>
                <c:pt idx="132">
                  <c:v>529.10813573400003</c:v>
                </c:pt>
                <c:pt idx="133">
                  <c:v>559.33390311999995</c:v>
                </c:pt>
                <c:pt idx="134">
                  <c:v>576.06252946799987</c:v>
                </c:pt>
                <c:pt idx="135">
                  <c:v>586.53589476899992</c:v>
                </c:pt>
                <c:pt idx="136">
                  <c:v>594.78870514300002</c:v>
                </c:pt>
                <c:pt idx="137">
                  <c:v>606.63737709999998</c:v>
                </c:pt>
                <c:pt idx="138">
                  <c:v>599.33235348900007</c:v>
                </c:pt>
                <c:pt idx="139">
                  <c:v>613.88175603299999</c:v>
                </c:pt>
                <c:pt idx="140">
                  <c:v>601.56508945999997</c:v>
                </c:pt>
                <c:pt idx="141">
                  <c:v>620.60089758599997</c:v>
                </c:pt>
                <c:pt idx="142">
                  <c:v>607.63695826200001</c:v>
                </c:pt>
                <c:pt idx="143">
                  <c:v>599.05536854999991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AC6-44DE-AFE9-89043AB9E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in val="4127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1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96944444444438"/>
          <c:y val="5.6888658658386958E-2"/>
          <c:w val="0.6185425"/>
          <c:h val="0.913898034979598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B6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א''-9'!$B$1:$F$1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א''-9'!$B$3:$F$3</c:f>
              <c:numCache>
                <c:formatCode>0.0%</c:formatCode>
                <c:ptCount val="5"/>
                <c:pt idx="0">
                  <c:v>0.15099121441949806</c:v>
                </c:pt>
                <c:pt idx="1">
                  <c:v>0.38991986657218441</c:v>
                </c:pt>
                <c:pt idx="2">
                  <c:v>0.43168181155064073</c:v>
                </c:pt>
                <c:pt idx="3">
                  <c:v>0.4347835940737671</c:v>
                </c:pt>
                <c:pt idx="4">
                  <c:v>0.36169998094800704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E-438E-A362-A29D7B0C12D1}"/>
            </c:ext>
          </c:extLst>
        </c:ser>
        <c:ser>
          <c:idx val="1"/>
          <c:order val="1"/>
          <c:spPr>
            <a:solidFill>
              <a:srgbClr val="8BCED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א''-9'!$B$1:$F$1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א''-9'!$B$2:$F$2</c:f>
              <c:numCache>
                <c:formatCode>0.0%</c:formatCode>
                <c:ptCount val="5"/>
                <c:pt idx="0">
                  <c:v>0.14535077478050595</c:v>
                </c:pt>
                <c:pt idx="1">
                  <c:v>0.37898135717496856</c:v>
                </c:pt>
                <c:pt idx="2">
                  <c:v>0.38969118934888597</c:v>
                </c:pt>
                <c:pt idx="3">
                  <c:v>0.42553364238963948</c:v>
                </c:pt>
                <c:pt idx="4">
                  <c:v>0.33869316764298729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E-438E-A362-A29D7B0C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nextTo"/>
        <c:spPr>
          <a:ln>
            <a:noFill/>
          </a:ln>
        </c:sp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0.44000000000000006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531368576"/>
        <c:crossesAt val="5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171000</xdr:colOff>
      <xdr:row>13</xdr:row>
      <xdr:rowOff>140700</xdr:rowOff>
    </xdr:to>
    <xdr:graphicFrame macro="">
      <xdr:nvGraphicFramePr>
        <xdr:cNvPr id="3" name="תרשים 2" descr="איור א'-1: יתרת תיק הנכסים&#10;טריליוני ש&quot;ח (קו) ושיעור שינוי שנתי (עמודות)&#10;" title="איור א'-1: יתרת תיק ה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43795</xdr:colOff>
      <xdr:row>2</xdr:row>
      <xdr:rowOff>966</xdr:rowOff>
    </xdr:from>
    <xdr:to>
      <xdr:col>5</xdr:col>
      <xdr:colOff>216451</xdr:colOff>
      <xdr:row>13</xdr:row>
      <xdr:rowOff>132142</xdr:rowOff>
    </xdr:to>
    <xdr:graphicFrame macro="">
      <xdr:nvGraphicFramePr>
        <xdr:cNvPr id="4" name="תרשים 3" descr="איור א'-6: התפלגות ההחזקות בתיק לפי מנהל&#10;יתרות במיליארדי ש&quot;ח (עמודות) וכאחוז מסה&quot;כ (בועות)&#10;" title="איור א'-6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229151</xdr:colOff>
      <xdr:row>2</xdr:row>
      <xdr:rowOff>94974</xdr:rowOff>
    </xdr:from>
    <xdr:to>
      <xdr:col>2</xdr:col>
      <xdr:colOff>79554</xdr:colOff>
      <xdr:row>4</xdr:row>
      <xdr:rowOff>144457</xdr:rowOff>
    </xdr:to>
    <xdr:grpSp>
      <xdr:nvGrpSpPr>
        <xdr:cNvPr id="5" name="קבוצה 4"/>
        <xdr:cNvGrpSpPr/>
      </xdr:nvGrpSpPr>
      <xdr:grpSpPr>
        <a:xfrm>
          <a:off x="11235458046" y="466449"/>
          <a:ext cx="536203" cy="411433"/>
          <a:chOff x="0" y="0"/>
          <a:chExt cx="488610" cy="369046"/>
        </a:xfrm>
      </xdr:grpSpPr>
      <xdr:sp macro="" textlink="">
        <xdr:nvSpPr>
          <xdr:cNvPr id="6" name="אליפסה 5"/>
          <xdr:cNvSpPr/>
        </xdr:nvSpPr>
        <xdr:spPr>
          <a:xfrm>
            <a:off x="54924" y="0"/>
            <a:ext cx="359388" cy="342127"/>
          </a:xfrm>
          <a:prstGeom prst="ellipse">
            <a:avLst/>
          </a:prstGeom>
          <a:ln>
            <a:solidFill>
              <a:srgbClr val="00A39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Box 3"/>
          <xdr:cNvSpPr txBox="1"/>
        </xdr:nvSpPr>
        <xdr:spPr>
          <a:xfrm>
            <a:off x="0" y="38120"/>
            <a:ext cx="488610" cy="330926"/>
          </a:xfrm>
          <a:prstGeom prst="rect">
            <a:avLst/>
          </a:prstGeom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050">
                <a:latin typeface="Arial" panose="020B0604020202020204" pitchFamily="34" charset="0"/>
                <a:cs typeface="Arial" panose="020B0604020202020204" pitchFamily="34" charset="0"/>
              </a:rPr>
              <a:t>7.6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194227</xdr:colOff>
      <xdr:row>2</xdr:row>
      <xdr:rowOff>94974</xdr:rowOff>
    </xdr:from>
    <xdr:to>
      <xdr:col>3</xdr:col>
      <xdr:colOff>104775</xdr:colOff>
      <xdr:row>4</xdr:row>
      <xdr:rowOff>153981</xdr:rowOff>
    </xdr:to>
    <xdr:grpSp>
      <xdr:nvGrpSpPr>
        <xdr:cNvPr id="8" name="קבוצה 7"/>
        <xdr:cNvGrpSpPr/>
      </xdr:nvGrpSpPr>
      <xdr:grpSpPr>
        <a:xfrm>
          <a:off x="11234747025" y="466449"/>
          <a:ext cx="596348" cy="420957"/>
          <a:chOff x="-11409" y="0"/>
          <a:chExt cx="543417" cy="377589"/>
        </a:xfrm>
      </xdr:grpSpPr>
      <xdr:sp macro="" textlink="">
        <xdr:nvSpPr>
          <xdr:cNvPr id="9" name="אליפסה 8"/>
          <xdr:cNvSpPr/>
        </xdr:nvSpPr>
        <xdr:spPr>
          <a:xfrm>
            <a:off x="54924" y="0"/>
            <a:ext cx="359388" cy="342127"/>
          </a:xfrm>
          <a:prstGeom prst="ellipse">
            <a:avLst/>
          </a:prstGeom>
          <a:ln>
            <a:solidFill>
              <a:srgbClr val="00A39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3"/>
          <xdr:cNvSpPr txBox="1"/>
        </xdr:nvSpPr>
        <xdr:spPr>
          <a:xfrm>
            <a:off x="-11409" y="46663"/>
            <a:ext cx="543417" cy="330926"/>
          </a:xfrm>
          <a:prstGeom prst="rect">
            <a:avLst/>
          </a:prstGeom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050">
                <a:latin typeface="Arial" panose="020B0604020202020204" pitchFamily="34" charset="0"/>
                <a:cs typeface="Arial" panose="020B0604020202020204" pitchFamily="34" charset="0"/>
              </a:rPr>
              <a:t>22.2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227260</xdr:colOff>
      <xdr:row>2</xdr:row>
      <xdr:rowOff>99392</xdr:rowOff>
    </xdr:from>
    <xdr:to>
      <xdr:col>4</xdr:col>
      <xdr:colOff>104775</xdr:colOff>
      <xdr:row>4</xdr:row>
      <xdr:rowOff>150807</xdr:rowOff>
    </xdr:to>
    <xdr:grpSp>
      <xdr:nvGrpSpPr>
        <xdr:cNvPr id="11" name="קבוצה 10"/>
        <xdr:cNvGrpSpPr/>
      </xdr:nvGrpSpPr>
      <xdr:grpSpPr>
        <a:xfrm>
          <a:off x="11234061225" y="470867"/>
          <a:ext cx="563315" cy="413365"/>
          <a:chOff x="-24706" y="0"/>
          <a:chExt cx="513316" cy="369046"/>
        </a:xfrm>
      </xdr:grpSpPr>
      <xdr:sp macro="" textlink="">
        <xdr:nvSpPr>
          <xdr:cNvPr id="12" name="אליפסה 11"/>
          <xdr:cNvSpPr/>
        </xdr:nvSpPr>
        <xdr:spPr>
          <a:xfrm>
            <a:off x="54924" y="0"/>
            <a:ext cx="359388" cy="342127"/>
          </a:xfrm>
          <a:prstGeom prst="ellipse">
            <a:avLst/>
          </a:prstGeom>
          <a:ln>
            <a:solidFill>
              <a:srgbClr val="00A39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TextBox 3"/>
          <xdr:cNvSpPr txBox="1"/>
        </xdr:nvSpPr>
        <xdr:spPr>
          <a:xfrm>
            <a:off x="-24706" y="38120"/>
            <a:ext cx="513316" cy="330926"/>
          </a:xfrm>
          <a:prstGeom prst="rect">
            <a:avLst/>
          </a:prstGeom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050">
                <a:latin typeface="Arial" panose="020B0604020202020204" pitchFamily="34" charset="0"/>
                <a:cs typeface="Arial" panose="020B0604020202020204" pitchFamily="34" charset="0"/>
              </a:rPr>
              <a:t>13.6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187270</xdr:colOff>
      <xdr:row>2</xdr:row>
      <xdr:rowOff>94974</xdr:rowOff>
    </xdr:from>
    <xdr:to>
      <xdr:col>5</xdr:col>
      <xdr:colOff>66675</xdr:colOff>
      <xdr:row>4</xdr:row>
      <xdr:rowOff>144457</xdr:rowOff>
    </xdr:to>
    <xdr:grpSp>
      <xdr:nvGrpSpPr>
        <xdr:cNvPr id="14" name="קבוצה 13"/>
        <xdr:cNvGrpSpPr/>
      </xdr:nvGrpSpPr>
      <xdr:grpSpPr>
        <a:xfrm>
          <a:off x="11233413525" y="466449"/>
          <a:ext cx="565205" cy="411433"/>
          <a:chOff x="-26429" y="0"/>
          <a:chExt cx="515039" cy="369046"/>
        </a:xfrm>
      </xdr:grpSpPr>
      <xdr:sp macro="" textlink="">
        <xdr:nvSpPr>
          <xdr:cNvPr id="15" name="אליפסה 14"/>
          <xdr:cNvSpPr/>
        </xdr:nvSpPr>
        <xdr:spPr>
          <a:xfrm>
            <a:off x="54924" y="0"/>
            <a:ext cx="359388" cy="342127"/>
          </a:xfrm>
          <a:prstGeom prst="ellipse">
            <a:avLst/>
          </a:prstGeom>
          <a:ln>
            <a:solidFill>
              <a:srgbClr val="00A39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" name="TextBox 3"/>
          <xdr:cNvSpPr txBox="1"/>
        </xdr:nvSpPr>
        <xdr:spPr>
          <a:xfrm>
            <a:off x="-26429" y="38120"/>
            <a:ext cx="515039" cy="330926"/>
          </a:xfrm>
          <a:prstGeom prst="rect">
            <a:avLst/>
          </a:prstGeom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050">
                <a:latin typeface="Arial" panose="020B0604020202020204" pitchFamily="34" charset="0"/>
                <a:cs typeface="Arial" panose="020B0604020202020204" pitchFamily="34" charset="0"/>
              </a:rPr>
              <a:t>11.6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0.78737</cdr:x>
      <cdr:y>0.04116</cdr:y>
    </cdr:from>
    <cdr:to>
      <cdr:x>0.93913</cdr:x>
      <cdr:y>0.23547</cdr:y>
    </cdr:to>
    <cdr:grpSp>
      <cdr:nvGrpSpPr>
        <cdr:cNvPr id="2" name="קבוצה 1"/>
        <cdr:cNvGrpSpPr/>
      </cdr:nvGrpSpPr>
      <cdr:grpSpPr>
        <a:xfrm xmlns:a="http://schemas.openxmlformats.org/drawingml/2006/main">
          <a:off x="2835828" y="87337"/>
          <a:ext cx="546597" cy="412307"/>
          <a:chOff x="2632079" y="0"/>
          <a:chExt cx="496304" cy="369046"/>
        </a:xfrm>
      </cdr:grpSpPr>
      <cdr:sp macro="" textlink="">
        <cdr:nvSpPr>
          <cdr:cNvPr id="15" name="אליפסה 14"/>
          <cdr:cNvSpPr/>
        </cdr:nvSpPr>
        <cdr:spPr>
          <a:xfrm xmlns:a="http://schemas.openxmlformats.org/drawingml/2006/main">
            <a:off x="2694697" y="0"/>
            <a:ext cx="359388" cy="342127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6" name="TextBox 3"/>
          <cdr:cNvSpPr txBox="1"/>
        </cdr:nvSpPr>
        <cdr:spPr>
          <a:xfrm xmlns:a="http://schemas.openxmlformats.org/drawingml/2006/main">
            <a:off x="2632079" y="38120"/>
            <a:ext cx="496304" cy="33092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000">
                <a:latin typeface="Arial" panose="020B0604020202020204" pitchFamily="34" charset="0"/>
                <a:cs typeface="Arial" panose="020B0604020202020204" pitchFamily="34" charset="0"/>
              </a:rPr>
              <a:t>44.9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</cdr:x>
      <cdr:y>0.87607</cdr:y>
    </cdr:from>
    <cdr:to>
      <cdr:x>0.9919</cdr:x>
      <cdr:y>0.99949</cdr:y>
    </cdr:to>
    <cdr:sp macro="" textlink="">
      <cdr:nvSpPr>
        <cdr:cNvPr id="17" name="מלבן 16"/>
        <cdr:cNvSpPr/>
      </cdr:nvSpPr>
      <cdr:spPr>
        <a:xfrm xmlns:a="http://schemas.openxmlformats.org/drawingml/2006/main">
          <a:off x="0" y="1892308"/>
          <a:ext cx="3570840" cy="2665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0.61176</cdr:x>
      <cdr:y>0.88194</cdr:y>
    </cdr:from>
    <cdr:to>
      <cdr:x>0.91286</cdr:x>
      <cdr:y>0.95903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202338" y="1905000"/>
          <a:ext cx="1083960" cy="16650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ssistant" panose="00000500000000000000" pitchFamily="2" charset="-79"/>
              <a:cs typeface="Assistant" panose="00000500000000000000" pitchFamily="2" charset="-79"/>
            </a:rPr>
            <a:t>הציבור במישרין</a:t>
          </a:r>
        </a:p>
      </cdr:txBody>
    </cdr:sp>
  </cdr:relSizeAnchor>
  <cdr:relSizeAnchor xmlns:cdr="http://schemas.openxmlformats.org/drawingml/2006/chartDrawing">
    <cdr:from>
      <cdr:x>0.14993</cdr:x>
      <cdr:y>0.88793</cdr:y>
    </cdr:from>
    <cdr:to>
      <cdr:x>0.45103</cdr:x>
      <cdr:y>0.96501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39750" y="1917928"/>
          <a:ext cx="1083960" cy="16648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rial" panose="020B0604020202020204" pitchFamily="34" charset="0"/>
              <a:cs typeface="Arial" panose="020B0604020202020204" pitchFamily="34" charset="0"/>
            </a:rPr>
            <a:t>הגופים</a:t>
          </a:r>
          <a:r>
            <a:rPr lang="he-IL" sz="1100" b="0" baseline="0">
              <a:latin typeface="Arial" panose="020B0604020202020204" pitchFamily="34" charset="0"/>
              <a:cs typeface="Arial" panose="020B0604020202020204" pitchFamily="34" charset="0"/>
            </a:rPr>
            <a:t> המוסדיים</a:t>
          </a:r>
          <a:endParaRPr lang="he-IL" sz="11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171000</xdr:colOff>
      <xdr:row>14</xdr:row>
      <xdr:rowOff>4175</xdr:rowOff>
    </xdr:to>
    <xdr:graphicFrame macro="">
      <xdr:nvGraphicFramePr>
        <xdr:cNvPr id="3" name="תרשים 2" descr="איור א'-7: התפלגות ההחזקות בתיק לפי נכסים&#10;הציבור במישרין לעומת הגופים המוסדיים, דצמבר 2021&#10;" title="איור א'-7: התפלגות ההחזקות בתיק לפי 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0.03339</cdr:x>
      <cdr:y>0.23144</cdr:y>
    </cdr:from>
    <cdr:to>
      <cdr:x>0.18156</cdr:x>
      <cdr:y>0.35295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200" y="508000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he-IL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0.03528</cdr:x>
      <cdr:y>0.4976</cdr:y>
    </cdr:from>
    <cdr:to>
      <cdr:x>0.18344</cdr:x>
      <cdr:y>0.61911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7000" y="1092200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he-IL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0.14993</cdr:x>
      <cdr:y>0.02314</cdr:y>
    </cdr:from>
    <cdr:to>
      <cdr:x>0.74083</cdr:x>
      <cdr:y>0.13308</cdr:y>
    </cdr:to>
    <cdr:pic>
      <cdr:nvPicPr>
        <cdr:cNvPr id="4" name="תמונה 3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552" t="85930" r="35308" b="3075"/>
        <a:stretch xmlns:a="http://schemas.openxmlformats.org/drawingml/2006/main"/>
      </cdr:blipFill>
      <cdr:spPr>
        <a:xfrm xmlns:a="http://schemas.openxmlformats.org/drawingml/2006/main">
          <a:off x="539750" y="50800"/>
          <a:ext cx="2127250" cy="24130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177800</xdr:rowOff>
    </xdr:from>
    <xdr:to>
      <xdr:col>5</xdr:col>
      <xdr:colOff>171000</xdr:colOff>
      <xdr:row>13</xdr:row>
      <xdr:rowOff>162925</xdr:rowOff>
    </xdr:to>
    <xdr:graphicFrame macro="">
      <xdr:nvGraphicFramePr>
        <xdr:cNvPr id="2" name="תרשים 1" descr="איור א'-8: יתרות מניות ואג&quot;ח בחו&quot;ל&#10;מיליארדי ₪&#10;" title="איור א'-8: יתרות מניות ואג&quot;ח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0.09407</cdr:y>
    </cdr:from>
    <cdr:to>
      <cdr:x>0.31561</cdr:x>
      <cdr:y>0.17549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868" y="206477"/>
          <a:ext cx="707332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>
            <a:alpha val="94000"/>
          </a:srgbClr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מניות</a:t>
          </a:r>
          <a:r>
            <a:rPr lang="he-IL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בחו"ל</a:t>
          </a:r>
          <a:endParaRPr lang="he-IL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0.1173</cdr:x>
      <cdr:y>0.19802</cdr:y>
    </cdr:from>
    <cdr:to>
      <cdr:x>0.31738</cdr:x>
      <cdr:y>0.27944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80" y="434639"/>
          <a:ext cx="720270" cy="178711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אג"ח בחו"ל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6350</xdr:rowOff>
    </xdr:from>
    <xdr:to>
      <xdr:col>5</xdr:col>
      <xdr:colOff>247200</xdr:colOff>
      <xdr:row>13</xdr:row>
      <xdr:rowOff>175625</xdr:rowOff>
    </xdr:to>
    <xdr:graphicFrame macro="">
      <xdr:nvGraphicFramePr>
        <xdr:cNvPr id="3" name="תרשים 2" descr="איור א'-12: חשיפה לנכסים זרים של הגופים המוסדיים&#10;אחוז מסך ההחזקות" title="איור א'-12: חשיפה לנכסים זרים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0.01132</cdr:x>
      <cdr:y>0.06171</cdr:y>
    </cdr:from>
    <cdr:to>
      <cdr:x>0.16132</cdr:x>
      <cdr:y>0.14453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0747" y="133304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he-IL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0.01409</cdr:x>
      <cdr:y>0.14584</cdr:y>
    </cdr:from>
    <cdr:to>
      <cdr:x>0.16409</cdr:x>
      <cdr:y>0.22865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724" y="315021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he-IL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0.33854</cdr:x>
      <cdr:y>0.24012</cdr:y>
    </cdr:from>
    <cdr:to>
      <cdr:x>0.94532</cdr:x>
      <cdr:y>0.24012</cdr:y>
    </cdr:to>
    <cdr:cxnSp macro="">
      <cdr:nvCxnSpPr>
        <cdr:cNvPr id="3" name="מחבר ישר 2"/>
        <cdr:cNvCxnSpPr/>
      </cdr:nvCxnSpPr>
      <cdr:spPr>
        <a:xfrm xmlns:a="http://schemas.openxmlformats.org/drawingml/2006/main">
          <a:off x="1218750" y="527050"/>
          <a:ext cx="21844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5</xdr:col>
      <xdr:colOff>171000</xdr:colOff>
      <xdr:row>13</xdr:row>
      <xdr:rowOff>89900</xdr:rowOff>
    </xdr:to>
    <xdr:graphicFrame macro="">
      <xdr:nvGraphicFramePr>
        <xdr:cNvPr id="5" name="תרשים 4" descr="איור א'-10: יתרת המניות בארץ&#10;איור א'-10: יתרת המניות בארץ&#10;מיליארדי ₪&#10;" title="איור א'-10: יתרת המניות באר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135141</xdr:colOff>
      <xdr:row>13</xdr:row>
      <xdr:rowOff>111004</xdr:rowOff>
    </xdr:to>
    <xdr:graphicFrame macro="">
      <xdr:nvGraphicFramePr>
        <xdr:cNvPr id="3" name="תרשים 2" descr="איור א'-11: מניות בארץ, ציבור במישרין לעומת הגופים המוסדיים&#10;יתרות ותנועות במיליארדי ₪&#10;" title="איור א'-11: מניות בארץ, ציבור במישרין לעומת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0.03422</cdr:x>
      <cdr:y>0.756</cdr:y>
    </cdr:from>
    <cdr:to>
      <cdr:x>0.99824</cdr:x>
      <cdr:y>1</cdr:y>
    </cdr:to>
    <cdr:pic>
      <cdr:nvPicPr>
        <cdr:cNvPr id="4" name="תמונה 3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71189" b="4595"/>
        <a:stretch xmlns:a="http://schemas.openxmlformats.org/drawingml/2006/main"/>
      </cdr:blipFill>
      <cdr:spPr>
        <a:xfrm xmlns:a="http://schemas.openxmlformats.org/drawingml/2006/main">
          <a:off x="123191" y="1632950"/>
          <a:ext cx="3470459" cy="527050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171000</xdr:colOff>
      <xdr:row>13</xdr:row>
      <xdr:rowOff>153400</xdr:rowOff>
    </xdr:to>
    <xdr:graphicFrame macro="">
      <xdr:nvGraphicFramePr>
        <xdr:cNvPr id="2" name="תרשים 1" descr="איור א'-12: אג&quot;ח סחיר בארץ - ממשלתיות וחברות&#10;דצמבר 2013 עד דצמבר 2021 מיליארדי ₪&#10;" title="איור א'-12: אג&quot;ח סחיר בארץ - ממשלתיות וחב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0.12585</cdr:x>
      <cdr:y>0.16067</cdr:y>
    </cdr:from>
    <cdr:to>
      <cdr:x>0.49047</cdr:x>
      <cdr:y>0.254</cdr:y>
    </cdr:to>
    <cdr:sp macro="" textlink="">
      <cdr:nvSpPr>
        <cdr:cNvPr id="6" name="מלבן מעוגל 5"/>
        <cdr:cNvSpPr/>
      </cdr:nvSpPr>
      <cdr:spPr>
        <a:xfrm xmlns:a="http://schemas.openxmlformats.org/drawingml/2006/main">
          <a:off x="453058" y="347055"/>
          <a:ext cx="1312632" cy="2015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אג"ח ממשלתיות</a:t>
          </a:r>
          <a:r>
            <a:rPr lang="he-IL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סחיר</a:t>
          </a:r>
          <a:endParaRPr lang="he-IL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0.22246</cdr:x>
      <cdr:y>0.47247</cdr:y>
    </cdr:from>
    <cdr:to>
      <cdr:x>0.63169</cdr:x>
      <cdr:y>0.5658</cdr:y>
    </cdr:to>
    <cdr:sp macro="" textlink="">
      <cdr:nvSpPr>
        <cdr:cNvPr id="9" name="מלבן מעוגל 8"/>
        <cdr:cNvSpPr/>
      </cdr:nvSpPr>
      <cdr:spPr>
        <a:xfrm xmlns:a="http://schemas.openxmlformats.org/drawingml/2006/main">
          <a:off x="800873" y="1020537"/>
          <a:ext cx="1473200" cy="2015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אג"ח ממשלתיות - לא סחיר</a:t>
          </a:r>
          <a:endParaRPr lang="he-IL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0.7728</cdr:x>
      <cdr:y>0.61148</cdr:y>
    </cdr:from>
    <cdr:to>
      <cdr:x>0.91848</cdr:x>
      <cdr:y>0.70481</cdr:y>
    </cdr:to>
    <cdr:sp macro="" textlink="">
      <cdr:nvSpPr>
        <cdr:cNvPr id="7" name="מלבן מעוגל 6"/>
        <cdr:cNvSpPr/>
      </cdr:nvSpPr>
      <cdr:spPr>
        <a:xfrm xmlns:a="http://schemas.openxmlformats.org/drawingml/2006/main">
          <a:off x="2782072" y="1320800"/>
          <a:ext cx="524459" cy="20159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מק"ם</a:t>
          </a:r>
          <a:endParaRPr lang="he-IL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6350</xdr:rowOff>
    </xdr:from>
    <xdr:to>
      <xdr:col>5</xdr:col>
      <xdr:colOff>221800</xdr:colOff>
      <xdr:row>13</xdr:row>
      <xdr:rowOff>175625</xdr:rowOff>
    </xdr:to>
    <xdr:graphicFrame macro="">
      <xdr:nvGraphicFramePr>
        <xdr:cNvPr id="2" name="תרשים 1" descr="איור א'-13: פיקדונות&#10;יתרה בטריליוני ש&quot;ח (קו) ושיעור שינוי שנתי (עמודות)&#10;" title="איור א'-13: פיקדו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0.85536</cdr:x>
      <cdr:y>0.88717</cdr:y>
    </cdr:from>
    <cdr:to>
      <cdr:x>1</cdr:x>
      <cdr:y>0.99711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300" y="1947275"/>
          <a:ext cx="5207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17</a:t>
          </a:r>
          <a:r>
            <a:rPr lang="he-IL" sz="105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0.78128</cdr:x>
      <cdr:y>0.88527</cdr:y>
    </cdr:from>
    <cdr:to>
      <cdr:x>0.91722</cdr:x>
      <cdr:y>0.9952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12600" y="1943100"/>
          <a:ext cx="489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50">
              <a:latin typeface="Arial" panose="020B0604020202020204" pitchFamily="34" charset="0"/>
              <a:cs typeface="Arial" panose="020B0604020202020204" pitchFamily="34" charset="0"/>
            </a:rPr>
            <a:t>17%</a:t>
          </a:r>
        </a:p>
      </cdr:txBody>
    </cdr:sp>
  </cdr:relSizeAnchor>
  <cdr:relSizeAnchor xmlns:cdr="http://schemas.openxmlformats.org/drawingml/2006/chartDrawing">
    <cdr:from>
      <cdr:x>0.11982</cdr:x>
      <cdr:y>0.72615</cdr:y>
    </cdr:from>
    <cdr:to>
      <cdr:x>0.95426</cdr:x>
      <cdr:y>0.90985</cdr:y>
    </cdr:to>
    <cdr:pic>
      <cdr:nvPicPr>
        <cdr:cNvPr id="8" name="תמונה 7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0908" r="2867" b="79304"/>
        <a:stretch xmlns:a="http://schemas.openxmlformats.org/drawingml/2006/main"/>
      </cdr:blipFill>
      <cdr:spPr>
        <a:xfrm xmlns:a="http://schemas.openxmlformats.org/drawingml/2006/main">
          <a:off x="431350" y="1593850"/>
          <a:ext cx="3004000" cy="403200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56028</xdr:colOff>
      <xdr:row>2</xdr:row>
      <xdr:rowOff>0</xdr:rowOff>
    </xdr:from>
    <xdr:to>
      <xdr:col>4</xdr:col>
      <xdr:colOff>219233</xdr:colOff>
      <xdr:row>13</xdr:row>
      <xdr:rowOff>122966</xdr:rowOff>
    </xdr:to>
    <xdr:graphicFrame macro="">
      <xdr:nvGraphicFramePr>
        <xdr:cNvPr id="8" name="תרשים 7" descr="איור א'-14: התמחויות בקרנות נאמנות (כולל ק. סל)&#10;צבירות נטו במיליארדי ש&quot;ח, במהלך 2021 &#10;" title="איור א'-14: התמחויות בקרנות 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0.29695</cdr:x>
      <cdr:y>0.21246</cdr:y>
    </cdr:from>
    <cdr:to>
      <cdr:x>0.96347</cdr:x>
      <cdr:y>0.21765</cdr:y>
    </cdr:to>
    <cdr:cxnSp macro="">
      <cdr:nvCxnSpPr>
        <cdr:cNvPr id="7" name="מחבר ישר 6"/>
        <cdr:cNvCxnSpPr/>
      </cdr:nvCxnSpPr>
      <cdr:spPr>
        <a:xfrm xmlns:a="http://schemas.openxmlformats.org/drawingml/2006/main" flipV="1">
          <a:off x="1093308" y="457051"/>
          <a:ext cx="2454064" cy="11164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0.43784</cdr:x>
      <cdr:y>0.84315</cdr:y>
    </cdr:from>
    <cdr:to>
      <cdr:x>0.58928</cdr:x>
      <cdr:y>0.98995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80506" y="1855304"/>
          <a:ext cx="546653" cy="32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6350</xdr:rowOff>
    </xdr:from>
    <xdr:to>
      <xdr:col>5</xdr:col>
      <xdr:colOff>209100</xdr:colOff>
      <xdr:row>13</xdr:row>
      <xdr:rowOff>140700</xdr:rowOff>
    </xdr:to>
    <xdr:graphicFrame macro="">
      <xdr:nvGraphicFramePr>
        <xdr:cNvPr id="2" name="תרשים 1" descr="איור א'-15: נכסי קרנות הנאמנות (כולל ק. סל)&#10;מיליארדי ₪" title="איור א'-15: נכסי קרנות ה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0.70014</cdr:x>
      <cdr:y>0.10112</cdr:y>
    </cdr:from>
    <cdr:to>
      <cdr:x>0.98328</cdr:x>
      <cdr:y>0.18345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0500" y="221312"/>
          <a:ext cx="1019292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vertOverflow="clip" wrap="square" lIns="0" tIns="0" rIns="0" bIns="0" rtlCol="1" anchor="t" anchorCtr="1"/>
        <a:lstStyle xmlns:a="http://schemas.openxmlformats.org/drawingml/2006/main"/>
        <a:p xmlns:a="http://schemas.openxmlformats.org/drawingml/2006/main"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אחר</a:t>
          </a:r>
        </a:p>
      </cdr:txBody>
    </cdr:sp>
  </cdr:relSizeAnchor>
  <cdr:relSizeAnchor xmlns:cdr="http://schemas.openxmlformats.org/drawingml/2006/chartDrawing">
    <cdr:from>
      <cdr:x>0.7019</cdr:x>
      <cdr:y>0.27993</cdr:y>
    </cdr:from>
    <cdr:to>
      <cdr:x>0.98339</cdr:x>
      <cdr:y>0.36226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26850" y="612651"/>
          <a:ext cx="1013338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אג"ח ממשלתיות</a:t>
          </a:r>
        </a:p>
      </cdr:txBody>
    </cdr:sp>
  </cdr:relSizeAnchor>
  <cdr:relSizeAnchor xmlns:cdr="http://schemas.openxmlformats.org/drawingml/2006/chartDrawing">
    <cdr:from>
      <cdr:x>0.7019</cdr:x>
      <cdr:y>0.45963</cdr:y>
    </cdr:from>
    <cdr:to>
      <cdr:x>0.98452</cdr:x>
      <cdr:y>0.54196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26850" y="1005925"/>
          <a:ext cx="1017420" cy="180186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אג"ח חברות</a:t>
          </a:r>
        </a:p>
      </cdr:txBody>
    </cdr:sp>
  </cdr:relSizeAnchor>
  <cdr:relSizeAnchor xmlns:cdr="http://schemas.openxmlformats.org/drawingml/2006/chartDrawing">
    <cdr:from>
      <cdr:x>0.7019</cdr:x>
      <cdr:y>0.62675</cdr:y>
    </cdr:from>
    <cdr:to>
      <cdr:x>0.98213</cdr:x>
      <cdr:y>0.70908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26850" y="1371680"/>
          <a:ext cx="1008808" cy="18018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נכסים פיננסים</a:t>
          </a:r>
          <a:r>
            <a:rPr lang="he-IL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בחו"ל</a:t>
          </a:r>
        </a:p>
      </cdr:txBody>
    </cdr:sp>
  </cdr:relSizeAnchor>
  <cdr:relSizeAnchor xmlns:cdr="http://schemas.openxmlformats.org/drawingml/2006/chartDrawing">
    <cdr:from>
      <cdr:x>0.70367</cdr:x>
      <cdr:y>0.72683</cdr:y>
    </cdr:from>
    <cdr:to>
      <cdr:x>0.98276</cdr:x>
      <cdr:y>0.80915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33200" y="1590731"/>
          <a:ext cx="1004720" cy="180164"/>
        </a:xfrm>
        <a:prstGeom xmlns:a="http://schemas.openxmlformats.org/drawingml/2006/main" prst="rect">
          <a:avLst/>
        </a:prstGeom>
        <a:solidFill xmlns:a="http://schemas.openxmlformats.org/drawingml/2006/main">
          <a:srgbClr val="00A390"/>
        </a:solidFill>
      </cdr:spPr>
      <cdr:txBody>
        <a:bodyPr xmlns:a="http://schemas.openxmlformats.org/drawingml/2006/main" wrap="square" lIns="0" tIns="0" rIns="0" bIns="0" rtlCol="1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rial" panose="020B0604020202020204" pitchFamily="34" charset="0"/>
              <a:cs typeface="Arial" panose="020B0604020202020204" pitchFamily="34" charset="0"/>
            </a:rPr>
            <a:t>מניות בארץ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30039</xdr:rowOff>
    </xdr:from>
    <xdr:to>
      <xdr:col>5</xdr:col>
      <xdr:colOff>171000</xdr:colOff>
      <xdr:row>13</xdr:row>
      <xdr:rowOff>173803</xdr:rowOff>
    </xdr:to>
    <xdr:graphicFrame macro="">
      <xdr:nvGraphicFramePr>
        <xdr:cNvPr id="10" name="תרשים 9" descr="יתרת הנכסים של הגופים המוסדיים בחלוקה לישראל ולחו&quot;ל&#10;מיליארדי דולרים&#10;" title="יתרת הנכסים של הגופים המוסדיים בחלוקה לישראל ול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324971</xdr:colOff>
      <xdr:row>48</xdr:row>
      <xdr:rowOff>154080</xdr:rowOff>
    </xdr:from>
    <xdr:to>
      <xdr:col>38</xdr:col>
      <xdr:colOff>577103</xdr:colOff>
      <xdr:row>77</xdr:row>
      <xdr:rowOff>163606</xdr:rowOff>
    </xdr:to>
    <xdr:graphicFrame macro="">
      <xdr:nvGraphicFramePr>
        <xdr:cNvPr id="16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130</xdr:row>
      <xdr:rowOff>67236</xdr:rowOff>
    </xdr:from>
    <xdr:to>
      <xdr:col>13</xdr:col>
      <xdr:colOff>243239</xdr:colOff>
      <xdr:row>166</xdr:row>
      <xdr:rowOff>124193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0298261" y="23375471"/>
          <a:ext cx="9588945" cy="6511546"/>
        </a:xfrm>
        <a:prstGeom prst="rect">
          <a:avLst/>
        </a:prstGeom>
      </xdr:spPr>
    </xdr:pic>
    <xdr:clientData/>
  </xdr:twoCellAnchor>
  <xdr:twoCellAnchor editAs="oneCell">
    <xdr:from>
      <xdr:col>30</xdr:col>
      <xdr:colOff>63525</xdr:colOff>
      <xdr:row>110</xdr:row>
      <xdr:rowOff>0</xdr:rowOff>
    </xdr:from>
    <xdr:to>
      <xdr:col>34</xdr:col>
      <xdr:colOff>13920</xdr:colOff>
      <xdr:row>120</xdr:row>
      <xdr:rowOff>7059</xdr:rowOff>
    </xdr:to>
    <xdr:pic>
      <xdr:nvPicPr>
        <xdr:cNvPr id="20" name="תמונה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76172845" y="19722353"/>
          <a:ext cx="2684630" cy="1800000"/>
        </a:xfrm>
        <a:prstGeom prst="rect">
          <a:avLst/>
        </a:prstGeom>
      </xdr:spPr>
    </xdr:pic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0.77577</cdr:x>
      <cdr:y>0.8952</cdr:y>
    </cdr:from>
    <cdr:to>
      <cdr:x>0.99549</cdr:x>
      <cdr:y>0.98591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579177" y="6051550"/>
          <a:ext cx="2146641" cy="613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1200"/>
            <a:t>*כולל קופות גמל</a:t>
          </a:r>
          <a:r>
            <a:rPr lang="he-IL" sz="1200" baseline="0"/>
            <a:t> והשתלמות, קרנות פנסיה</a:t>
          </a:r>
          <a:r>
            <a:rPr lang="en-US" sz="1200" baseline="0"/>
            <a:t> </a:t>
          </a:r>
          <a:r>
            <a:rPr lang="he-IL" sz="1200" baseline="0"/>
            <a:t>וחברות ביטוח "משתתפות ברווחים" </a:t>
          </a:r>
          <a:endParaRPr lang="he-IL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6350</xdr:rowOff>
    </xdr:from>
    <xdr:to>
      <xdr:col>5</xdr:col>
      <xdr:colOff>177350</xdr:colOff>
      <xdr:row>13</xdr:row>
      <xdr:rowOff>175625</xdr:rowOff>
    </xdr:to>
    <xdr:graphicFrame macro="">
      <xdr:nvGraphicFramePr>
        <xdr:cNvPr id="2" name="תרשים 1" descr="איור א'-2: יתרת תיק הנכסים&#10;באחוזי תוצר" title="איור א'-2: יתרת תיק הנכס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187386</xdr:colOff>
      <xdr:row>14</xdr:row>
      <xdr:rowOff>24201</xdr:rowOff>
    </xdr:to>
    <xdr:graphicFrame macro="">
      <xdr:nvGraphicFramePr>
        <xdr:cNvPr id="2" name="תרשים 1" descr="שיעור החשיפה לחו&quot;ל לפי גופים&#10;אחוזים&#10;" title="שיעור החשיפה לחו&quot;ל לפי גופ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78549</xdr:colOff>
      <xdr:row>2</xdr:row>
      <xdr:rowOff>0</xdr:rowOff>
    </xdr:from>
    <xdr:to>
      <xdr:col>5</xdr:col>
      <xdr:colOff>244536</xdr:colOff>
      <xdr:row>13</xdr:row>
      <xdr:rowOff>174789</xdr:rowOff>
    </xdr:to>
    <xdr:graphicFrame macro="">
      <xdr:nvGraphicFramePr>
        <xdr:cNvPr id="2" name="תרשים 1" descr="שיעור המניות בישראל ובחו&quot;ל וחשיפה למניות חו&quot;ל&#10;אחוזים, מיליארדי דולרים&#10;" title="שיעור המניות בישראל ובחו&quot;ל וחשיפה למניות 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42333</xdr:rowOff>
    </xdr:from>
    <xdr:to>
      <xdr:col>5</xdr:col>
      <xdr:colOff>160417</xdr:colOff>
      <xdr:row>14</xdr:row>
      <xdr:rowOff>43333</xdr:rowOff>
    </xdr:to>
    <xdr:graphicFrame macro="">
      <xdr:nvGraphicFramePr>
        <xdr:cNvPr id="2" name="תרשים 1" descr="חשיפה למט&quot;ח&#10;אחוזים, מיליארדי דולרים&#10;" title="חשיפה למט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0.60234</cdr:x>
      <cdr:y>0.9148</cdr:y>
    </cdr:from>
    <cdr:to>
      <cdr:x>0.97368</cdr:x>
      <cdr:y>0.9417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06142" y="5551714"/>
          <a:ext cx="3456215" cy="1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0.60234</cdr:x>
      <cdr:y>0.9148</cdr:y>
    </cdr:from>
    <cdr:to>
      <cdr:x>0.97368</cdr:x>
      <cdr:y>0.9417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5606142" y="5551714"/>
          <a:ext cx="3456215" cy="1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0.60234</cdr:x>
      <cdr:y>0.9148</cdr:y>
    </cdr:from>
    <cdr:to>
      <cdr:x>0.97368</cdr:x>
      <cdr:y>0.9417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5606142" y="5551714"/>
          <a:ext cx="3456215" cy="1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0.72656</cdr:x>
      <cdr:y>0.01109</cdr:y>
    </cdr:from>
    <cdr:to>
      <cdr:x>1</cdr:x>
      <cdr:y>0.11442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615632" y="23954"/>
          <a:ext cx="984368" cy="223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אחוז מסך הנכסים</a:t>
          </a:r>
        </a:p>
      </cdr:txBody>
    </cdr:sp>
  </cdr:relSizeAnchor>
  <cdr:relSizeAnchor xmlns:cdr="http://schemas.openxmlformats.org/drawingml/2006/chartDrawing">
    <cdr:from>
      <cdr:x>0.60234</cdr:x>
      <cdr:y>0.9148</cdr:y>
    </cdr:from>
    <cdr:to>
      <cdr:x>0.97368</cdr:x>
      <cdr:y>0.9417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5606142" y="5551714"/>
          <a:ext cx="3456215" cy="16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171000</xdr:colOff>
      <xdr:row>13</xdr:row>
      <xdr:rowOff>140700</xdr:rowOff>
    </xdr:to>
    <xdr:graphicFrame macro="">
      <xdr:nvGraphicFramePr>
        <xdr:cNvPr id="6" name="תרשים 5" descr="איור א'-3: יתרת הנכסים בתיק ב-2021&#10;יתרות במיליארדי ש&quot;ח (עמודות) ושינוי באחוזים (בועות)&#10;" title="איור א'-3: יתרת הנכסים בתיק ב-20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0.38717</cdr:x>
      <cdr:y>0.04557</cdr:y>
    </cdr:from>
    <cdr:to>
      <cdr:x>0.53155</cdr:x>
      <cdr:y>0.23114</cdr:y>
    </cdr:to>
    <cdr:grpSp>
      <cdr:nvGrpSpPr>
        <cdr:cNvPr id="2" name="קבוצה 1"/>
        <cdr:cNvGrpSpPr/>
      </cdr:nvGrpSpPr>
      <cdr:grpSpPr>
        <a:xfrm xmlns:a="http://schemas.openxmlformats.org/drawingml/2006/main">
          <a:off x="1393812" y="96840"/>
          <a:ext cx="519768" cy="394350"/>
          <a:chOff x="0" y="0"/>
          <a:chExt cx="519760" cy="400845"/>
        </a:xfrm>
      </cdr:grpSpPr>
      <cdr:sp macro="" textlink="">
        <cdr:nvSpPr>
          <cdr:cNvPr id="18" name="אליפסה 17"/>
          <cdr:cNvSpPr/>
        </cdr:nvSpPr>
        <cdr:spPr>
          <a:xfrm xmlns:a="http://schemas.openxmlformats.org/drawingml/2006/main">
            <a:off x="65311" y="0"/>
            <a:ext cx="359998" cy="360018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9" name="TextBox 3"/>
          <cdr:cNvSpPr txBox="1"/>
        </cdr:nvSpPr>
        <cdr:spPr>
          <a:xfrm xmlns:a="http://schemas.openxmlformats.org/drawingml/2006/main">
            <a:off x="0" y="34482"/>
            <a:ext cx="519760" cy="36636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+</a:t>
            </a:r>
            <a:r>
              <a:rPr lang="he-IL" sz="100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0.38639</cdr:x>
      <cdr:y>0.19824</cdr:y>
    </cdr:from>
    <cdr:to>
      <cdr:x>0.545</cdr:x>
      <cdr:y>0.38092</cdr:y>
    </cdr:to>
    <cdr:grpSp>
      <cdr:nvGrpSpPr>
        <cdr:cNvPr id="3" name="קבוצה 2"/>
        <cdr:cNvGrpSpPr/>
      </cdr:nvGrpSpPr>
      <cdr:grpSpPr>
        <a:xfrm xmlns:a="http://schemas.openxmlformats.org/drawingml/2006/main">
          <a:off x="1391004" y="421275"/>
          <a:ext cx="570996" cy="388209"/>
          <a:chOff x="-2818" y="329767"/>
          <a:chExt cx="570990" cy="394613"/>
        </a:xfrm>
      </cdr:grpSpPr>
      <cdr:sp macro="" textlink="">
        <cdr:nvSpPr>
          <cdr:cNvPr id="16" name="אליפסה 15"/>
          <cdr:cNvSpPr/>
        </cdr:nvSpPr>
        <cdr:spPr>
          <a:xfrm xmlns:a="http://schemas.openxmlformats.org/drawingml/2006/main">
            <a:off x="65255" y="329767"/>
            <a:ext cx="359989" cy="36003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TextBox 3"/>
          <cdr:cNvSpPr txBox="1"/>
        </cdr:nvSpPr>
        <cdr:spPr>
          <a:xfrm xmlns:a="http://schemas.openxmlformats.org/drawingml/2006/main">
            <a:off x="-2818" y="353703"/>
            <a:ext cx="570990" cy="3706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33</a:t>
            </a:r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0.3847</cdr:x>
      <cdr:y>0.34069</cdr:y>
    </cdr:from>
    <cdr:to>
      <cdr:x>0.54942</cdr:x>
      <cdr:y>0.52337</cdr:y>
    </cdr:to>
    <cdr:grpSp>
      <cdr:nvGrpSpPr>
        <cdr:cNvPr id="4" name="קבוצה 3"/>
        <cdr:cNvGrpSpPr/>
      </cdr:nvGrpSpPr>
      <cdr:grpSpPr>
        <a:xfrm xmlns:a="http://schemas.openxmlformats.org/drawingml/2006/main">
          <a:off x="1384920" y="723992"/>
          <a:ext cx="592992" cy="388209"/>
          <a:chOff x="-8912" y="637459"/>
          <a:chExt cx="592956" cy="394612"/>
        </a:xfrm>
      </cdr:grpSpPr>
      <cdr:sp macro="" textlink="">
        <cdr:nvSpPr>
          <cdr:cNvPr id="14" name="אליפסה 13"/>
          <cdr:cNvSpPr/>
        </cdr:nvSpPr>
        <cdr:spPr>
          <a:xfrm xmlns:a="http://schemas.openxmlformats.org/drawingml/2006/main">
            <a:off x="65282" y="637459"/>
            <a:ext cx="359991" cy="360035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TextBox 3"/>
          <cdr:cNvSpPr txBox="1"/>
        </cdr:nvSpPr>
        <cdr:spPr>
          <a:xfrm xmlns:a="http://schemas.openxmlformats.org/drawingml/2006/main">
            <a:off x="-8912" y="665691"/>
            <a:ext cx="592956" cy="3663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11</a:t>
            </a:r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0.39638</cdr:x>
      <cdr:y>0.49243</cdr:y>
    </cdr:from>
    <cdr:to>
      <cdr:x>0.54841</cdr:x>
      <cdr:y>0.67659</cdr:y>
    </cdr:to>
    <cdr:grpSp>
      <cdr:nvGrpSpPr>
        <cdr:cNvPr id="5" name="קבוצה 4"/>
        <cdr:cNvGrpSpPr/>
      </cdr:nvGrpSpPr>
      <cdr:grpSpPr>
        <a:xfrm xmlns:a="http://schemas.openxmlformats.org/drawingml/2006/main">
          <a:off x="1426968" y="1046451"/>
          <a:ext cx="547308" cy="391353"/>
          <a:chOff x="20418" y="952517"/>
          <a:chExt cx="547277" cy="397813"/>
        </a:xfrm>
      </cdr:grpSpPr>
      <cdr:sp macro="" textlink="">
        <cdr:nvSpPr>
          <cdr:cNvPr id="12" name="אליפסה 11"/>
          <cdr:cNvSpPr/>
        </cdr:nvSpPr>
        <cdr:spPr>
          <a:xfrm xmlns:a="http://schemas.openxmlformats.org/drawingml/2006/main">
            <a:off x="58900" y="952517"/>
            <a:ext cx="359981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20418" y="983926"/>
            <a:ext cx="547277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4</a:t>
            </a:r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0.38617</cdr:x>
      <cdr:y>0.6383</cdr:y>
    </cdr:from>
    <cdr:to>
      <cdr:x>0.53163</cdr:x>
      <cdr:y>0.82834</cdr:y>
    </cdr:to>
    <cdr:grpSp>
      <cdr:nvGrpSpPr>
        <cdr:cNvPr id="6" name="קבוצה 5"/>
        <cdr:cNvGrpSpPr/>
      </cdr:nvGrpSpPr>
      <cdr:grpSpPr>
        <a:xfrm xmlns:a="http://schemas.openxmlformats.org/drawingml/2006/main">
          <a:off x="1390212" y="1356435"/>
          <a:ext cx="523656" cy="403850"/>
          <a:chOff x="-16338" y="1267596"/>
          <a:chExt cx="523664" cy="410514"/>
        </a:xfrm>
      </cdr:grpSpPr>
      <cdr:sp macro="" textlink="">
        <cdr:nvSpPr>
          <cdr:cNvPr id="10" name="אליפסה 9"/>
          <cdr:cNvSpPr/>
        </cdr:nvSpPr>
        <cdr:spPr>
          <a:xfrm xmlns:a="http://schemas.openxmlformats.org/drawingml/2006/main">
            <a:off x="65275" y="1267596"/>
            <a:ext cx="359989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TextBox 3"/>
          <cdr:cNvSpPr txBox="1"/>
        </cdr:nvSpPr>
        <cdr:spPr>
          <a:xfrm xmlns:a="http://schemas.openxmlformats.org/drawingml/2006/main">
            <a:off x="-16338" y="1311706"/>
            <a:ext cx="523664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10%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0.38963</cdr:x>
      <cdr:y>0.79004</cdr:y>
    </cdr:from>
    <cdr:to>
      <cdr:x>0.53605</cdr:x>
      <cdr:y>0.97273</cdr:y>
    </cdr:to>
    <cdr:grpSp>
      <cdr:nvGrpSpPr>
        <cdr:cNvPr id="7" name="קבוצה 6"/>
        <cdr:cNvGrpSpPr/>
      </cdr:nvGrpSpPr>
      <cdr:grpSpPr>
        <a:xfrm xmlns:a="http://schemas.openxmlformats.org/drawingml/2006/main">
          <a:off x="1402668" y="1678894"/>
          <a:ext cx="527112" cy="388230"/>
          <a:chOff x="2520" y="1582654"/>
          <a:chExt cx="527066" cy="394639"/>
        </a:xfrm>
      </cdr:grpSpPr>
      <cdr:sp macro="" textlink="">
        <cdr:nvSpPr>
          <cdr:cNvPr id="8" name="אליפסה 7"/>
          <cdr:cNvSpPr/>
        </cdr:nvSpPr>
        <cdr:spPr>
          <a:xfrm xmlns:a="http://schemas.openxmlformats.org/drawingml/2006/main">
            <a:off x="65280" y="1582654"/>
            <a:ext cx="359987" cy="360059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9" name="TextBox 3"/>
          <cdr:cNvSpPr txBox="1"/>
        </cdr:nvSpPr>
        <cdr:spPr>
          <a:xfrm xmlns:a="http://schemas.openxmlformats.org/drawingml/2006/main">
            <a:off x="2520" y="1610889"/>
            <a:ext cx="527066" cy="3664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+</a:t>
            </a:r>
            <a:r>
              <a:rPr lang="he-IL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10%</a:t>
            </a:r>
            <a:endParaRPr lang="he-IL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8283</xdr:rowOff>
    </xdr:from>
    <xdr:to>
      <xdr:col>5</xdr:col>
      <xdr:colOff>171000</xdr:colOff>
      <xdr:row>13</xdr:row>
      <xdr:rowOff>177557</xdr:rowOff>
    </xdr:to>
    <xdr:graphicFrame macro="">
      <xdr:nvGraphicFramePr>
        <xdr:cNvPr id="2" name="תרשים 1" descr="איור א'-4: התפלגות הנכסים בתיק בשנים 2020 ו-2021 (עמודות)&#10;יתרות הנכסים במיליארדי ש&quot;ח ב-2021 (בועות)&#10;" title="איור א'-4: התפלגות הנכסים בתיק בשנים 2020 ו-2021 (עמודות)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0.37881</cdr:x>
      <cdr:y>0.05742</cdr:y>
    </cdr:from>
    <cdr:to>
      <cdr:x>0.52319</cdr:x>
      <cdr:y>0.24299</cdr:y>
    </cdr:to>
    <cdr:grpSp>
      <cdr:nvGrpSpPr>
        <cdr:cNvPr id="17" name="קבוצה 16"/>
        <cdr:cNvGrpSpPr/>
      </cdr:nvGrpSpPr>
      <cdr:grpSpPr>
        <a:xfrm xmlns:a="http://schemas.openxmlformats.org/drawingml/2006/main">
          <a:off x="1363716" y="124027"/>
          <a:ext cx="519768" cy="400831"/>
          <a:chOff x="-33790" y="0"/>
          <a:chExt cx="519764" cy="400838"/>
        </a:xfrm>
      </cdr:grpSpPr>
      <cdr:sp macro="" textlink="">
        <cdr:nvSpPr>
          <cdr:cNvPr id="42" name="אליפסה 41"/>
          <cdr:cNvSpPr/>
        </cdr:nvSpPr>
        <cdr:spPr>
          <a:xfrm xmlns:a="http://schemas.openxmlformats.org/drawingml/2006/main">
            <a:off x="31522" y="0"/>
            <a:ext cx="360001" cy="360012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43" name="TextBox 3"/>
          <cdr:cNvSpPr txBox="1"/>
        </cdr:nvSpPr>
        <cdr:spPr>
          <a:xfrm xmlns:a="http://schemas.openxmlformats.org/drawingml/2006/main">
            <a:off x="-33790" y="34481"/>
            <a:ext cx="519764" cy="3663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50"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,</a:t>
            </a:r>
            <a:r>
              <a:rPr lang="he-IL" sz="1050">
                <a:latin typeface="Arial" panose="020B0604020202020204" pitchFamily="34" charset="0"/>
                <a:cs typeface="Arial" panose="020B0604020202020204" pitchFamily="34" charset="0"/>
              </a:rPr>
              <a:t>868</a:t>
            </a:r>
          </a:p>
        </cdr:txBody>
      </cdr:sp>
    </cdr:grpSp>
  </cdr:relSizeAnchor>
  <cdr:relSizeAnchor xmlns:cdr="http://schemas.openxmlformats.org/drawingml/2006/chartDrawing">
    <cdr:from>
      <cdr:x>0.39213</cdr:x>
      <cdr:y>0.21009</cdr:y>
    </cdr:from>
    <cdr:to>
      <cdr:x>0.55075</cdr:x>
      <cdr:y>0.39571</cdr:y>
    </cdr:to>
    <cdr:grpSp>
      <cdr:nvGrpSpPr>
        <cdr:cNvPr id="47" name="קבוצה 46"/>
        <cdr:cNvGrpSpPr/>
      </cdr:nvGrpSpPr>
      <cdr:grpSpPr>
        <a:xfrm xmlns:a="http://schemas.openxmlformats.org/drawingml/2006/main">
          <a:off x="1411668" y="453794"/>
          <a:ext cx="571032" cy="400939"/>
          <a:chOff x="2034" y="0"/>
          <a:chExt cx="571011" cy="400951"/>
        </a:xfrm>
      </cdr:grpSpPr>
      <cdr:sp macro="" textlink="">
        <cdr:nvSpPr>
          <cdr:cNvPr id="48" name="אליפסה 47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5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49" name="TextBox 3"/>
          <cdr:cNvSpPr txBox="1"/>
        </cdr:nvSpPr>
        <cdr:spPr>
          <a:xfrm xmlns:a="http://schemas.openxmlformats.org/drawingml/2006/main">
            <a:off x="2034" y="30285"/>
            <a:ext cx="571011" cy="37066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50">
                <a:latin typeface="Arial" panose="020B0604020202020204" pitchFamily="34" charset="0"/>
                <a:cs typeface="Arial" panose="020B0604020202020204" pitchFamily="34" charset="0"/>
              </a:rPr>
              <a:t>950</a:t>
            </a:r>
          </a:p>
        </cdr:txBody>
      </cdr:sp>
    </cdr:grpSp>
  </cdr:relSizeAnchor>
  <cdr:relSizeAnchor xmlns:cdr="http://schemas.openxmlformats.org/drawingml/2006/chartDrawing">
    <cdr:from>
      <cdr:x>0.39309</cdr:x>
      <cdr:y>0.35254</cdr:y>
    </cdr:from>
    <cdr:to>
      <cdr:x>0.55781</cdr:x>
      <cdr:y>0.53522</cdr:y>
    </cdr:to>
    <cdr:grpSp>
      <cdr:nvGrpSpPr>
        <cdr:cNvPr id="50" name="קבוצה 49"/>
        <cdr:cNvGrpSpPr/>
      </cdr:nvGrpSpPr>
      <cdr:grpSpPr>
        <a:xfrm xmlns:a="http://schemas.openxmlformats.org/drawingml/2006/main">
          <a:off x="1415124" y="761486"/>
          <a:ext cx="592992" cy="394589"/>
          <a:chOff x="5436" y="0"/>
          <a:chExt cx="592974" cy="394601"/>
        </a:xfrm>
      </cdr:grpSpPr>
      <cdr:sp macro="" textlink="">
        <cdr:nvSpPr>
          <cdr:cNvPr id="51" name="אליפסה 50"/>
          <cdr:cNvSpPr/>
        </cdr:nvSpPr>
        <cdr:spPr>
          <a:xfrm xmlns:a="http://schemas.openxmlformats.org/drawingml/2006/main">
            <a:off x="19310" y="0"/>
            <a:ext cx="360002" cy="360024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00A390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cdr:txBody>
      </cdr:sp>
      <cdr:sp macro="" textlink="">
        <cdr:nvSpPr>
          <cdr:cNvPr id="52" name="TextBox 3"/>
          <cdr:cNvSpPr txBox="1"/>
        </cdr:nvSpPr>
        <cdr:spPr>
          <a:xfrm xmlns:a="http://schemas.openxmlformats.org/drawingml/2006/main">
            <a:off x="5436" y="28232"/>
            <a:ext cx="592974" cy="36636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100">
                <a:latin typeface="Assistant" panose="00000500000000000000" pitchFamily="2" charset="-79"/>
                <a:cs typeface="Assistant" panose="00000500000000000000" pitchFamily="2" charset="-79"/>
              </a:rPr>
              <a:t>815</a:t>
            </a:r>
          </a:p>
        </cdr:txBody>
      </cdr:sp>
    </cdr:grpSp>
  </cdr:relSizeAnchor>
  <cdr:relSizeAnchor xmlns:cdr="http://schemas.openxmlformats.org/drawingml/2006/chartDrawing">
    <cdr:from>
      <cdr:x>0.3933</cdr:x>
      <cdr:y>0.4984</cdr:y>
    </cdr:from>
    <cdr:to>
      <cdr:x>0.54534</cdr:x>
      <cdr:y>0.68108</cdr:y>
    </cdr:to>
    <cdr:grpSp>
      <cdr:nvGrpSpPr>
        <cdr:cNvPr id="53" name="קבוצה 52"/>
        <cdr:cNvGrpSpPr/>
      </cdr:nvGrpSpPr>
      <cdr:grpSpPr>
        <a:xfrm xmlns:a="http://schemas.openxmlformats.org/drawingml/2006/main">
          <a:off x="1415880" y="1076544"/>
          <a:ext cx="547344" cy="394588"/>
          <a:chOff x="6221" y="0"/>
          <a:chExt cx="547310" cy="394614"/>
        </a:xfrm>
      </cdr:grpSpPr>
      <cdr:sp macro="" textlink="">
        <cdr:nvSpPr>
          <cdr:cNvPr id="54" name="אליפסה 53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5" name="TextBox 3"/>
          <cdr:cNvSpPr txBox="1"/>
        </cdr:nvSpPr>
        <cdr:spPr>
          <a:xfrm xmlns:a="http://schemas.openxmlformats.org/drawingml/2006/main">
            <a:off x="6221" y="28233"/>
            <a:ext cx="547310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766</a:t>
            </a:r>
            <a:endParaRPr lang="he-IL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0.39157</cdr:x>
      <cdr:y>0.64427</cdr:y>
    </cdr:from>
    <cdr:to>
      <cdr:x>0.52415</cdr:x>
      <cdr:y>0.82989</cdr:y>
    </cdr:to>
    <cdr:grpSp>
      <cdr:nvGrpSpPr>
        <cdr:cNvPr id="56" name="קבוצה 55"/>
        <cdr:cNvGrpSpPr/>
      </cdr:nvGrpSpPr>
      <cdr:grpSpPr>
        <a:xfrm xmlns:a="http://schemas.openxmlformats.org/drawingml/2006/main">
          <a:off x="1409652" y="1391623"/>
          <a:ext cx="477288" cy="400939"/>
          <a:chOff x="-16" y="0"/>
          <a:chExt cx="477269" cy="400964"/>
        </a:xfrm>
      </cdr:grpSpPr>
      <cdr:sp macro="" textlink="">
        <cdr:nvSpPr>
          <cdr:cNvPr id="57" name="אליפסה 56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8" name="TextBox 3"/>
          <cdr:cNvSpPr txBox="1"/>
        </cdr:nvSpPr>
        <cdr:spPr>
          <a:xfrm xmlns:a="http://schemas.openxmlformats.org/drawingml/2006/main">
            <a:off x="-16" y="34583"/>
            <a:ext cx="47726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412</a:t>
            </a:r>
            <a:endParaRPr lang="he-IL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0.39185</cdr:x>
      <cdr:y>0.79013</cdr:y>
    </cdr:from>
    <cdr:to>
      <cdr:x>0.53827</cdr:x>
      <cdr:y>0.97575</cdr:y>
    </cdr:to>
    <cdr:grpSp>
      <cdr:nvGrpSpPr>
        <cdr:cNvPr id="59" name="קבוצה 58"/>
        <cdr:cNvGrpSpPr/>
      </cdr:nvGrpSpPr>
      <cdr:grpSpPr>
        <a:xfrm xmlns:a="http://schemas.openxmlformats.org/drawingml/2006/main">
          <a:off x="1410660" y="1706680"/>
          <a:ext cx="527112" cy="400939"/>
          <a:chOff x="996" y="0"/>
          <a:chExt cx="527089" cy="400964"/>
        </a:xfrm>
      </cdr:grpSpPr>
      <cdr:sp macro="" textlink="">
        <cdr:nvSpPr>
          <cdr:cNvPr id="60" name="אליפסה 59"/>
          <cdr:cNvSpPr/>
        </cdr:nvSpPr>
        <cdr:spPr>
          <a:xfrm xmlns:a="http://schemas.openxmlformats.org/drawingml/2006/main">
            <a:off x="19310" y="0"/>
            <a:ext cx="360003" cy="360036"/>
          </a:xfrm>
          <a:prstGeom xmlns:a="http://schemas.openxmlformats.org/drawingml/2006/main" prst="ellipse">
            <a:avLst/>
          </a:prstGeom>
          <a:ln xmlns:a="http://schemas.openxmlformats.org/drawingml/2006/main">
            <a:solidFill>
              <a:srgbClr val="EB5264"/>
            </a:solidFill>
          </a:ln>
        </cdr:spPr>
        <cdr:style>
          <a:lnRef xmlns:a="http://schemas.openxmlformats.org/drawingml/2006/main" idx="2">
            <a:schemeClr val="accent5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5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105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61" name="TextBox 3"/>
          <cdr:cNvSpPr txBox="1"/>
        </cdr:nvSpPr>
        <cdr:spPr>
          <a:xfrm xmlns:a="http://schemas.openxmlformats.org/drawingml/2006/main">
            <a:off x="996" y="34583"/>
            <a:ext cx="527089" cy="366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e-IL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235</a:t>
            </a:r>
            <a:endParaRPr lang="he-IL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0.75129</cdr:x>
      <cdr:y>0.87606</cdr:y>
    </cdr:from>
    <cdr:to>
      <cdr:x>0.97178</cdr:x>
      <cdr:y>0.9525</cdr:y>
    </cdr:to>
    <cdr:sp macro="" textlink="">
      <cdr:nvSpPr>
        <cdr:cNvPr id="3" name="מלבן 2"/>
        <cdr:cNvSpPr/>
      </cdr:nvSpPr>
      <cdr:spPr>
        <a:xfrm xmlns:a="http://schemas.openxmlformats.org/drawingml/2006/main">
          <a:off x="2704646" y="1892293"/>
          <a:ext cx="793764" cy="165110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/>
        <a:lstStyle xmlns:a="http://schemas.openxmlformats.org/drawingml/2006/main"/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דצמבר 2021</a:t>
          </a:r>
        </a:p>
      </cdr:txBody>
    </cdr:sp>
  </cdr:relSizeAnchor>
  <cdr:relSizeAnchor xmlns:cdr="http://schemas.openxmlformats.org/drawingml/2006/chartDrawing">
    <cdr:from>
      <cdr:x>0.75142</cdr:x>
      <cdr:y>0.79375</cdr:y>
    </cdr:from>
    <cdr:to>
      <cdr:x>0.9719</cdr:x>
      <cdr:y>0.87018</cdr:y>
    </cdr:to>
    <cdr:sp macro="" textlink="">
      <cdr:nvSpPr>
        <cdr:cNvPr id="23" name="מלבן 22"/>
        <cdr:cNvSpPr/>
      </cdr:nvSpPr>
      <cdr:spPr>
        <a:xfrm xmlns:a="http://schemas.openxmlformats.org/drawingml/2006/main">
          <a:off x="2705114" y="1714504"/>
          <a:ext cx="793728" cy="165089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דצמבר 2020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13455</xdr:rowOff>
    </xdr:from>
    <xdr:to>
      <xdr:col>5</xdr:col>
      <xdr:colOff>179659</xdr:colOff>
      <xdr:row>13</xdr:row>
      <xdr:rowOff>172339</xdr:rowOff>
    </xdr:to>
    <xdr:graphicFrame macro="">
      <xdr:nvGraphicFramePr>
        <xdr:cNvPr id="3" name="תרשים 2" descr="איור א'-5: התפלגות ההחזקות בתיק לפי מנהל&#10;כאחוז מסך התיק&#10;" title="איור א'-5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0.12214</cdr:x>
      <cdr:y>0.09161</cdr:y>
    </cdr:from>
    <cdr:to>
      <cdr:x>0.40694</cdr:x>
      <cdr:y>0.17324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9126" y="197338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ציבור במישרין</a:t>
          </a:r>
        </a:p>
      </cdr:txBody>
    </cdr:sp>
  </cdr:relSizeAnchor>
  <cdr:relSizeAnchor xmlns:cdr="http://schemas.openxmlformats.org/drawingml/2006/chartDrawing">
    <cdr:from>
      <cdr:x>0.12011</cdr:x>
      <cdr:y>0.19364</cdr:y>
    </cdr:from>
    <cdr:to>
      <cdr:x>0.40491</cdr:x>
      <cdr:y>0.27528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1800" y="417146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solidFill>
            <a:srgbClr val="177990"/>
          </a:solidFill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הגופים המוסדיים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88;&#1490;&#1507;%20&#1505;&#1496;&#1496;&#1497;&#1505;&#1496;&#1497;&#1511;&#1492;%20-%202/&#1497;&#1495;&#1497;&#1491;&#1514;%20&#1489;&#1504;&#1511;&#1488;&#1493;&#1514;%20&#1513;&#1493;&#1511;%20&#1492;&#1492;&#1493;&#1503;%20&#1493;&#1489;&#1497;&#1496;&#1493;&#1495;%20-%201/&#1502;&#1493;&#1505;&#1491;&#1497;&#1497;&#1501;/&#1502;&#1496;&#1495;%20&#1502;&#1493;&#1505;&#1491;&#1497;&#1497;&#1501;/&#1500;&#1493;&#1495;&#1493;&#1514;%20&#1506;&#1489;&#1493;&#1491;&#1492;/&#1514;&#1493;&#1510;&#1512;&#1497;%20&#1502;&#1496;&#1495;%20&#1495;&#1491;&#1513;&#1497;&#1501;/&#1514;&#1508;&#1493;&#1510;&#1492;/&#1508;&#1504;&#1497;&#1502;&#1497;&#1514;%20&#1493;&#1495;&#1497;&#1510;&#1493;&#1504;&#1497;&#1514;/2021/09-2021%20&#1502;&#1496;&#1495;%20&#1502;&#1493;&#1505;&#1491;&#1497;&#1497;&#1501;%20&#1502;&#1492;&#1508;&#1497;&#1489;&#1493;&#14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גרפים"/>
      <sheetName val="הסברים על הנתונים"/>
      <sheetName val="מאקר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">
          <cell r="B37">
            <v>44074</v>
          </cell>
          <cell r="C37">
            <v>44104</v>
          </cell>
          <cell r="D37">
            <v>44135</v>
          </cell>
          <cell r="E37">
            <v>44165</v>
          </cell>
          <cell r="F37">
            <v>44196</v>
          </cell>
          <cell r="G37">
            <v>44227</v>
          </cell>
          <cell r="H37">
            <v>44255</v>
          </cell>
          <cell r="I37">
            <v>44286</v>
          </cell>
          <cell r="J37">
            <v>44316</v>
          </cell>
          <cell r="K37">
            <v>44347</v>
          </cell>
          <cell r="L37">
            <v>44377</v>
          </cell>
          <cell r="M37">
            <v>44408</v>
          </cell>
          <cell r="N37">
            <v>44439</v>
          </cell>
          <cell r="O37">
            <v>44469</v>
          </cell>
        </row>
        <row r="38">
          <cell r="A38" t="str">
            <v>תנועה נטו בנכסים מאזניים במט"ח</v>
          </cell>
          <cell r="B38">
            <v>1.5283999999999998</v>
          </cell>
          <cell r="C38">
            <v>0.11470000000000005</v>
          </cell>
          <cell r="D38">
            <v>-0.26949999999999996</v>
          </cell>
          <cell r="E38">
            <v>0.36560000000000009</v>
          </cell>
          <cell r="F38">
            <v>-0.10009999999999945</v>
          </cell>
          <cell r="G38">
            <v>2.8633999999999991</v>
          </cell>
          <cell r="H38">
            <v>2.4057000000000008</v>
          </cell>
          <cell r="I38">
            <v>1.5906</v>
          </cell>
          <cell r="J38">
            <v>-0.46639999999999998</v>
          </cell>
          <cell r="K38">
            <v>0.91349999999999998</v>
          </cell>
          <cell r="L38">
            <v>-1.1120999999999999</v>
          </cell>
          <cell r="M38">
            <v>0.49850000000000044</v>
          </cell>
          <cell r="N38">
            <v>3.8600000000000363E-2</v>
          </cell>
          <cell r="O38">
            <v>-0.21480000000000021</v>
          </cell>
        </row>
        <row r="39">
          <cell r="A39" t="str">
            <v>שינוי בחשיפה נגזרים ש"ח/מט"ח</v>
          </cell>
          <cell r="B39">
            <v>-0.7343999999999985</v>
          </cell>
          <cell r="C39">
            <v>-0.147700000000003</v>
          </cell>
          <cell r="D39">
            <v>-0.91480000000000061</v>
          </cell>
          <cell r="E39">
            <v>-0.23759999999999468</v>
          </cell>
          <cell r="F39">
            <v>-2.6447000000000007</v>
          </cell>
          <cell r="G39">
            <v>-5.7897000000000016</v>
          </cell>
          <cell r="H39">
            <v>-4.8379999999999992</v>
          </cell>
          <cell r="I39">
            <v>-3.0622999999999991</v>
          </cell>
          <cell r="J39">
            <v>-3.7898000000000027</v>
          </cell>
          <cell r="K39">
            <v>-1.8991999999999964</v>
          </cell>
          <cell r="L39">
            <v>-2.7666000000000004</v>
          </cell>
          <cell r="M39">
            <v>-2.6033000000000035</v>
          </cell>
          <cell r="N39">
            <v>-1.8408999999999978</v>
          </cell>
          <cell r="O39">
            <v>6.1099999999997635E-2</v>
          </cell>
        </row>
        <row r="40">
          <cell r="A40" t="str">
            <v>סה"כ תנועה במט"ח (כולל נגזרים)</v>
          </cell>
          <cell r="B40">
            <v>0.79400000000000126</v>
          </cell>
          <cell r="C40">
            <v>-3.3000000000002944E-2</v>
          </cell>
          <cell r="D40">
            <v>-1.1843000000000006</v>
          </cell>
          <cell r="E40">
            <v>0.12800000000000542</v>
          </cell>
          <cell r="F40">
            <v>-2.7448000000000001</v>
          </cell>
          <cell r="G40">
            <v>-2.9263000000000026</v>
          </cell>
          <cell r="H40">
            <v>-2.4322999999999984</v>
          </cell>
          <cell r="I40">
            <v>-1.4716999999999991</v>
          </cell>
          <cell r="J40">
            <v>-4.2562000000000024</v>
          </cell>
          <cell r="K40">
            <v>-0.98569999999999647</v>
          </cell>
          <cell r="L40">
            <v>-3.8787000000000003</v>
          </cell>
          <cell r="M40">
            <v>-2.1048000000000031</v>
          </cell>
          <cell r="N40">
            <v>-1.8022999999999973</v>
          </cell>
          <cell r="O40">
            <v>-0.15370000000000258</v>
          </cell>
        </row>
      </sheetData>
      <sheetData sheetId="11"/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חבר" refreshedDate="44623.393441435182" createdVersion="6" refreshedVersion="6" minRefreshableVersion="3" recordCount="5">
  <cacheSource type="worksheet">
    <worksheetSource ref="B3:D6" sheet="נתונים א'-6"/>
  </cacheSource>
  <cacheFields count="3">
    <cacheField name="מחזיק" numFmtId="0">
      <sharedItems count="5">
        <s v="ציבור במישרין"/>
        <s v="הגופים המוסדיים"/>
        <s v="קרנות _x000a_פנסיה" u="1"/>
        <s v="גמל והשתלמות" u="1"/>
        <s v="תכניות ביטוח" u="1"/>
      </sharedItems>
    </cacheField>
    <cacheField name="מנהל" numFmtId="0">
      <sharedItems count="5">
        <s v="ציבור במישרין ללא קרנות"/>
        <s v="קרנות נאמנות"/>
        <s v="קרנות _x000a_פנסיה"/>
        <s v="גמל והשתלמות"/>
        <s v="תכניות ביטוח"/>
      </sharedItems>
    </cacheField>
    <cacheField name="סכום" numFmtId="1">
      <sharedItems containsSemiMixedTypes="0" containsString="0" containsNumber="1" minValue="383.48728419999998" maxValue="2265.39249788859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מחבר" refreshedDate="44626.470312962963" createdVersion="6" refreshedVersion="6" minRefreshableVersion="3" recordCount="8">
  <cacheSource type="worksheet">
    <worksheetSource ref="A2:D8" sheet="נתונים א'-11"/>
  </cacheSource>
  <cacheFields count="4">
    <cacheField name="נכס" numFmtId="0">
      <sharedItems count="2">
        <s v="מוסדיים"/>
        <s v="ציבור במישרין_x000a_(כולל קרנות נאמנות)"/>
      </sharedItems>
    </cacheField>
    <cacheField name="תקופה" numFmtId="0">
      <sharedItems containsMixedTypes="1" containsNumber="1" containsInteger="1" minValue="2019" maxValue="2021" count="5">
        <n v="2020"/>
        <s v="תנועה"/>
        <s v="מחיר"/>
        <n v="2021"/>
        <n v="2019" u="1"/>
      </sharedItems>
    </cacheField>
    <cacheField name="יתרה" numFmtId="0">
      <sharedItems containsSemiMixedTypes="0" containsString="0" containsNumber="1" minValue="0.25937785296829263" maxValue="570.72313888500003"/>
    </cacheField>
    <cacheField name="בסיס" numFmtId="164">
      <sharedItems containsSemiMixedTypes="0" containsString="0" containsNumber="1" minValue="0" maxValue="442.969591037968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n v="2265.3924978885971"/>
  </r>
  <r>
    <x v="0"/>
    <x v="1"/>
    <n v="383.48728419999998"/>
  </r>
  <r>
    <x v="1"/>
    <x v="2"/>
    <n v="1121.3679999999999"/>
  </r>
  <r>
    <x v="1"/>
    <x v="3"/>
    <n v="688.553"/>
  </r>
  <r>
    <x v="1"/>
    <x v="4"/>
    <n v="586.510999999999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n v="170.41116499999998"/>
    <n v="0"/>
  </r>
  <r>
    <x v="0"/>
    <x v="1"/>
    <n v="1.1598950396034422"/>
    <n v="170.41116499999998"/>
  </r>
  <r>
    <x v="0"/>
    <x v="2"/>
    <n v="72.250939960396579"/>
    <n v="171.57106003960342"/>
  </r>
  <r>
    <x v="0"/>
    <x v="3"/>
    <n v="243.822"/>
    <n v="0"/>
  </r>
  <r>
    <x v="1"/>
    <x v="0"/>
    <n v="442.71021318500004"/>
    <n v="0"/>
  </r>
  <r>
    <x v="1"/>
    <x v="1"/>
    <n v="0.25937785296829263"/>
    <n v="442.71021318500004"/>
  </r>
  <r>
    <x v="1"/>
    <x v="2"/>
    <n v="127.75354784703168"/>
    <n v="442.96959103796831"/>
  </r>
  <r>
    <x v="1"/>
    <x v="3"/>
    <n v="570.7231388850000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chartFormat="31">
  <location ref="A1:B9" firstHeaderRow="1" firstDataRow="1" firstDataCol="1"/>
  <pivotFields count="3">
    <pivotField axis="axisRow" showAll="0">
      <items count="6">
        <item m="1" x="3"/>
        <item x="0"/>
        <item m="1" x="2"/>
        <item m="1" x="4"/>
        <item x="1"/>
        <item t="default"/>
      </items>
    </pivotField>
    <pivotField axis="axisRow" showAll="0">
      <items count="6">
        <item x="2"/>
        <item x="3"/>
        <item x="0"/>
        <item x="1"/>
        <item x="4"/>
        <item t="default"/>
      </items>
    </pivotField>
    <pivotField dataField="1" showAll="0"/>
  </pivotFields>
  <rowFields count="2">
    <field x="0"/>
    <field x="1"/>
  </rowFields>
  <rowItems count="8">
    <i>
      <x v="1"/>
    </i>
    <i r="1">
      <x v="2"/>
    </i>
    <i r="1">
      <x v="3"/>
    </i>
    <i>
      <x v="4"/>
    </i>
    <i r="1">
      <x/>
    </i>
    <i r="1">
      <x v="1"/>
    </i>
    <i r="1">
      <x v="4"/>
    </i>
    <i t="grand">
      <x/>
    </i>
  </rowItems>
  <colItems count="1">
    <i/>
  </colItems>
  <dataFields count="1">
    <dataField name="סכום של סכום" fld="2" baseField="0" baseItem="0" numFmtId="164"/>
  </dataFields>
  <formats count="10">
    <format dxfId="129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">
      <pivotArea outline="0" collapsedLevelsAreSubtotals="1" fieldPosition="0"/>
    </format>
    <format dxfId="122">
      <pivotArea outline="0" collapsedLevelsAreSubtotals="1" fieldPosition="0"/>
    </format>
    <format dxfId="121">
      <pivotArea outline="0" collapsedLevelsAreSubtotals="1" fieldPosition="0"/>
    </format>
    <format dxfId="120">
      <pivotArea field="0" type="button" dataOnly="0" labelOnly="1" outline="0" axis="axisRow" fieldPosition="0"/>
    </format>
  </formats>
  <chartFormats count="6"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4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4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0"/>
          </reference>
        </references>
      </pivotArea>
    </chartFormat>
    <chartFormat chart="4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ערכים" updatedVersion="6" minRefreshableVersion="3" useAutoFormatting="1" rowGrandTotals="0" itemPrintTitles="1" createdVersion="4" indent="0" outline="1" outlineData="1" multipleFieldFilters="0" chartFormat="107">
  <location ref="A3:C13" firstHeaderRow="0" firstDataRow="1" firstDataCol="1"/>
  <pivotFields count="4">
    <pivotField axis="axisRow" showAll="0" defaultSubtotal="0">
      <items count="2">
        <item x="0"/>
        <item x="1"/>
      </items>
    </pivotField>
    <pivotField axis="axisRow" showAll="0">
      <items count="6">
        <item m="1" x="4"/>
        <item x="0"/>
        <item x="1"/>
        <item x="2"/>
        <item x="3"/>
        <item t="default"/>
      </items>
    </pivotField>
    <pivotField dataField="1" showAll="0" defaultSubtotal="0"/>
    <pivotField dataField="1" showAll="0"/>
  </pivotFields>
  <rowFields count="2">
    <field x="0"/>
    <field x="1"/>
  </rowFields>
  <rowItems count="10">
    <i>
      <x/>
    </i>
    <i r="1">
      <x v="1"/>
    </i>
    <i r="1">
      <x v="2"/>
    </i>
    <i r="1">
      <x v="3"/>
    </i>
    <i r="1">
      <x v="4"/>
    </i>
    <i>
      <x v="1"/>
    </i>
    <i r="1">
      <x v="1"/>
    </i>
    <i r="1">
      <x v="2"/>
    </i>
    <i r="1">
      <x v="3"/>
    </i>
    <i r="1">
      <x v="4"/>
    </i>
  </rowItems>
  <colFields count="1">
    <field x="-2"/>
  </colFields>
  <colItems count="2">
    <i>
      <x/>
    </i>
    <i i="1">
      <x v="1"/>
    </i>
  </colItems>
  <dataFields count="2">
    <dataField name="סכום של בסיס" fld="3" baseField="0" baseItem="0"/>
    <dataField name="סכום של יתרה" fld="2" baseField="1" baseItem="1" numFmtId="166"/>
  </dataFields>
  <formats count="22">
    <format dxfId="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86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83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80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3">
            <x v="2"/>
            <x v="3"/>
            <x v="4"/>
          </reference>
        </references>
      </pivotArea>
    </format>
    <format dxfId="77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7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0"/>
        </references>
      </pivotArea>
    </format>
    <format dxfId="75">
      <pivotArea field="0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3">
            <x v="2"/>
            <x v="3"/>
            <x v="4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0"/>
        </references>
      </pivotArea>
    </format>
    <format dxfId="6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3">
            <x v="2"/>
            <x v="3"/>
            <x v="4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0"/>
        </references>
      </pivotArea>
    </format>
  </formats>
  <chartFormats count="27"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4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38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8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8" format="88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38" format="8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41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6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1" format="6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2" format="99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42" format="101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2" format="10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10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4" format="1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1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125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54" format="1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4" format="19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4" format="20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4" format="201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104" format="202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104" format="203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104" format="204">
      <pivotArea type="data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טבלה1" displayName="טבלה1" ref="A1:D74" totalsRowShown="0" headerRowDxfId="169" headerRowBorderDxfId="168" tableBorderDxfId="167" headerRowCellStyle="Comma">
  <autoFilter ref="A1:D74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166"/>
    <tableColumn id="2" name="יתרה" dataDxfId="165" dataCellStyle="Comma"/>
    <tableColumn id="3" name="תאריך2" dataDxfId="164" dataCellStyle="Comma"/>
    <tableColumn id="4" name="שיעור שינוי שנתי" dataDxfId="16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6" name="טבלה6" displayName="טבלה6" ref="A1:B49" totalsRowShown="0" headerRowBorderDxfId="28" tableBorderDxfId="29" totalsRowBorderDxfId="27">
  <tableColumns count="2">
    <tableColumn id="1" name="תאריך" dataDxfId="26"/>
    <tableColumn id="2" name="החזקות במניות בארץ" dataDxfId="25" dataCellStyle="Comm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7" name="טבלה7" displayName="טבלה7" ref="A1:D46" totalsRowShown="0" headerRowDxfId="65" headerRowBorderDxfId="64" tableBorderDxfId="63" totalsRowBorderDxfId="62">
  <tableColumns count="4">
    <tableColumn id="1" name="תאריך" dataDxfId="61"/>
    <tableColumn id="2" name="אג&quot;ח ממשלתיות סחירות" dataDxfId="60" dataCellStyle="Comma"/>
    <tableColumn id="3" name="אג&quot;ח ממשלתי לא סחיר" dataDxfId="59" dataCellStyle="Comma"/>
    <tableColumn id="4" name="מק&quot;ם" dataDxfId="58" dataCellStyle="Comma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1" name="טבלה11" displayName="טבלה11" ref="A1:D145" totalsRowShown="0" headerRowDxfId="57" headerRowBorderDxfId="56" tableBorderDxfId="55">
  <autoFilter ref="A1:D145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54"/>
    <tableColumn id="2" name="פיקדונות" dataDxfId="53"/>
    <tableColumn id="3" name="תאריך2" dataDxfId="52"/>
    <tableColumn id="4" name="שינוי שנתי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טבלה13" displayName="טבלה13" ref="A1:F7" totalsRowShown="0" headerRowDxfId="51" dataDxfId="49" headerRowBorderDxfId="50" tableBorderDxfId="48" totalsRowBorderDxfId="47" dataCellStyle="Comma">
  <autoFilter ref="A1:F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מיליארדי ₪" dataDxfId="46">
      <calculatedColumnFormula>EOMONTH(A1,12)</calculatedColumnFormula>
    </tableColumn>
    <tableColumn id="2" name="מניות בארץ" dataDxfId="45" dataCellStyle="Percent"/>
    <tableColumn id="3" name="נכסים פיננסיים בחו&quot;ל" dataDxfId="44" dataCellStyle="Percent"/>
    <tableColumn id="4" name="אג&quot;ח חברות" dataDxfId="43" dataCellStyle="Percent"/>
    <tableColumn id="5" name="אג&quot;ח ממשלתיות" dataDxfId="42" dataCellStyle="Percent"/>
    <tableColumn id="6" name="אחר" dataDxfId="41" dataCellStyle="Percent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2" name="טבלה12" displayName="טבלה12" ref="A1:Q4" totalsRowShown="0" headerRowDxfId="23" tableBorderDxfId="24">
  <tableColumns count="17">
    <tableColumn id="1" name="עמודה1"/>
    <tableColumn id="2" name="31/03/2018"/>
    <tableColumn id="3" name="30/06/2018"/>
    <tableColumn id="4" name="30/09/2018"/>
    <tableColumn id="5" name="31/12/2018"/>
    <tableColumn id="6" name="31/03/2019"/>
    <tableColumn id="7" name="30/06/2019"/>
    <tableColumn id="8" name="30/09/2019"/>
    <tableColumn id="9" name="31/12/2019"/>
    <tableColumn id="10" name="31/03/2020"/>
    <tableColumn id="11" name="30/06/2020"/>
    <tableColumn id="12" name="30/09/2020"/>
    <tableColumn id="13" name="31/12/2020"/>
    <tableColumn id="14" name="31/03/2021"/>
    <tableColumn id="15" name="30/06/2021"/>
    <tableColumn id="16" name="30/09/2021"/>
    <tableColumn id="17" name="31/12/2021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4" name="טבלה14" displayName="טבלה14" ref="A1:Q5" totalsRowShown="0" headerRowDxfId="21" tableBorderDxfId="22">
  <tableColumns count="17">
    <tableColumn id="1" name="עמודה1"/>
    <tableColumn id="2" name="31/03/2018"/>
    <tableColumn id="3" name="30/06/2018"/>
    <tableColumn id="4" name="30/09/2018"/>
    <tableColumn id="5" name="31/12/2018"/>
    <tableColumn id="6" name="31/03/2019"/>
    <tableColumn id="7" name="30/06/2019"/>
    <tableColumn id="8" name="30/09/2019"/>
    <tableColumn id="9" name="31/12/2019"/>
    <tableColumn id="10" name="31/03/2020"/>
    <tableColumn id="11" name="30/06/2020"/>
    <tableColumn id="12" name="30/09/2020"/>
    <tableColumn id="13" name="31/12/2020"/>
    <tableColumn id="14" name="31/03/2021"/>
    <tableColumn id="15" name="30/06/2021"/>
    <tableColumn id="16" name="30/09/2021"/>
    <tableColumn id="17" name="31/12/2021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5" name="טבלה15" displayName="טבלה15" ref="A2:Q6" totalsRowShown="0" headerRowDxfId="20" tableBorderDxfId="19" headerRowCellStyle="Percent 6 2">
  <tableColumns count="17">
    <tableColumn id="1" name="עמודה1"/>
    <tableColumn id="2" name="31/03/2018"/>
    <tableColumn id="3" name="30/06/2018"/>
    <tableColumn id="4" name="30/09/2018"/>
    <tableColumn id="5" name="31/12/2018"/>
    <tableColumn id="6" name="31/03/2019"/>
    <tableColumn id="7" name="30/06/2019"/>
    <tableColumn id="8" name="30/09/2019"/>
    <tableColumn id="9" name="31/12/2019"/>
    <tableColumn id="10" name="31/03/2020"/>
    <tableColumn id="11" name="30/06/2020"/>
    <tableColumn id="12" name="30/09/2020"/>
    <tableColumn id="13" name="31/12/2020"/>
    <tableColumn id="14" name="31/03/2021"/>
    <tableColumn id="15" name="30/06/2021"/>
    <tableColumn id="16" name="30/09/2021"/>
    <tableColumn id="17" name="31/12/2021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6" name="טבלה16" displayName="טבלה16" ref="A1:Q7" totalsRowShown="0" headerRowDxfId="0" dataDxfId="1" tableBorderDxfId="18" dataCellStyle="Percent">
  <tableColumns count="17">
    <tableColumn id="1" name="עמודה1"/>
    <tableColumn id="2" name="31/03/2018" dataDxfId="17" dataCellStyle="Percent"/>
    <tableColumn id="3" name="30/06/2018" dataDxfId="16" dataCellStyle="Percent"/>
    <tableColumn id="4" name="30/09/2018" dataDxfId="15" dataCellStyle="Percent"/>
    <tableColumn id="5" name="31/12/2018" dataDxfId="14" dataCellStyle="Percent"/>
    <tableColumn id="6" name="31/03/2019" dataDxfId="13" dataCellStyle="Percent"/>
    <tableColumn id="7" name="30/06/2019" dataDxfId="12" dataCellStyle="Percent"/>
    <tableColumn id="8" name="30/09/2019" dataDxfId="11" dataCellStyle="Percent"/>
    <tableColumn id="9" name="31/12/2019" dataDxfId="10" dataCellStyle="Percent"/>
    <tableColumn id="10" name="31/03/2020" dataDxfId="9" dataCellStyle="Percent"/>
    <tableColumn id="11" name="30/06/2020" dataDxfId="8" dataCellStyle="Percent"/>
    <tableColumn id="12" name="30/09/2020" dataDxfId="7" dataCellStyle="Percent"/>
    <tableColumn id="13" name="31/12/2020" dataDxfId="6" dataCellStyle="Percent"/>
    <tableColumn id="14" name="31/03/2021" dataDxfId="5" dataCellStyle="Percent"/>
    <tableColumn id="15" name="30/06/2021" dataDxfId="4" dataCellStyle="Percent"/>
    <tableColumn id="16" name="30/09/2021" dataDxfId="3" dataCellStyle="Percent"/>
    <tableColumn id="17" name="31/12/2021" dataDxfId="2" dataCellStyle="Percent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7" name="טבלה17" displayName="טבלה17" ref="A1:G22" totalsRowShown="0" headerRowDxfId="40" dataDxfId="38" headerRowBorderDxfId="39" tableBorderDxfId="37" headerRowCellStyle="Normal 32" dataCellStyle="Comma 8">
  <autoFilter ref="A1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אחוזים" dataDxfId="36" dataCellStyle="Normal 8"/>
    <tableColumn id="2" name="דצמ-16" dataDxfId="35" dataCellStyle="Comma 8"/>
    <tableColumn id="3" name="דצמ-17" dataDxfId="34" dataCellStyle="Comma 8"/>
    <tableColumn id="4" name="דצמ-18" dataDxfId="33" dataCellStyle="Comma 8"/>
    <tableColumn id="5" name="דצמ-19" dataDxfId="32" dataCellStyle="Comma 8"/>
    <tableColumn id="6" name="דצמ-20" dataDxfId="31" dataCellStyle="Comma 8"/>
    <tableColumn id="7" name="דצמ-21" dataDxfId="30" dataCellStyle="Comma 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B74" totalsRowShown="0" headerRowDxfId="162" headerRowBorderDxfId="161" tableBorderDxfId="160" totalsRowBorderDxfId="159" headerRowCellStyle="Comma">
  <autoFilter ref="A1:B74">
    <filterColumn colId="0" hiddenButton="1"/>
    <filterColumn colId="1" hiddenButton="1"/>
  </autoFilter>
  <tableColumns count="2">
    <tableColumn id="1" name="תאריך" dataDxfId="158"/>
    <tableColumn id="2" name="יחס לתוצר" dataDxfId="157" dataCellStyle="Comm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9" name="טבלה320" displayName="טבלה320" ref="A1:E7" totalsRowShown="0" headerRowBorderDxfId="156" tableBorderDxfId="155" totalsRowBorderDxfId="154">
  <tableColumns count="5">
    <tableColumn id="1" name="עמודה1" dataDxfId="153" dataCellStyle="Normal 6"/>
    <tableColumn id="2" name="31/12/2020" dataDxfId="152" dataCellStyle="Comma 6"/>
    <tableColumn id="3" name="31/12/2021" dataDxfId="151" dataCellStyle="Comma 6"/>
    <tableColumn id="4" name="שינוי במיליארדי ₪" dataDxfId="150" dataCellStyle="Comma"/>
    <tableColumn id="5" name="שיעור שינוי" dataDxfId="149" dataCellStyle="Percen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טבלה3" displayName="טבלה3" ref="A2:E8" totalsRowShown="0" headerRowBorderDxfId="148" tableBorderDxfId="147" totalsRowBorderDxfId="146">
  <tableColumns count="5">
    <tableColumn id="1" name="עמודה1" dataDxfId="145" dataCellStyle="Normal 6"/>
    <tableColumn id="5" name="2020" dataDxfId="144" dataCellStyle="Normal 6"/>
    <tableColumn id="4" name="2021" dataDxfId="143" dataCellStyle="Normal 6"/>
    <tableColumn id="2" name="31/12/2020" dataDxfId="142" dataCellStyle="Percent"/>
    <tableColumn id="3" name="31/12/2021" dataDxfId="141" dataCellStyle="Percent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טבלה4" displayName="טבלה4" ref="A1:F49" totalsRowShown="0" headerRowDxfId="140" dataDxfId="138" headerRowBorderDxfId="139" tableBorderDxfId="137" totalsRowBorderDxfId="136" dataCellStyle="Comma">
  <autoFilter ref="A1:F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תאריך" dataDxfId="135"/>
    <tableColumn id="2" name="הציבור במישרין" dataDxfId="134" dataCellStyle="Comma"/>
    <tableColumn id="3" name="הגופים המוסדיים" dataDxfId="133" dataCellStyle="Comma"/>
    <tableColumn id="4" name="שיעור הציבור מסך התיק" dataDxfId="132" dataCellStyle="Comma"/>
    <tableColumn id="5" name="שיעור המוסדיים מסך התיק" dataDxfId="131" dataCellStyle="Comma"/>
    <tableColumn id="6" name="סך התיק" dataDxfId="130" dataCellStyle="Comm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0" name="טבלה521" displayName="טבלה521" ref="D2:F7" totalsRowShown="0" headerRowDxfId="119" headerRowBorderDxfId="118" tableBorderDxfId="117" totalsRowBorderDxfId="116">
  <autoFilter ref="D2:F7"/>
  <tableColumns count="3">
    <tableColumn id="4" name="עזר" dataDxfId="115" dataCellStyle="Normal 2"/>
    <tableColumn id="5" name="הציבור במישרין2" dataDxfId="114" dataCellStyle="Percent"/>
    <tableColumn id="6" name="הגופים המוסדיים2" dataDxfId="113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טבלה5" displayName="טבלה5" ref="A2:C7" totalsRowShown="0" headerRowDxfId="112" headerRowBorderDxfId="111" tableBorderDxfId="110" totalsRowBorderDxfId="109">
  <autoFilter ref="A2:C7">
    <filterColumn colId="0" hiddenButton="1"/>
    <filterColumn colId="1" hiddenButton="1"/>
    <filterColumn colId="2" hiddenButton="1"/>
  </autoFilter>
  <tableColumns count="3">
    <tableColumn id="1" name="עמודה1" dataDxfId="108" dataCellStyle="Normal 32"/>
    <tableColumn id="2" name="הציבור במישרין" dataDxfId="107" dataCellStyle="Percent"/>
    <tableColumn id="3" name="הגופים המוסדיים" dataDxfId="106" dataCellStyle="Perc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טבלה8" displayName="טבלה8" ref="A1:C145" totalsRowShown="0" headerRowDxfId="105" headerRowBorderDxfId="104" tableBorderDxfId="103" totalsRowBorderDxfId="102">
  <autoFilter ref="A1:C145">
    <filterColumn colId="0" hiddenButton="1"/>
    <filterColumn colId="1" hiddenButton="1"/>
    <filterColumn colId="2" hiddenButton="1"/>
  </autoFilter>
  <tableColumns count="3">
    <tableColumn id="1" name="תאריך" dataDxfId="101"/>
    <tableColumn id="2" name="אג&quot;ח בחו&quot;ל" dataDxfId="100" dataCellStyle="Comma"/>
    <tableColumn id="3" name="מניות בחו&quot;ל" dataDxfId="99" dataCellStyle="Comma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טבלה10" displayName="טבלה10" ref="A1:F3" totalsRowShown="0" headerRowDxfId="98" dataDxfId="96" headerRowBorderDxfId="97" tableBorderDxfId="95" totalsRowBorderDxfId="94" dataCellStyle="Percent">
  <autoFilter ref="A1:F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שנה" dataDxfId="93"/>
    <tableColumn id="4" name="פנסיה ותיקות" dataDxfId="92" dataCellStyle="Percent"/>
    <tableColumn id="3" name="פנסיה חדשות" dataDxfId="91" dataCellStyle="Percent"/>
    <tableColumn id="2" name="גמל והשתלמות" dataDxfId="90" dataCellStyle="Percent"/>
    <tableColumn id="5" name="ביטוח - משתתפות" dataDxfId="89" dataCellStyle="Percent"/>
    <tableColumn id="6" name="סה&quot;כ" dataDxfId="88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tabSelected="1" zoomScaleNormal="100" workbookViewId="0">
      <selection activeCell="C18" sqref="C18"/>
    </sheetView>
  </sheetViews>
  <sheetFormatPr defaultRowHeight="14.25" x14ac:dyDescent="0.2"/>
  <sheetData>
    <row r="1" spans="1:1" ht="15" x14ac:dyDescent="0.25">
      <c r="A1" s="198" t="s">
        <v>39</v>
      </c>
    </row>
    <row r="2" spans="1:1" x14ac:dyDescent="0.2">
      <c r="A2" s="108" t="s">
        <v>40</v>
      </c>
    </row>
    <row r="15" spans="1:1" x14ac:dyDescent="0.2">
      <c r="A15" s="206" t="s">
        <v>132</v>
      </c>
    </row>
    <row r="16" spans="1:1" x14ac:dyDescent="0.2">
      <c r="A16" s="16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48</v>
      </c>
    </row>
    <row r="2" spans="1:1" x14ac:dyDescent="0.2">
      <c r="A2" s="108" t="s">
        <v>45</v>
      </c>
    </row>
    <row r="15" spans="1:1" x14ac:dyDescent="0.2">
      <c r="A15" t="s">
        <v>132</v>
      </c>
    </row>
    <row r="17" spans="1:1" x14ac:dyDescent="0.2">
      <c r="A17" s="163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rightToLeft="1" zoomScaleNormal="100" workbookViewId="0">
      <pane xSplit="1" ySplit="1" topLeftCell="B13" activePane="bottomRight" state="frozen"/>
      <selection activeCell="F31" sqref="F31"/>
      <selection pane="topRight" activeCell="F31" sqref="F31"/>
      <selection pane="bottomLeft" activeCell="F31" sqref="F31"/>
      <selection pane="bottomRight" activeCell="G39" sqref="G39"/>
    </sheetView>
  </sheetViews>
  <sheetFormatPr defaultRowHeight="14.25" x14ac:dyDescent="0.2"/>
  <cols>
    <col min="1" max="1" width="8.25" customWidth="1"/>
    <col min="2" max="3" width="17.125" customWidth="1"/>
    <col min="4" max="4" width="20" customWidth="1"/>
    <col min="5" max="5" width="22" customWidth="1"/>
    <col min="6" max="6" width="7.5" bestFit="1" customWidth="1"/>
    <col min="7" max="9" width="22" customWidth="1"/>
    <col min="10" max="10" width="13.125" bestFit="1" customWidth="1"/>
    <col min="11" max="11" width="13.375" bestFit="1" customWidth="1"/>
    <col min="13" max="13" width="12" bestFit="1" customWidth="1"/>
    <col min="14" max="14" width="15.75" bestFit="1" customWidth="1"/>
    <col min="15" max="15" width="22.375" bestFit="1" customWidth="1"/>
    <col min="16" max="16" width="20.75" bestFit="1" customWidth="1"/>
  </cols>
  <sheetData>
    <row r="1" spans="1:6" s="48" customFormat="1" x14ac:dyDescent="0.2">
      <c r="A1" s="59" t="s">
        <v>51</v>
      </c>
      <c r="B1" s="60" t="s">
        <v>7</v>
      </c>
      <c r="C1" s="60" t="s">
        <v>6</v>
      </c>
      <c r="D1" s="61" t="s">
        <v>46</v>
      </c>
      <c r="E1" s="61" t="s">
        <v>47</v>
      </c>
      <c r="F1" s="61" t="s">
        <v>30</v>
      </c>
    </row>
    <row r="2" spans="1:6" x14ac:dyDescent="0.2">
      <c r="A2" s="43">
        <v>40268</v>
      </c>
      <c r="B2" s="13">
        <v>1539.8286713124039</v>
      </c>
      <c r="C2" s="13">
        <v>845.91200000000015</v>
      </c>
      <c r="D2" s="13">
        <v>64.543002926857881</v>
      </c>
      <c r="E2" s="13">
        <v>35.456997073142119</v>
      </c>
      <c r="F2" s="9">
        <v>2385.7406713124042</v>
      </c>
    </row>
    <row r="3" spans="1:6" x14ac:dyDescent="0.2">
      <c r="A3" s="43">
        <v>40359</v>
      </c>
      <c r="B3" s="13">
        <v>1524.2124945144083</v>
      </c>
      <c r="C3" s="13">
        <v>847.18899999999985</v>
      </c>
      <c r="D3" s="13">
        <v>64.274754740614739</v>
      </c>
      <c r="E3" s="13">
        <v>35.725245259385261</v>
      </c>
      <c r="F3" s="9">
        <v>2371.4014945144081</v>
      </c>
    </row>
    <row r="4" spans="1:6" x14ac:dyDescent="0.2">
      <c r="A4" s="43">
        <v>40451</v>
      </c>
      <c r="B4" s="13">
        <v>1583.0712801735299</v>
      </c>
      <c r="C4" s="13">
        <v>887.68899999999985</v>
      </c>
      <c r="D4" s="13">
        <v>64.07223286195719</v>
      </c>
      <c r="E4" s="13">
        <v>35.92776713804281</v>
      </c>
      <c r="F4" s="9">
        <v>2470.7602801735297</v>
      </c>
    </row>
    <row r="5" spans="1:6" x14ac:dyDescent="0.2">
      <c r="A5" s="43">
        <v>40543</v>
      </c>
      <c r="B5" s="13">
        <v>1653.6647284441608</v>
      </c>
      <c r="C5" s="13">
        <v>911.44100000000003</v>
      </c>
      <c r="D5" s="13">
        <v>64.467702446213565</v>
      </c>
      <c r="E5" s="13">
        <v>35.532297553786421</v>
      </c>
      <c r="F5" s="9">
        <v>2565.1057284441608</v>
      </c>
    </row>
    <row r="6" spans="1:6" x14ac:dyDescent="0.2">
      <c r="A6" s="43">
        <v>40633</v>
      </c>
      <c r="B6" s="13">
        <v>1638.8625208244537</v>
      </c>
      <c r="C6" s="13">
        <v>930.23099999999999</v>
      </c>
      <c r="D6" s="13">
        <v>63.791469930550548</v>
      </c>
      <c r="E6" s="13">
        <v>36.208530069449459</v>
      </c>
      <c r="F6" s="9">
        <v>2569.0935208244537</v>
      </c>
    </row>
    <row r="7" spans="1:6" x14ac:dyDescent="0.2">
      <c r="A7" s="43">
        <v>40724</v>
      </c>
      <c r="B7" s="13">
        <v>1597.2605788962046</v>
      </c>
      <c r="C7" s="13">
        <v>928.8649999999999</v>
      </c>
      <c r="D7" s="13">
        <v>63.229658582299407</v>
      </c>
      <c r="E7" s="13">
        <v>36.770341417700593</v>
      </c>
      <c r="F7" s="9">
        <v>2526.1255788962044</v>
      </c>
    </row>
    <row r="8" spans="1:6" x14ac:dyDescent="0.2">
      <c r="A8" s="43">
        <v>40816</v>
      </c>
      <c r="B8" s="13">
        <v>1566.6160193505466</v>
      </c>
      <c r="C8" s="13">
        <v>918.17099999999994</v>
      </c>
      <c r="D8" s="13">
        <v>63.048301812201835</v>
      </c>
      <c r="E8" s="13">
        <v>36.951698187798165</v>
      </c>
      <c r="F8" s="9">
        <v>2484.7870193505464</v>
      </c>
    </row>
    <row r="9" spans="1:6" x14ac:dyDescent="0.2">
      <c r="A9" s="43">
        <v>40908</v>
      </c>
      <c r="B9" s="13">
        <v>1597.8527932138968</v>
      </c>
      <c r="C9" s="13">
        <v>938.74900000000014</v>
      </c>
      <c r="D9" s="13">
        <v>62.991865632539948</v>
      </c>
      <c r="E9" s="13">
        <v>37.008134367460052</v>
      </c>
      <c r="F9" s="9">
        <v>2536.6017932138971</v>
      </c>
    </row>
    <row r="10" spans="1:6" x14ac:dyDescent="0.2">
      <c r="A10" s="43">
        <v>40999</v>
      </c>
      <c r="B10" s="13">
        <v>1623.1532623691073</v>
      </c>
      <c r="C10" s="13">
        <v>966.99299999999994</v>
      </c>
      <c r="D10" s="13">
        <v>62.666471231801069</v>
      </c>
      <c r="E10" s="13">
        <v>37.333528768198924</v>
      </c>
      <c r="F10" s="9">
        <v>2590.1462623691073</v>
      </c>
    </row>
    <row r="11" spans="1:6" x14ac:dyDescent="0.2">
      <c r="A11" s="43">
        <v>41090</v>
      </c>
      <c r="B11" s="13">
        <v>1610.4855581768725</v>
      </c>
      <c r="C11" s="13">
        <v>966.76400000000001</v>
      </c>
      <c r="D11" s="13">
        <v>62.488537560022635</v>
      </c>
      <c r="E11" s="13">
        <v>37.511462439977365</v>
      </c>
      <c r="F11" s="9">
        <v>2577.2495581768726</v>
      </c>
    </row>
    <row r="12" spans="1:6" x14ac:dyDescent="0.2">
      <c r="A12" s="43">
        <v>41182</v>
      </c>
      <c r="B12" s="13">
        <v>1647.122321001287</v>
      </c>
      <c r="C12" s="13">
        <v>1010.876</v>
      </c>
      <c r="D12" s="13">
        <v>61.968523756659266</v>
      </c>
      <c r="E12" s="13">
        <v>38.031476243340734</v>
      </c>
      <c r="F12" s="9">
        <v>2657.998321001287</v>
      </c>
    </row>
    <row r="13" spans="1:6" x14ac:dyDescent="0.2">
      <c r="A13" s="43">
        <v>41274</v>
      </c>
      <c r="B13" s="13">
        <v>1685.2803573781775</v>
      </c>
      <c r="C13" s="13">
        <v>1048.7689999999998</v>
      </c>
      <c r="D13" s="13">
        <v>61.640451107081731</v>
      </c>
      <c r="E13" s="13">
        <v>38.359548892918269</v>
      </c>
      <c r="F13" s="9">
        <v>2734.0493573781773</v>
      </c>
    </row>
    <row r="14" spans="1:6" x14ac:dyDescent="0.2">
      <c r="A14" s="43">
        <v>41364</v>
      </c>
      <c r="B14" s="13">
        <v>1705.7177176881733</v>
      </c>
      <c r="C14" s="13">
        <v>1064.931</v>
      </c>
      <c r="D14" s="13">
        <v>61.563839067675907</v>
      </c>
      <c r="E14" s="13">
        <v>38.436160932324093</v>
      </c>
      <c r="F14" s="9">
        <v>2770.6487176881733</v>
      </c>
    </row>
    <row r="15" spans="1:6" x14ac:dyDescent="0.2">
      <c r="A15" s="43">
        <v>41455</v>
      </c>
      <c r="B15" s="13">
        <v>1705.5198687908464</v>
      </c>
      <c r="C15" s="13">
        <v>1080.306</v>
      </c>
      <c r="D15" s="13">
        <v>61.221337912663806</v>
      </c>
      <c r="E15" s="13">
        <v>38.778662087336194</v>
      </c>
      <c r="F15" s="9">
        <v>2785.8258687908465</v>
      </c>
    </row>
    <row r="16" spans="1:6" x14ac:dyDescent="0.2">
      <c r="A16" s="43">
        <v>41547</v>
      </c>
      <c r="B16" s="13">
        <v>1738.2374695894782</v>
      </c>
      <c r="C16" s="13">
        <v>1116.7469999999998</v>
      </c>
      <c r="D16" s="13">
        <v>60.88430561023057</v>
      </c>
      <c r="E16" s="13">
        <v>39.115694389769423</v>
      </c>
      <c r="F16" s="9">
        <v>2854.9844695894781</v>
      </c>
    </row>
    <row r="17" spans="1:6" x14ac:dyDescent="0.2">
      <c r="A17" s="43">
        <v>41639</v>
      </c>
      <c r="B17" s="13">
        <v>1816.2557318648733</v>
      </c>
      <c r="C17" s="13">
        <v>1159.9099999999999</v>
      </c>
      <c r="D17" s="13">
        <v>61.026699972343366</v>
      </c>
      <c r="E17" s="13">
        <v>38.973300027656634</v>
      </c>
      <c r="F17" s="9">
        <v>2976.1657318648731</v>
      </c>
    </row>
    <row r="18" spans="1:6" x14ac:dyDescent="0.2">
      <c r="A18" s="43">
        <v>41729</v>
      </c>
      <c r="B18" s="13">
        <v>1838.9726687712409</v>
      </c>
      <c r="C18" s="13">
        <v>1190.1889999999999</v>
      </c>
      <c r="D18" s="13">
        <v>60.708964058600678</v>
      </c>
      <c r="E18" s="13">
        <v>39.291035941399329</v>
      </c>
      <c r="F18" s="9">
        <v>3029.1616687712408</v>
      </c>
    </row>
    <row r="19" spans="1:6" x14ac:dyDescent="0.2">
      <c r="A19" s="43">
        <v>41820</v>
      </c>
      <c r="B19" s="13">
        <v>1842.3877759735954</v>
      </c>
      <c r="C19" s="13">
        <v>1224.74</v>
      </c>
      <c r="D19" s="13">
        <v>60.068830206748338</v>
      </c>
      <c r="E19" s="13">
        <v>39.931169793251669</v>
      </c>
      <c r="F19" s="9">
        <v>3067.1277759735954</v>
      </c>
    </row>
    <row r="20" spans="1:6" x14ac:dyDescent="0.2">
      <c r="A20" s="43">
        <v>41912</v>
      </c>
      <c r="B20" s="13">
        <v>1888.3643055741416</v>
      </c>
      <c r="C20" s="13">
        <v>1260.5440000000001</v>
      </c>
      <c r="D20" s="13">
        <v>59.968856579005262</v>
      </c>
      <c r="E20" s="13">
        <v>40.031143420994745</v>
      </c>
      <c r="F20" s="9">
        <v>3148.9083055741417</v>
      </c>
    </row>
    <row r="21" spans="1:6" x14ac:dyDescent="0.2">
      <c r="A21" s="43">
        <v>42004</v>
      </c>
      <c r="B21" s="13">
        <v>1905.0752111868594</v>
      </c>
      <c r="C21" s="13">
        <v>1275.1369999999999</v>
      </c>
      <c r="D21" s="13">
        <v>59.904027928874683</v>
      </c>
      <c r="E21" s="13">
        <v>40.09597207112531</v>
      </c>
      <c r="F21" s="9">
        <v>3180.2122111868593</v>
      </c>
    </row>
    <row r="22" spans="1:6" x14ac:dyDescent="0.2">
      <c r="A22" s="43">
        <v>42094</v>
      </c>
      <c r="B22" s="13">
        <v>1986.8967069602188</v>
      </c>
      <c r="C22" s="13">
        <v>1349.1879999999999</v>
      </c>
      <c r="D22" s="13">
        <v>59.557741529010634</v>
      </c>
      <c r="E22" s="13">
        <v>40.442258470989366</v>
      </c>
      <c r="F22" s="9">
        <v>3336.0847069602187</v>
      </c>
    </row>
    <row r="23" spans="1:6" x14ac:dyDescent="0.2">
      <c r="A23" s="43">
        <v>42185</v>
      </c>
      <c r="B23" s="13">
        <v>1972.6023673562272</v>
      </c>
      <c r="C23" s="13">
        <v>1318.2690000000002</v>
      </c>
      <c r="D23" s="13">
        <v>59.94164302267906</v>
      </c>
      <c r="E23" s="13">
        <v>40.058356977320933</v>
      </c>
      <c r="F23" s="9">
        <v>3290.8713673562274</v>
      </c>
    </row>
    <row r="24" spans="1:6" x14ac:dyDescent="0.2">
      <c r="A24" s="43">
        <v>42277</v>
      </c>
      <c r="B24" s="13">
        <v>1952.7109286177661</v>
      </c>
      <c r="C24" s="13">
        <v>1311.8580000000002</v>
      </c>
      <c r="D24" s="13">
        <v>59.815276421336058</v>
      </c>
      <c r="E24" s="13">
        <v>40.184723578663942</v>
      </c>
      <c r="F24" s="9">
        <v>3264.5689286177662</v>
      </c>
    </row>
    <row r="25" spans="1:6" x14ac:dyDescent="0.2">
      <c r="A25" s="43">
        <v>42369</v>
      </c>
      <c r="B25" s="13">
        <v>1963.2822763749464</v>
      </c>
      <c r="C25" s="13">
        <v>1357.4899999999998</v>
      </c>
      <c r="D25" s="13">
        <v>59.121255930205599</v>
      </c>
      <c r="E25" s="13">
        <v>40.878744069794401</v>
      </c>
      <c r="F25" s="9">
        <v>3320.7722763749462</v>
      </c>
    </row>
    <row r="26" spans="1:6" x14ac:dyDescent="0.2">
      <c r="A26" s="43">
        <v>42460</v>
      </c>
      <c r="B26" s="13">
        <v>1949.2617692219139</v>
      </c>
      <c r="C26" s="13">
        <v>1369.1719999999998</v>
      </c>
      <c r="D26" s="13">
        <v>58.740415050650988</v>
      </c>
      <c r="E26" s="13">
        <v>41.259584949349012</v>
      </c>
      <c r="F26" s="9">
        <v>3318.4337692219137</v>
      </c>
    </row>
    <row r="27" spans="1:6" x14ac:dyDescent="0.2">
      <c r="A27" s="43">
        <v>42551</v>
      </c>
      <c r="B27" s="13">
        <v>1946.6206063511574</v>
      </c>
      <c r="C27" s="13">
        <v>1399.4829999999999</v>
      </c>
      <c r="D27" s="13">
        <v>58.175742157425269</v>
      </c>
      <c r="E27" s="13">
        <v>41.824257842574738</v>
      </c>
      <c r="F27" s="9">
        <v>3346.1036063511574</v>
      </c>
    </row>
    <row r="28" spans="1:6" x14ac:dyDescent="0.2">
      <c r="A28" s="43">
        <v>42643</v>
      </c>
      <c r="B28" s="13">
        <v>1978.1770486907626</v>
      </c>
      <c r="C28" s="13">
        <v>1423.1660000000002</v>
      </c>
      <c r="D28" s="13">
        <v>58.15870438155887</v>
      </c>
      <c r="E28" s="13">
        <v>41.84129561844113</v>
      </c>
      <c r="F28" s="9">
        <v>3401.3430486907628</v>
      </c>
    </row>
    <row r="29" spans="1:6" x14ac:dyDescent="0.2">
      <c r="A29" s="43">
        <v>42735</v>
      </c>
      <c r="B29" s="13">
        <v>2000.28573283275</v>
      </c>
      <c r="C29" s="13">
        <v>1440.6559999999999</v>
      </c>
      <c r="D29" s="13">
        <v>58.131926900895756</v>
      </c>
      <c r="E29" s="13">
        <v>41.868073099104244</v>
      </c>
      <c r="F29" s="9">
        <v>3440.9417328327499</v>
      </c>
    </row>
    <row r="30" spans="1:6" x14ac:dyDescent="0.2">
      <c r="A30" s="43">
        <v>42825</v>
      </c>
      <c r="B30" s="13">
        <v>2001.8693259613174</v>
      </c>
      <c r="C30" s="13">
        <v>1459.5920000000001</v>
      </c>
      <c r="D30" s="13">
        <v>57.833069257399771</v>
      </c>
      <c r="E30" s="13">
        <v>42.166930742600222</v>
      </c>
      <c r="F30" s="9">
        <v>3461.4613259613175</v>
      </c>
    </row>
    <row r="31" spans="1:6" x14ac:dyDescent="0.2">
      <c r="A31" s="43">
        <v>42916</v>
      </c>
      <c r="B31" s="13">
        <v>2007.0775232449726</v>
      </c>
      <c r="C31" s="13">
        <v>1492.2860000000003</v>
      </c>
      <c r="D31" s="13">
        <v>57.355502219552257</v>
      </c>
      <c r="E31" s="13">
        <v>42.644497780447736</v>
      </c>
      <c r="F31" s="9">
        <v>3499.3635232449728</v>
      </c>
    </row>
    <row r="32" spans="1:6" x14ac:dyDescent="0.2">
      <c r="A32" s="43">
        <v>43008</v>
      </c>
      <c r="B32" s="13">
        <v>2014.3061443812123</v>
      </c>
      <c r="C32" s="13">
        <v>1539.519</v>
      </c>
      <c r="D32" s="13">
        <v>56.679945201185213</v>
      </c>
      <c r="E32" s="13">
        <v>43.320054798814787</v>
      </c>
      <c r="F32" s="9">
        <v>3553.8251443812123</v>
      </c>
    </row>
    <row r="33" spans="1:6" x14ac:dyDescent="0.2">
      <c r="A33" s="43">
        <v>43100</v>
      </c>
      <c r="B33" s="13">
        <v>2029.8547773204914</v>
      </c>
      <c r="C33" s="13">
        <v>1590.4320000000002</v>
      </c>
      <c r="D33" s="13">
        <v>56.068894597981597</v>
      </c>
      <c r="E33" s="13">
        <v>43.931105402018396</v>
      </c>
      <c r="F33" s="9">
        <v>3620.2867773204916</v>
      </c>
    </row>
    <row r="34" spans="1:6" x14ac:dyDescent="0.2">
      <c r="A34" s="43">
        <v>43190</v>
      </c>
      <c r="B34" s="13">
        <v>2024.4396732530638</v>
      </c>
      <c r="C34" s="13">
        <v>1607.1279999999999</v>
      </c>
      <c r="D34" s="13">
        <v>55.745613338374703</v>
      </c>
      <c r="E34" s="13">
        <v>44.254386661625297</v>
      </c>
      <c r="F34" s="9">
        <v>3631.5676732530637</v>
      </c>
    </row>
    <row r="35" spans="1:6" x14ac:dyDescent="0.2">
      <c r="A35" s="43">
        <v>43281</v>
      </c>
      <c r="B35" s="13">
        <v>2008.0511054569151</v>
      </c>
      <c r="C35" s="13">
        <v>1633.19</v>
      </c>
      <c r="D35" s="13">
        <v>55.147435923635115</v>
      </c>
      <c r="E35" s="13">
        <v>44.852564076364885</v>
      </c>
      <c r="F35" s="9">
        <v>3641.2411054569152</v>
      </c>
    </row>
    <row r="36" spans="1:6" x14ac:dyDescent="0.2">
      <c r="A36" s="43">
        <v>43373</v>
      </c>
      <c r="B36" s="13">
        <v>2044.2953851326702</v>
      </c>
      <c r="C36" s="13">
        <v>1680.127</v>
      </c>
      <c r="D36" s="13">
        <v>54.888924341481449</v>
      </c>
      <c r="E36" s="13">
        <v>45.111075658518551</v>
      </c>
      <c r="F36" s="9">
        <v>3724.4223851326701</v>
      </c>
    </row>
    <row r="37" spans="1:6" x14ac:dyDescent="0.2">
      <c r="A37" s="43">
        <v>43465</v>
      </c>
      <c r="B37" s="13">
        <v>2033.6442528750606</v>
      </c>
      <c r="C37" s="13">
        <v>1638.6580000000001</v>
      </c>
      <c r="D37" s="13">
        <v>55.37791044522308</v>
      </c>
      <c r="E37" s="13">
        <v>44.62208955477692</v>
      </c>
      <c r="F37" s="9">
        <v>3672.3022528750607</v>
      </c>
    </row>
    <row r="38" spans="1:6" x14ac:dyDescent="0.2">
      <c r="A38" s="43">
        <v>43555</v>
      </c>
      <c r="B38" s="13">
        <v>2090.4178777805346</v>
      </c>
      <c r="C38" s="13">
        <v>1723.3340000000001</v>
      </c>
      <c r="D38" s="13">
        <v>54.81263450723182</v>
      </c>
      <c r="E38" s="13">
        <v>45.187365492768187</v>
      </c>
      <c r="F38" s="9">
        <v>3813.7518777805344</v>
      </c>
    </row>
    <row r="39" spans="1:6" x14ac:dyDescent="0.2">
      <c r="A39" s="43">
        <v>43646</v>
      </c>
      <c r="B39" s="13">
        <v>2130.5421999068667</v>
      </c>
      <c r="C39" s="13">
        <v>1780.1260000000002</v>
      </c>
      <c r="D39" s="13">
        <v>54.480259919714122</v>
      </c>
      <c r="E39" s="13">
        <v>45.519740080285878</v>
      </c>
      <c r="F39" s="9">
        <v>3910.6681999068669</v>
      </c>
    </row>
    <row r="40" spans="1:6" x14ac:dyDescent="0.2">
      <c r="A40" s="43">
        <v>43738</v>
      </c>
      <c r="B40" s="13">
        <v>2129.3379529324993</v>
      </c>
      <c r="C40" s="13">
        <v>1835.8179999999998</v>
      </c>
      <c r="D40" s="13">
        <v>53.701240965256638</v>
      </c>
      <c r="E40" s="13">
        <v>46.298759034743362</v>
      </c>
      <c r="F40" s="9">
        <v>3965.1559529324991</v>
      </c>
    </row>
    <row r="41" spans="1:6" x14ac:dyDescent="0.2">
      <c r="A41" s="45">
        <v>43830</v>
      </c>
      <c r="B41" s="13">
        <v>2169.6816042050132</v>
      </c>
      <c r="C41" s="13">
        <v>1913.605</v>
      </c>
      <c r="D41" s="13">
        <v>53.135667772393234</v>
      </c>
      <c r="E41" s="13">
        <v>46.864332227606766</v>
      </c>
      <c r="F41" s="9">
        <v>4083.2866042050132</v>
      </c>
    </row>
    <row r="42" spans="1:6" x14ac:dyDescent="0.2">
      <c r="A42" s="43">
        <v>43921</v>
      </c>
      <c r="B42" s="13">
        <v>2052.979539128783</v>
      </c>
      <c r="C42" s="13">
        <v>1772.172</v>
      </c>
      <c r="D42" s="13">
        <v>53.670541366221791</v>
      </c>
      <c r="E42" s="13">
        <v>46.329458633778209</v>
      </c>
      <c r="F42" s="9">
        <v>3825.151539128783</v>
      </c>
    </row>
    <row r="43" spans="1:6" x14ac:dyDescent="0.2">
      <c r="A43" s="43">
        <v>44012</v>
      </c>
      <c r="B43" s="13">
        <v>2150.5180265844251</v>
      </c>
      <c r="C43" s="13">
        <v>1879.6790000000001</v>
      </c>
      <c r="D43" s="13">
        <v>53.360121413393522</v>
      </c>
      <c r="E43" s="13">
        <v>46.639878586606471</v>
      </c>
      <c r="F43" s="9">
        <v>4030.1970265844252</v>
      </c>
    </row>
    <row r="44" spans="1:6" x14ac:dyDescent="0.2">
      <c r="A44" s="45">
        <v>44104</v>
      </c>
      <c r="B44" s="13">
        <v>2225.0998458548793</v>
      </c>
      <c r="C44" s="13">
        <v>1936.5400000000002</v>
      </c>
      <c r="D44" s="13">
        <v>53.466900747577824</v>
      </c>
      <c r="E44" s="13">
        <v>46.533099252422176</v>
      </c>
      <c r="F44" s="9">
        <v>4161.6398458548792</v>
      </c>
    </row>
    <row r="45" spans="1:6" x14ac:dyDescent="0.2">
      <c r="A45" s="43">
        <v>44196</v>
      </c>
      <c r="B45" s="13">
        <v>2353.0261846275907</v>
      </c>
      <c r="C45" s="13">
        <v>2054.3959999999997</v>
      </c>
      <c r="D45" s="13">
        <v>53.387810063546524</v>
      </c>
      <c r="E45" s="13">
        <v>46.612189936453483</v>
      </c>
      <c r="F45" s="9">
        <v>4407.4221846275905</v>
      </c>
    </row>
    <row r="46" spans="1:6" x14ac:dyDescent="0.2">
      <c r="A46" s="45">
        <v>44286</v>
      </c>
      <c r="B46" s="13">
        <v>2401.5361200426678</v>
      </c>
      <c r="C46" s="13">
        <v>2132.7510000000002</v>
      </c>
      <c r="D46" s="13">
        <v>52.963918174199542</v>
      </c>
      <c r="E46" s="13">
        <v>47.036081825800451</v>
      </c>
      <c r="F46" s="9">
        <v>4534.287120042668</v>
      </c>
    </row>
    <row r="47" spans="1:6" x14ac:dyDescent="0.2">
      <c r="A47" s="43">
        <v>44377</v>
      </c>
      <c r="B47" s="13">
        <v>2506.0024063670153</v>
      </c>
      <c r="C47" s="13">
        <v>2223.6689999999999</v>
      </c>
      <c r="D47" s="13">
        <v>52.984704243797388</v>
      </c>
      <c r="E47" s="13">
        <v>47.015295756202619</v>
      </c>
      <c r="F47" s="9">
        <v>4729.6714063670152</v>
      </c>
    </row>
    <row r="48" spans="1:6" x14ac:dyDescent="0.2">
      <c r="A48" s="45">
        <v>44469</v>
      </c>
      <c r="B48" s="13">
        <v>2546.9856400381386</v>
      </c>
      <c r="C48" s="13">
        <v>2276.3969999999999</v>
      </c>
      <c r="D48" s="13">
        <v>52.804967594650542</v>
      </c>
      <c r="E48" s="13">
        <v>47.195032405349465</v>
      </c>
      <c r="F48" s="9">
        <v>4823.3826400381386</v>
      </c>
    </row>
    <row r="49" spans="1:16" x14ac:dyDescent="0.2">
      <c r="A49" s="43">
        <v>44561</v>
      </c>
      <c r="B49" s="132">
        <v>2648.879782088597</v>
      </c>
      <c r="C49" s="132">
        <v>2396.4320000000002</v>
      </c>
      <c r="D49" s="132">
        <v>52.501805567148629</v>
      </c>
      <c r="E49" s="132">
        <v>47.498194432851363</v>
      </c>
      <c r="F49" s="9">
        <v>5045.3117820885973</v>
      </c>
    </row>
    <row r="50" spans="1:16" x14ac:dyDescent="0.2">
      <c r="A50" s="139"/>
      <c r="B50" s="140"/>
      <c r="C50" s="140"/>
      <c r="D50" s="140"/>
      <c r="E50" s="140"/>
      <c r="F50" s="112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">
      <c r="A51" s="139"/>
      <c r="B51" s="140"/>
      <c r="C51" s="140"/>
      <c r="D51" s="140"/>
      <c r="E51" s="140"/>
      <c r="F51" s="112"/>
    </row>
    <row r="52" spans="1:16" x14ac:dyDescent="0.2">
      <c r="A52" s="139"/>
      <c r="B52" s="140"/>
      <c r="C52" s="140"/>
      <c r="D52" s="140"/>
      <c r="E52" s="140"/>
      <c r="F52" s="112"/>
    </row>
    <row r="53" spans="1:16" x14ac:dyDescent="0.2">
      <c r="A53" s="139"/>
      <c r="B53" s="140"/>
      <c r="C53" s="140"/>
      <c r="D53" s="140"/>
      <c r="E53" s="140"/>
      <c r="F53" s="112"/>
      <c r="G53" s="5"/>
      <c r="H53" s="5"/>
      <c r="I53" s="5"/>
    </row>
    <row r="54" spans="1:16" x14ac:dyDescent="0.2">
      <c r="A54" s="139"/>
      <c r="B54" s="140"/>
      <c r="C54" s="140"/>
      <c r="D54" s="140"/>
      <c r="E54" s="140"/>
      <c r="F54" s="112"/>
      <c r="G54" s="5"/>
      <c r="H54" s="5"/>
      <c r="I54" s="5"/>
    </row>
    <row r="55" spans="1:16" x14ac:dyDescent="0.2">
      <c r="A55" s="139"/>
      <c r="B55" s="140"/>
      <c r="C55" s="140"/>
      <c r="D55" s="140"/>
      <c r="E55" s="140"/>
      <c r="F55" s="112"/>
      <c r="G55" s="5"/>
      <c r="H55" s="5"/>
      <c r="I55" s="5"/>
    </row>
    <row r="56" spans="1:16" x14ac:dyDescent="0.2">
      <c r="A56" s="139"/>
      <c r="B56" s="140"/>
      <c r="C56" s="140"/>
      <c r="D56" s="140"/>
      <c r="E56" s="140"/>
      <c r="F56" s="112"/>
      <c r="G56" s="5"/>
      <c r="H56" s="5"/>
      <c r="I56" s="5"/>
    </row>
    <row r="57" spans="1:16" x14ac:dyDescent="0.2">
      <c r="A57" s="139"/>
      <c r="B57" s="140"/>
      <c r="C57" s="140"/>
      <c r="D57" s="140"/>
      <c r="E57" s="140"/>
      <c r="F57" s="112"/>
      <c r="G57" s="5"/>
      <c r="H57" s="5"/>
      <c r="I57" s="5"/>
    </row>
    <row r="58" spans="1:16" x14ac:dyDescent="0.2">
      <c r="A58" s="139"/>
      <c r="B58" s="140"/>
      <c r="C58" s="140"/>
      <c r="D58" s="140"/>
      <c r="E58" s="140"/>
      <c r="F58" s="112"/>
    </row>
    <row r="59" spans="1:16" x14ac:dyDescent="0.2">
      <c r="A59" s="139"/>
      <c r="B59" s="140"/>
      <c r="C59" s="140"/>
      <c r="D59" s="140"/>
      <c r="E59" s="140"/>
      <c r="F59" s="112"/>
      <c r="G59" s="18"/>
      <c r="H59" s="18"/>
      <c r="I59" s="18"/>
    </row>
    <row r="60" spans="1:16" x14ac:dyDescent="0.2">
      <c r="A60" s="139"/>
      <c r="B60" s="140"/>
      <c r="C60" s="140"/>
      <c r="D60" s="140"/>
      <c r="E60" s="140"/>
      <c r="F60" s="112"/>
      <c r="G60" s="18"/>
      <c r="H60" s="18"/>
      <c r="I60" s="18"/>
    </row>
    <row r="61" spans="1:16" x14ac:dyDescent="0.2">
      <c r="A61" s="139"/>
      <c r="B61" s="140"/>
      <c r="C61" s="140"/>
      <c r="D61" s="140"/>
      <c r="E61" s="140"/>
      <c r="F61" s="112"/>
      <c r="G61" s="18"/>
      <c r="H61" s="18"/>
      <c r="I61" s="18"/>
    </row>
    <row r="62" spans="1:16" x14ac:dyDescent="0.2">
      <c r="A62" s="139"/>
      <c r="B62" s="140"/>
      <c r="C62" s="140"/>
      <c r="D62" s="140"/>
      <c r="E62" s="140"/>
      <c r="F62" s="112"/>
    </row>
    <row r="63" spans="1:16" x14ac:dyDescent="0.2">
      <c r="A63" s="139"/>
      <c r="B63" s="140"/>
      <c r="C63" s="140"/>
      <c r="D63" s="140"/>
      <c r="E63" s="140"/>
      <c r="F63" s="112"/>
    </row>
    <row r="64" spans="1:16" x14ac:dyDescent="0.2">
      <c r="A64" s="139"/>
      <c r="B64" s="140"/>
      <c r="C64" s="140"/>
      <c r="D64" s="140"/>
      <c r="E64" s="140"/>
      <c r="F64" s="112"/>
    </row>
    <row r="65" spans="1:6" x14ac:dyDescent="0.2">
      <c r="A65" s="139"/>
      <c r="B65" s="140"/>
      <c r="C65" s="140"/>
      <c r="D65" s="140"/>
      <c r="E65" s="140"/>
      <c r="F65" s="112"/>
    </row>
    <row r="66" spans="1:6" x14ac:dyDescent="0.2">
      <c r="A66" s="139"/>
      <c r="B66" s="140"/>
      <c r="C66" s="140"/>
      <c r="D66" s="140"/>
      <c r="E66" s="140"/>
      <c r="F66" s="112"/>
    </row>
    <row r="67" spans="1:6" x14ac:dyDescent="0.2">
      <c r="A67" s="139"/>
      <c r="B67" s="140"/>
      <c r="C67" s="140"/>
      <c r="D67" s="140"/>
      <c r="E67" s="140"/>
      <c r="F67" s="112"/>
    </row>
    <row r="68" spans="1:6" x14ac:dyDescent="0.2">
      <c r="A68" s="139"/>
      <c r="B68" s="140"/>
      <c r="C68" s="140"/>
      <c r="D68" s="140"/>
      <c r="E68" s="140"/>
      <c r="F68" s="112"/>
    </row>
    <row r="69" spans="1:6" x14ac:dyDescent="0.2">
      <c r="A69" s="139"/>
      <c r="B69" s="140"/>
      <c r="C69" s="140"/>
      <c r="D69" s="140"/>
      <c r="E69" s="140"/>
      <c r="F69" s="112"/>
    </row>
    <row r="70" spans="1:6" x14ac:dyDescent="0.2">
      <c r="A70" s="139"/>
      <c r="B70" s="140"/>
      <c r="C70" s="140"/>
      <c r="D70" s="140"/>
      <c r="E70" s="140"/>
      <c r="F70" s="1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F6" sqref="F6"/>
    </sheetView>
  </sheetViews>
  <sheetFormatPr defaultRowHeight="14.25" x14ac:dyDescent="0.2"/>
  <cols>
    <col min="7" max="7" width="19" bestFit="1" customWidth="1"/>
  </cols>
  <sheetData>
    <row r="1" spans="1:1" ht="15" x14ac:dyDescent="0.25">
      <c r="A1" s="199" t="s">
        <v>102</v>
      </c>
    </row>
    <row r="2" spans="1:1" x14ac:dyDescent="0.2">
      <c r="A2" t="s">
        <v>49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rightToLeft="1" zoomScaleNormal="100" workbookViewId="0">
      <selection activeCell="A2" sqref="A2:C9"/>
    </sheetView>
  </sheetViews>
  <sheetFormatPr defaultRowHeight="14.25" x14ac:dyDescent="0.2"/>
  <cols>
    <col min="1" max="1" width="22.625" customWidth="1"/>
    <col min="2" max="3" width="11.5" customWidth="1"/>
    <col min="6" max="6" width="2.25" customWidth="1"/>
    <col min="7" max="8" width="14.5" bestFit="1" customWidth="1"/>
    <col min="11" max="11" width="11.125" customWidth="1"/>
    <col min="16" max="16" width="10.625" bestFit="1" customWidth="1"/>
    <col min="17" max="17" width="10" bestFit="1" customWidth="1"/>
  </cols>
  <sheetData>
    <row r="1" spans="1:14" ht="15" x14ac:dyDescent="0.25">
      <c r="A1" s="25" t="s">
        <v>16</v>
      </c>
      <c r="B1" s="25" t="s">
        <v>34</v>
      </c>
      <c r="C1" s="62" t="s">
        <v>97</v>
      </c>
      <c r="D1" s="21"/>
    </row>
    <row r="2" spans="1:14" ht="15" x14ac:dyDescent="0.25">
      <c r="A2" s="14" t="s">
        <v>29</v>
      </c>
      <c r="B2" s="3">
        <v>2648.879782088597</v>
      </c>
      <c r="C2" s="121">
        <v>0.52501805567148641</v>
      </c>
      <c r="K2" s="16"/>
      <c r="L2" s="5"/>
      <c r="M2" s="1"/>
      <c r="N2" s="3"/>
    </row>
    <row r="3" spans="1:14" x14ac:dyDescent="0.2">
      <c r="A3" s="16" t="s">
        <v>36</v>
      </c>
      <c r="B3" s="3">
        <v>2265.3924978885971</v>
      </c>
      <c r="C3" s="18">
        <v>0.44900941621308438</v>
      </c>
    </row>
    <row r="4" spans="1:14" x14ac:dyDescent="0.2">
      <c r="A4" s="16" t="s">
        <v>32</v>
      </c>
      <c r="B4" s="3">
        <v>383.48728419999998</v>
      </c>
      <c r="C4" s="18">
        <v>7.6008639458402041E-2</v>
      </c>
    </row>
    <row r="5" spans="1:14" ht="15" x14ac:dyDescent="0.25">
      <c r="A5" s="14" t="s">
        <v>6</v>
      </c>
      <c r="B5" s="3">
        <v>2396.4319999999998</v>
      </c>
      <c r="C5" s="121">
        <v>0.47498194432851365</v>
      </c>
    </row>
    <row r="6" spans="1:14" x14ac:dyDescent="0.2">
      <c r="A6" s="16" t="s">
        <v>38</v>
      </c>
      <c r="B6" s="3">
        <v>1121.3679999999999</v>
      </c>
      <c r="C6" s="18">
        <v>0.22225940604522754</v>
      </c>
    </row>
    <row r="7" spans="1:14" x14ac:dyDescent="0.2">
      <c r="A7" s="16" t="s">
        <v>2</v>
      </c>
      <c r="B7" s="3">
        <v>688.553</v>
      </c>
      <c r="C7" s="18">
        <v>0.13647382555116569</v>
      </c>
    </row>
    <row r="8" spans="1:14" x14ac:dyDescent="0.2">
      <c r="A8" s="16" t="s">
        <v>33</v>
      </c>
      <c r="B8" s="3">
        <v>586.51099999999997</v>
      </c>
      <c r="C8" s="18">
        <v>0.11624871273212045</v>
      </c>
    </row>
    <row r="9" spans="1:14" x14ac:dyDescent="0.2">
      <c r="A9" s="34" t="s">
        <v>71</v>
      </c>
      <c r="B9" s="164">
        <v>5045.3117820885964</v>
      </c>
    </row>
  </sheetData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101</v>
      </c>
    </row>
    <row r="2" spans="1:1" x14ac:dyDescent="0.2">
      <c r="A2" t="s">
        <v>107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rightToLeft="1" zoomScaleNormal="100" workbookViewId="0">
      <selection sqref="A1:F7"/>
    </sheetView>
  </sheetViews>
  <sheetFormatPr defaultColWidth="9" defaultRowHeight="14.25" x14ac:dyDescent="0.2"/>
  <cols>
    <col min="1" max="1" width="17.5" style="4" bestFit="1" customWidth="1"/>
    <col min="2" max="2" width="14.75" style="4" customWidth="1"/>
    <col min="3" max="3" width="13.75" style="4" bestFit="1" customWidth="1"/>
    <col min="4" max="4" width="8.875" style="4" bestFit="1" customWidth="1"/>
    <col min="5" max="5" width="18" style="4" bestFit="1" customWidth="1"/>
    <col min="6" max="6" width="18.75" style="4" bestFit="1" customWidth="1"/>
    <col min="7" max="7" width="9.875" style="4" bestFit="1" customWidth="1"/>
    <col min="8" max="8" width="7.125" style="4" customWidth="1"/>
    <col min="9" max="10" width="10.875" style="4" bestFit="1" customWidth="1"/>
    <col min="11" max="11" width="12.375" style="4" bestFit="1" customWidth="1"/>
    <col min="12" max="12" width="12.5" style="4" bestFit="1" customWidth="1"/>
    <col min="13" max="14" width="10.875" style="4" bestFit="1" customWidth="1"/>
    <col min="15" max="15" width="11.875" style="4" bestFit="1" customWidth="1"/>
    <col min="16" max="16384" width="9" style="4"/>
  </cols>
  <sheetData>
    <row r="1" spans="1:14" ht="15" x14ac:dyDescent="0.25">
      <c r="B1" s="204">
        <v>2020</v>
      </c>
      <c r="C1" s="205"/>
      <c r="E1" s="204">
        <v>2021</v>
      </c>
      <c r="F1" s="205"/>
      <c r="I1" s="203"/>
      <c r="J1" s="203"/>
    </row>
    <row r="2" spans="1:14" s="68" customFormat="1" ht="15" x14ac:dyDescent="0.25">
      <c r="A2" s="65" t="s">
        <v>63</v>
      </c>
      <c r="B2" s="66" t="s">
        <v>7</v>
      </c>
      <c r="C2" s="67" t="s">
        <v>6</v>
      </c>
      <c r="D2" s="177" t="s">
        <v>128</v>
      </c>
      <c r="E2" s="159" t="s">
        <v>73</v>
      </c>
      <c r="F2" s="98" t="s">
        <v>108</v>
      </c>
    </row>
    <row r="3" spans="1:14" ht="25.5" x14ac:dyDescent="0.2">
      <c r="A3" s="63" t="s">
        <v>106</v>
      </c>
      <c r="B3" s="138">
        <v>0.90718615988741114</v>
      </c>
      <c r="C3" s="142">
        <v>9.2813840112588877E-2</v>
      </c>
      <c r="D3" s="99">
        <v>0.17</v>
      </c>
      <c r="E3" s="137">
        <v>0.87981683062878668</v>
      </c>
      <c r="F3" s="137">
        <v>0.12018316937121326</v>
      </c>
      <c r="H3" s="100"/>
      <c r="J3" s="109"/>
      <c r="K3" s="109"/>
      <c r="M3" s="131"/>
      <c r="N3" s="131"/>
    </row>
    <row r="4" spans="1:14" ht="25.5" x14ac:dyDescent="0.2">
      <c r="A4" s="63" t="s">
        <v>9</v>
      </c>
      <c r="B4" s="138">
        <v>0.70905816148825307</v>
      </c>
      <c r="C4" s="142">
        <v>0.29094183851174699</v>
      </c>
      <c r="D4" s="99">
        <v>0.17</v>
      </c>
      <c r="E4" s="138">
        <v>0.68658387139912336</v>
      </c>
      <c r="F4" s="138">
        <v>0.31341612860087659</v>
      </c>
      <c r="H4" s="100"/>
      <c r="J4" s="109"/>
      <c r="K4" s="109"/>
      <c r="M4" s="131"/>
      <c r="N4" s="131"/>
    </row>
    <row r="5" spans="1:14" ht="25.5" x14ac:dyDescent="0.2">
      <c r="A5" s="63" t="s">
        <v>8</v>
      </c>
      <c r="B5" s="138">
        <v>0.49673112583705181</v>
      </c>
      <c r="C5" s="142">
        <v>0.50326887416294819</v>
      </c>
      <c r="D5" s="99">
        <v>0.17</v>
      </c>
      <c r="E5" s="137">
        <v>0.52835926064872374</v>
      </c>
      <c r="F5" s="137">
        <v>0.47164073935127626</v>
      </c>
      <c r="H5" s="100"/>
      <c r="J5" s="109"/>
      <c r="K5" s="109"/>
      <c r="M5" s="131"/>
      <c r="N5" s="131"/>
    </row>
    <row r="6" spans="1:14" ht="38.25" x14ac:dyDescent="0.2">
      <c r="A6" s="63" t="s">
        <v>119</v>
      </c>
      <c r="B6" s="138">
        <v>0.22614008073226602</v>
      </c>
      <c r="C6" s="142">
        <v>0.77385991926773401</v>
      </c>
      <c r="D6" s="99">
        <v>0.17</v>
      </c>
      <c r="E6" s="138">
        <v>0.17583721975268091</v>
      </c>
      <c r="F6" s="138">
        <v>0.82416278024731915</v>
      </c>
      <c r="H6" s="100"/>
      <c r="J6" s="109"/>
      <c r="K6" s="109"/>
      <c r="M6" s="131"/>
      <c r="N6" s="131"/>
    </row>
    <row r="7" spans="1:14" ht="38.25" x14ac:dyDescent="0.2">
      <c r="A7" s="64" t="s">
        <v>31</v>
      </c>
      <c r="B7" s="143">
        <v>0.13305339057502535</v>
      </c>
      <c r="C7" s="144">
        <v>0.8669466094249747</v>
      </c>
      <c r="D7" s="99">
        <v>0.17</v>
      </c>
      <c r="E7" s="137">
        <v>0.10274925826023464</v>
      </c>
      <c r="F7" s="137">
        <v>0.89725074173976538</v>
      </c>
      <c r="H7" s="100"/>
      <c r="J7" s="109"/>
      <c r="K7" s="109"/>
      <c r="M7" s="131"/>
      <c r="N7" s="131"/>
    </row>
    <row r="9" spans="1:14" x14ac:dyDescent="0.2">
      <c r="A9" s="19"/>
      <c r="B9" s="19"/>
      <c r="C9" s="19"/>
    </row>
    <row r="10" spans="1:14" x14ac:dyDescent="0.2">
      <c r="A10" s="19"/>
      <c r="B10" s="19"/>
      <c r="C10" s="19"/>
    </row>
    <row r="11" spans="1:14" x14ac:dyDescent="0.2">
      <c r="A11" s="19"/>
      <c r="B11" s="19"/>
      <c r="C11" s="19"/>
    </row>
    <row r="12" spans="1:14" x14ac:dyDescent="0.2">
      <c r="A12" s="19"/>
      <c r="B12" s="19"/>
      <c r="C12" s="19"/>
    </row>
    <row r="13" spans="1:14" ht="27" customHeight="1" x14ac:dyDescent="0.2">
      <c r="A13" s="19"/>
      <c r="B13" s="19"/>
      <c r="C13" s="19"/>
    </row>
    <row r="14" spans="1:14" x14ac:dyDescent="0.2">
      <c r="A14" s="19"/>
      <c r="B14" s="19"/>
      <c r="C14" s="19"/>
    </row>
    <row r="15" spans="1:14" x14ac:dyDescent="0.2">
      <c r="A15" s="19"/>
      <c r="B15" s="19"/>
      <c r="C15" s="19"/>
    </row>
    <row r="16" spans="1:14" x14ac:dyDescent="0.2">
      <c r="A16" s="19"/>
      <c r="B16" s="19"/>
      <c r="C16" s="19"/>
    </row>
    <row r="17" spans="1:3" x14ac:dyDescent="0.2">
      <c r="A17" s="19"/>
      <c r="B17" s="19"/>
      <c r="C17" s="19"/>
    </row>
    <row r="18" spans="1:3" ht="27" customHeight="1" x14ac:dyDescent="0.2">
      <c r="A18" s="19"/>
      <c r="B18" s="19"/>
      <c r="C18" s="19"/>
    </row>
    <row r="19" spans="1:3" x14ac:dyDescent="0.2">
      <c r="A19" s="19"/>
      <c r="B19" s="19"/>
      <c r="C19" s="19"/>
    </row>
    <row r="20" spans="1:3" x14ac:dyDescent="0.2">
      <c r="A20" s="19"/>
      <c r="B20" s="19"/>
      <c r="C20" s="19"/>
    </row>
    <row r="21" spans="1:3" x14ac:dyDescent="0.2">
      <c r="A21" s="19"/>
      <c r="B21" s="19"/>
      <c r="C21" s="19"/>
    </row>
    <row r="22" spans="1:3" x14ac:dyDescent="0.2">
      <c r="A22" s="19"/>
      <c r="B22" s="19"/>
      <c r="C22" s="19"/>
    </row>
    <row r="23" spans="1:3" x14ac:dyDescent="0.2">
      <c r="A23" s="19"/>
      <c r="B23" s="19"/>
      <c r="C23" s="19"/>
    </row>
    <row r="24" spans="1:3" x14ac:dyDescent="0.2">
      <c r="A24" s="19"/>
      <c r="B24" s="19"/>
      <c r="C24" s="19"/>
    </row>
    <row r="25" spans="1:3" x14ac:dyDescent="0.2">
      <c r="A25" s="19"/>
      <c r="B25" s="19"/>
      <c r="C25" s="19"/>
    </row>
    <row r="26" spans="1:3" x14ac:dyDescent="0.2">
      <c r="A26" s="19"/>
      <c r="B26" s="19"/>
      <c r="C26" s="19"/>
    </row>
    <row r="27" spans="1:3" x14ac:dyDescent="0.2">
      <c r="A27" s="19"/>
      <c r="B27" s="19"/>
      <c r="C27" s="19"/>
    </row>
    <row r="28" spans="1:3" x14ac:dyDescent="0.2">
      <c r="A28" s="19"/>
      <c r="B28" s="19"/>
      <c r="C28" s="19"/>
    </row>
    <row r="29" spans="1:3" x14ac:dyDescent="0.2">
      <c r="A29" s="19"/>
      <c r="B29" s="19"/>
      <c r="C29" s="19"/>
    </row>
    <row r="30" spans="1:3" x14ac:dyDescent="0.2">
      <c r="A30" s="19"/>
      <c r="B30" s="19"/>
      <c r="C30" s="19"/>
    </row>
  </sheetData>
  <mergeCells count="3">
    <mergeCell ref="I1:J1"/>
    <mergeCell ref="E1:F1"/>
    <mergeCell ref="B1:C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100</v>
      </c>
    </row>
    <row r="2" spans="1:1" x14ac:dyDescent="0.2">
      <c r="A2" t="s">
        <v>50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showGridLines="0" rightToLeft="1" zoomScaleNormal="100" workbookViewId="0">
      <pane xSplit="1" ySplit="1" topLeftCell="B109" activePane="bottomRight" state="frozen"/>
      <selection activeCell="F31" sqref="F31"/>
      <selection pane="topRight" activeCell="F31" sqref="F31"/>
      <selection pane="bottomLeft" activeCell="F31" sqref="F31"/>
      <selection pane="bottomRight" activeCell="E118" sqref="E118"/>
    </sheetView>
  </sheetViews>
  <sheetFormatPr defaultRowHeight="14.25" x14ac:dyDescent="0.2"/>
  <cols>
    <col min="2" max="2" width="10.875" customWidth="1"/>
    <col min="3" max="3" width="11.875" customWidth="1"/>
  </cols>
  <sheetData>
    <row r="1" spans="1:3" s="47" customFormat="1" ht="15" x14ac:dyDescent="0.25">
      <c r="A1" s="69" t="s">
        <v>51</v>
      </c>
      <c r="B1" s="70" t="s">
        <v>120</v>
      </c>
      <c r="C1" s="71" t="s">
        <v>21</v>
      </c>
    </row>
    <row r="2" spans="1:3" x14ac:dyDescent="0.2">
      <c r="A2" s="43">
        <v>40209</v>
      </c>
      <c r="B2" s="11">
        <v>70.929188344000011</v>
      </c>
      <c r="C2" s="72">
        <v>106.85348921333335</v>
      </c>
    </row>
    <row r="3" spans="1:3" x14ac:dyDescent="0.2">
      <c r="A3" s="43">
        <v>40237</v>
      </c>
      <c r="B3" s="11">
        <v>73.136138868000003</v>
      </c>
      <c r="C3" s="72">
        <v>113.75564177466666</v>
      </c>
    </row>
    <row r="4" spans="1:3" x14ac:dyDescent="0.2">
      <c r="A4" s="43">
        <v>40268</v>
      </c>
      <c r="B4" s="11">
        <v>81.666269118000002</v>
      </c>
      <c r="C4" s="72">
        <v>119.54638794300001</v>
      </c>
    </row>
    <row r="5" spans="1:3" x14ac:dyDescent="0.2">
      <c r="A5" s="43">
        <v>40298</v>
      </c>
      <c r="B5" s="11">
        <v>83.036060083999999</v>
      </c>
      <c r="C5" s="72">
        <v>123.15950815066667</v>
      </c>
    </row>
    <row r="6" spans="1:3" x14ac:dyDescent="0.2">
      <c r="A6" s="43">
        <v>40329</v>
      </c>
      <c r="B6" s="11">
        <v>85.268238398000008</v>
      </c>
      <c r="C6" s="72">
        <v>122.29056243366668</v>
      </c>
    </row>
    <row r="7" spans="1:3" x14ac:dyDescent="0.2">
      <c r="A7" s="43">
        <v>40359</v>
      </c>
      <c r="B7" s="11">
        <v>86.94768400000001</v>
      </c>
      <c r="C7" s="72">
        <v>119.12592037500001</v>
      </c>
    </row>
    <row r="8" spans="1:3" x14ac:dyDescent="0.2">
      <c r="A8" s="43">
        <v>40390</v>
      </c>
      <c r="B8" s="11">
        <v>85.572016109999993</v>
      </c>
      <c r="C8" s="72">
        <v>123.697595089</v>
      </c>
    </row>
    <row r="9" spans="1:3" x14ac:dyDescent="0.2">
      <c r="A9" s="43">
        <v>40421</v>
      </c>
      <c r="B9" s="11">
        <v>87.473505756999998</v>
      </c>
      <c r="C9" s="72">
        <v>124.01612780700002</v>
      </c>
    </row>
    <row r="10" spans="1:3" x14ac:dyDescent="0.2">
      <c r="A10" s="43">
        <v>40451</v>
      </c>
      <c r="B10" s="11">
        <v>88.036466560000008</v>
      </c>
      <c r="C10" s="72">
        <v>129.655264655</v>
      </c>
    </row>
    <row r="11" spans="1:3" x14ac:dyDescent="0.2">
      <c r="A11" s="43">
        <v>40482</v>
      </c>
      <c r="B11" s="11">
        <v>89.673188148000008</v>
      </c>
      <c r="C11" s="72">
        <v>135.35000788799999</v>
      </c>
    </row>
    <row r="12" spans="1:3" x14ac:dyDescent="0.2">
      <c r="A12" s="43">
        <v>40512</v>
      </c>
      <c r="B12" s="11">
        <v>89.604830315000001</v>
      </c>
      <c r="C12" s="72">
        <v>136.11290108666668</v>
      </c>
    </row>
    <row r="13" spans="1:3" x14ac:dyDescent="0.2">
      <c r="A13" s="43">
        <v>40543</v>
      </c>
      <c r="B13" s="11">
        <v>87.616210773000006</v>
      </c>
      <c r="C13" s="72">
        <v>139.19596781999999</v>
      </c>
    </row>
    <row r="14" spans="1:3" x14ac:dyDescent="0.2">
      <c r="A14" s="43">
        <v>40574</v>
      </c>
      <c r="B14" s="11">
        <v>94.084527809999997</v>
      </c>
      <c r="C14" s="72">
        <v>146.79241495333332</v>
      </c>
    </row>
    <row r="15" spans="1:3" x14ac:dyDescent="0.2">
      <c r="A15" s="43">
        <v>40602</v>
      </c>
      <c r="B15" s="11">
        <v>95.434835654000011</v>
      </c>
      <c r="C15" s="72">
        <v>146.78629240533334</v>
      </c>
    </row>
    <row r="16" spans="1:3" x14ac:dyDescent="0.2">
      <c r="A16" s="43">
        <v>40633</v>
      </c>
      <c r="B16" s="11">
        <v>95.930609387999993</v>
      </c>
      <c r="C16" s="72">
        <v>142.33836847999999</v>
      </c>
    </row>
    <row r="17" spans="1:3" x14ac:dyDescent="0.2">
      <c r="A17" s="43">
        <v>40663</v>
      </c>
      <c r="B17" s="11">
        <v>94.956771629999992</v>
      </c>
      <c r="C17" s="72">
        <v>143.73717955333333</v>
      </c>
    </row>
    <row r="18" spans="1:3" x14ac:dyDescent="0.2">
      <c r="A18" s="43">
        <v>40694</v>
      </c>
      <c r="B18" s="11">
        <v>96.294731455999994</v>
      </c>
      <c r="C18" s="72">
        <v>143.72625371766662</v>
      </c>
    </row>
    <row r="19" spans="1:3" x14ac:dyDescent="0.2">
      <c r="A19" s="43">
        <v>40724</v>
      </c>
      <c r="B19" s="11">
        <v>94.829137225000011</v>
      </c>
      <c r="C19" s="72">
        <v>137.21780081999998</v>
      </c>
    </row>
    <row r="20" spans="1:3" x14ac:dyDescent="0.2">
      <c r="A20" s="43">
        <v>40755</v>
      </c>
      <c r="B20" s="11">
        <v>96.54375038000002</v>
      </c>
      <c r="C20" s="72">
        <v>137.61109007333334</v>
      </c>
    </row>
    <row r="21" spans="1:3" x14ac:dyDescent="0.2">
      <c r="A21" s="43">
        <v>40786</v>
      </c>
      <c r="B21" s="11">
        <v>99.205411974</v>
      </c>
      <c r="C21" s="72">
        <v>136.60704630199999</v>
      </c>
    </row>
    <row r="22" spans="1:3" x14ac:dyDescent="0.2">
      <c r="A22" s="43">
        <v>40816</v>
      </c>
      <c r="B22" s="11">
        <v>101.16074175999999</v>
      </c>
      <c r="C22" s="72">
        <v>126.37155443200001</v>
      </c>
    </row>
    <row r="23" spans="1:3" x14ac:dyDescent="0.2">
      <c r="A23" s="43">
        <v>40847</v>
      </c>
      <c r="B23" s="11">
        <v>101.30248979599999</v>
      </c>
      <c r="C23" s="72">
        <v>132.93755605733332</v>
      </c>
    </row>
    <row r="24" spans="1:3" x14ac:dyDescent="0.2">
      <c r="A24" s="43">
        <v>40877</v>
      </c>
      <c r="B24" s="11">
        <v>103.307027976</v>
      </c>
      <c r="C24" s="72">
        <v>140.38208451166668</v>
      </c>
    </row>
    <row r="25" spans="1:3" x14ac:dyDescent="0.2">
      <c r="A25" s="43">
        <v>40908</v>
      </c>
      <c r="B25" s="11">
        <v>106.00155917700002</v>
      </c>
      <c r="C25" s="72">
        <v>143.50466271400001</v>
      </c>
    </row>
    <row r="26" spans="1:3" x14ac:dyDescent="0.2">
      <c r="A26" s="43">
        <v>40939</v>
      </c>
      <c r="B26" s="11">
        <v>107.287957996</v>
      </c>
      <c r="C26" s="72">
        <v>148.57793310633335</v>
      </c>
    </row>
    <row r="27" spans="1:3" x14ac:dyDescent="0.2">
      <c r="A27" s="43">
        <v>40968</v>
      </c>
      <c r="B27" s="11">
        <v>107.632283766</v>
      </c>
      <c r="C27" s="72">
        <v>154.04958450466668</v>
      </c>
    </row>
    <row r="28" spans="1:3" x14ac:dyDescent="0.2">
      <c r="A28" s="43">
        <v>40999</v>
      </c>
      <c r="B28" s="11">
        <v>109.74079536999999</v>
      </c>
      <c r="C28" s="72">
        <v>161.98183864999999</v>
      </c>
    </row>
    <row r="29" spans="1:3" x14ac:dyDescent="0.2">
      <c r="A29" s="43">
        <v>41029</v>
      </c>
      <c r="B29" s="11">
        <v>109.94450999999998</v>
      </c>
      <c r="C29" s="72">
        <v>161.62279625000002</v>
      </c>
    </row>
    <row r="30" spans="1:3" x14ac:dyDescent="0.2">
      <c r="A30" s="43">
        <v>41060</v>
      </c>
      <c r="B30" s="11">
        <v>112.15634370599999</v>
      </c>
      <c r="C30" s="72">
        <v>156.97929602333332</v>
      </c>
    </row>
    <row r="31" spans="1:3" x14ac:dyDescent="0.2">
      <c r="A31" s="43">
        <v>41090</v>
      </c>
      <c r="B31" s="11">
        <v>113.80871718200001</v>
      </c>
      <c r="C31" s="72">
        <v>159.50608083</v>
      </c>
    </row>
    <row r="32" spans="1:3" x14ac:dyDescent="0.2">
      <c r="A32" s="43">
        <v>41121</v>
      </c>
      <c r="B32" s="11">
        <v>116.62287919100001</v>
      </c>
      <c r="C32" s="72">
        <v>164.619970354</v>
      </c>
    </row>
    <row r="33" spans="1:3" x14ac:dyDescent="0.2">
      <c r="A33" s="43">
        <v>41152</v>
      </c>
      <c r="B33" s="11">
        <v>119.22254854399999</v>
      </c>
      <c r="C33" s="72">
        <v>170.64124541999999</v>
      </c>
    </row>
    <row r="34" spans="1:3" x14ac:dyDescent="0.2">
      <c r="A34" s="43">
        <v>41182</v>
      </c>
      <c r="B34" s="11">
        <v>118.52383956000001</v>
      </c>
      <c r="C34" s="72">
        <v>173.88597847200001</v>
      </c>
    </row>
    <row r="35" spans="1:3" x14ac:dyDescent="0.2">
      <c r="A35" s="43">
        <v>41213</v>
      </c>
      <c r="B35" s="11">
        <v>118.480725804</v>
      </c>
      <c r="C35" s="72">
        <v>171.50203834866667</v>
      </c>
    </row>
    <row r="36" spans="1:3" x14ac:dyDescent="0.2">
      <c r="A36" s="43">
        <v>41243</v>
      </c>
      <c r="B36" s="11">
        <v>115.61616069000002</v>
      </c>
      <c r="C36" s="72">
        <v>172.91352260000002</v>
      </c>
    </row>
    <row r="37" spans="1:3" x14ac:dyDescent="0.2">
      <c r="A37" s="43">
        <v>41274</v>
      </c>
      <c r="B37" s="11">
        <v>120.34719402200001</v>
      </c>
      <c r="C37" s="72">
        <v>174.92345990600001</v>
      </c>
    </row>
    <row r="38" spans="1:3" x14ac:dyDescent="0.2">
      <c r="A38" s="43">
        <v>41305</v>
      </c>
      <c r="B38" s="11">
        <v>121.258053856</v>
      </c>
      <c r="C38" s="72">
        <v>184.02330555733334</v>
      </c>
    </row>
    <row r="39" spans="1:3" x14ac:dyDescent="0.2">
      <c r="A39" s="43">
        <v>41333</v>
      </c>
      <c r="B39" s="11">
        <v>120.84448384800001</v>
      </c>
      <c r="C39" s="72">
        <v>185.64680571600002</v>
      </c>
    </row>
    <row r="40" spans="1:3" x14ac:dyDescent="0.2">
      <c r="A40" s="43">
        <v>41364</v>
      </c>
      <c r="B40" s="11">
        <v>119.46127852799999</v>
      </c>
      <c r="C40" s="72">
        <v>190.244600832</v>
      </c>
    </row>
    <row r="41" spans="1:3" x14ac:dyDescent="0.2">
      <c r="A41" s="43">
        <v>41394</v>
      </c>
      <c r="B41" s="11">
        <v>118.98873236999999</v>
      </c>
      <c r="C41" s="72">
        <v>190.43746195400001</v>
      </c>
    </row>
    <row r="42" spans="1:3" x14ac:dyDescent="0.2">
      <c r="A42" s="43">
        <v>41425</v>
      </c>
      <c r="B42" s="11">
        <v>121.04871903999998</v>
      </c>
      <c r="C42" s="72">
        <v>197.45635612366664</v>
      </c>
    </row>
    <row r="43" spans="1:3" x14ac:dyDescent="0.2">
      <c r="A43" s="43">
        <v>41455</v>
      </c>
      <c r="B43" s="11">
        <v>120.95782622999999</v>
      </c>
      <c r="C43" s="72">
        <v>190.61400799800001</v>
      </c>
    </row>
    <row r="44" spans="1:3" x14ac:dyDescent="0.2">
      <c r="A44" s="43">
        <v>41486</v>
      </c>
      <c r="B44" s="11">
        <v>122.00269859399998</v>
      </c>
      <c r="C44" s="72">
        <v>198.79287127399999</v>
      </c>
    </row>
    <row r="45" spans="1:3" x14ac:dyDescent="0.2">
      <c r="A45" s="43">
        <v>41517</v>
      </c>
      <c r="B45" s="11">
        <v>123.74356961199999</v>
      </c>
      <c r="C45" s="72">
        <v>200.94271873</v>
      </c>
    </row>
    <row r="46" spans="1:3" x14ac:dyDescent="0.2">
      <c r="A46" s="43">
        <v>41547</v>
      </c>
      <c r="B46" s="11">
        <v>121.667593536</v>
      </c>
      <c r="C46" s="72">
        <v>204.64528105799999</v>
      </c>
    </row>
    <row r="47" spans="1:3" x14ac:dyDescent="0.2">
      <c r="A47" s="43">
        <v>41578</v>
      </c>
      <c r="B47" s="11">
        <v>124.84602981899999</v>
      </c>
      <c r="C47" s="72">
        <v>212.475990696</v>
      </c>
    </row>
    <row r="48" spans="1:3" x14ac:dyDescent="0.2">
      <c r="A48" s="43">
        <v>41608</v>
      </c>
      <c r="B48" s="11">
        <v>126.14806804600001</v>
      </c>
      <c r="C48" s="72">
        <v>219.74098558533333</v>
      </c>
    </row>
    <row r="49" spans="1:3" x14ac:dyDescent="0.2">
      <c r="A49" s="43">
        <v>41639</v>
      </c>
      <c r="B49" s="11">
        <v>125.095971546</v>
      </c>
      <c r="C49" s="72">
        <v>221.53376349000001</v>
      </c>
    </row>
    <row r="50" spans="1:3" x14ac:dyDescent="0.2">
      <c r="A50" s="43">
        <v>41670</v>
      </c>
      <c r="B50" s="11">
        <v>127.42476271800001</v>
      </c>
      <c r="C50" s="72">
        <v>220.82581100799999</v>
      </c>
    </row>
    <row r="51" spans="1:3" x14ac:dyDescent="0.2">
      <c r="A51" s="43">
        <v>41698</v>
      </c>
      <c r="B51" s="11">
        <v>131.08847019199999</v>
      </c>
      <c r="C51" s="72">
        <v>232.11600521333332</v>
      </c>
    </row>
    <row r="52" spans="1:3" x14ac:dyDescent="0.2">
      <c r="A52" s="43">
        <v>41729</v>
      </c>
      <c r="B52" s="11">
        <v>135.82595875200002</v>
      </c>
      <c r="C52" s="72">
        <v>230.98243325300001</v>
      </c>
    </row>
    <row r="53" spans="1:3" x14ac:dyDescent="0.2">
      <c r="A53" s="43">
        <v>41759</v>
      </c>
      <c r="B53" s="11">
        <v>137.53795757199998</v>
      </c>
      <c r="C53" s="72">
        <v>230.39185033066667</v>
      </c>
    </row>
    <row r="54" spans="1:3" x14ac:dyDescent="0.2">
      <c r="A54" s="43">
        <v>41790</v>
      </c>
      <c r="B54" s="11">
        <v>140.89150852500001</v>
      </c>
      <c r="C54" s="72">
        <v>233.88995313333334</v>
      </c>
    </row>
    <row r="55" spans="1:3" x14ac:dyDescent="0.2">
      <c r="A55" s="43">
        <v>41820</v>
      </c>
      <c r="B55" s="11">
        <v>140.98151591999999</v>
      </c>
      <c r="C55" s="72">
        <v>237.36269671200003</v>
      </c>
    </row>
    <row r="56" spans="1:3" x14ac:dyDescent="0.2">
      <c r="A56" s="43">
        <v>41851</v>
      </c>
      <c r="B56" s="11">
        <v>143.06212853100001</v>
      </c>
      <c r="C56" s="72">
        <v>235.68136848899996</v>
      </c>
    </row>
    <row r="57" spans="1:3" x14ac:dyDescent="0.2">
      <c r="A57" s="43">
        <v>41882</v>
      </c>
      <c r="B57" s="11">
        <v>150.79727051200001</v>
      </c>
      <c r="C57" s="72">
        <v>251.06147914133336</v>
      </c>
    </row>
    <row r="58" spans="1:3" x14ac:dyDescent="0.2">
      <c r="A58" s="43">
        <v>41912</v>
      </c>
      <c r="B58" s="11">
        <v>152.08611870999999</v>
      </c>
      <c r="C58" s="72">
        <v>255.30795379</v>
      </c>
    </row>
    <row r="59" spans="1:3" x14ac:dyDescent="0.2">
      <c r="A59" s="43">
        <v>41943</v>
      </c>
      <c r="B59" s="11">
        <v>157.52941846399997</v>
      </c>
      <c r="C59" s="72">
        <v>265.37414120799997</v>
      </c>
    </row>
    <row r="60" spans="1:3" x14ac:dyDescent="0.2">
      <c r="A60" s="43">
        <v>41973</v>
      </c>
      <c r="B60" s="11">
        <v>164.931039403</v>
      </c>
      <c r="C60" s="72">
        <v>272.44195049999996</v>
      </c>
    </row>
    <row r="61" spans="1:3" x14ac:dyDescent="0.2">
      <c r="A61" s="43">
        <v>42004</v>
      </c>
      <c r="B61" s="11">
        <v>164.48854509399999</v>
      </c>
      <c r="C61" s="72">
        <v>266.06398272199999</v>
      </c>
    </row>
    <row r="62" spans="1:3" x14ac:dyDescent="0.2">
      <c r="A62" s="43">
        <v>42035</v>
      </c>
      <c r="B62" s="11">
        <v>167.978529216</v>
      </c>
      <c r="C62" s="72">
        <v>267.27494635199997</v>
      </c>
    </row>
    <row r="63" spans="1:3" x14ac:dyDescent="0.2">
      <c r="A63" s="43">
        <v>42063</v>
      </c>
      <c r="B63" s="11">
        <v>173.90167961399999</v>
      </c>
      <c r="C63" s="72">
        <v>285.01149236800001</v>
      </c>
    </row>
    <row r="64" spans="1:3" x14ac:dyDescent="0.2">
      <c r="A64" s="43">
        <v>42094</v>
      </c>
      <c r="B64" s="11">
        <v>177.358352</v>
      </c>
      <c r="C64" s="72">
        <v>283.82328434000004</v>
      </c>
    </row>
    <row r="65" spans="1:3" x14ac:dyDescent="0.2">
      <c r="A65" s="43">
        <v>42124</v>
      </c>
      <c r="B65" s="11">
        <v>176.02657300800001</v>
      </c>
      <c r="C65" s="72">
        <v>280.70541427500001</v>
      </c>
    </row>
    <row r="66" spans="1:3" x14ac:dyDescent="0.2">
      <c r="A66" s="43">
        <v>42155</v>
      </c>
      <c r="B66" s="11">
        <v>179.07521941199997</v>
      </c>
      <c r="C66" s="72">
        <v>285.32423606399999</v>
      </c>
    </row>
    <row r="67" spans="1:3" x14ac:dyDescent="0.2">
      <c r="A67" s="43">
        <v>42185</v>
      </c>
      <c r="B67" s="11">
        <v>175.88404469900001</v>
      </c>
      <c r="C67" s="72">
        <v>279.12037695100003</v>
      </c>
    </row>
    <row r="68" spans="1:3" x14ac:dyDescent="0.2">
      <c r="A68" s="43">
        <v>42216</v>
      </c>
      <c r="B68" s="11">
        <v>175.44229571700001</v>
      </c>
      <c r="C68" s="72">
        <v>285.19029334899994</v>
      </c>
    </row>
    <row r="69" spans="1:3" x14ac:dyDescent="0.2">
      <c r="A69" s="43">
        <v>42247</v>
      </c>
      <c r="B69" s="11">
        <v>181.77892740000001</v>
      </c>
      <c r="C69" s="72">
        <v>281.32647061</v>
      </c>
    </row>
    <row r="70" spans="1:3" x14ac:dyDescent="0.2">
      <c r="A70" s="43">
        <v>42277</v>
      </c>
      <c r="B70" s="11">
        <v>179.38579702399997</v>
      </c>
      <c r="C70" s="72">
        <v>266.71460550699999</v>
      </c>
    </row>
    <row r="71" spans="1:3" x14ac:dyDescent="0.2">
      <c r="A71" s="43">
        <v>42308</v>
      </c>
      <c r="B71" s="11">
        <v>177.94563148499998</v>
      </c>
      <c r="C71" s="72">
        <v>274.95047627299999</v>
      </c>
    </row>
    <row r="72" spans="1:3" x14ac:dyDescent="0.2">
      <c r="A72" s="43">
        <v>42338</v>
      </c>
      <c r="B72" s="11">
        <v>179.741112375</v>
      </c>
      <c r="C72" s="72">
        <v>275.72992026166668</v>
      </c>
    </row>
    <row r="73" spans="1:3" x14ac:dyDescent="0.2">
      <c r="A73" s="43">
        <v>42369</v>
      </c>
      <c r="B73" s="11">
        <v>176.60737626400001</v>
      </c>
      <c r="C73" s="72">
        <v>268.73116531800002</v>
      </c>
    </row>
    <row r="74" spans="1:3" x14ac:dyDescent="0.2">
      <c r="A74" s="43">
        <v>42400</v>
      </c>
      <c r="B74" s="11">
        <v>179.83971756899999</v>
      </c>
      <c r="C74" s="72">
        <v>262.231144062</v>
      </c>
    </row>
    <row r="75" spans="1:3" x14ac:dyDescent="0.2">
      <c r="A75" s="43">
        <v>42429</v>
      </c>
      <c r="B75" s="11">
        <v>176.41390586</v>
      </c>
      <c r="C75" s="72">
        <v>254.55075675333333</v>
      </c>
    </row>
    <row r="76" spans="1:3" x14ac:dyDescent="0.2">
      <c r="A76" s="43">
        <v>42460</v>
      </c>
      <c r="B76" s="11">
        <v>174.10361484600003</v>
      </c>
      <c r="C76" s="72">
        <v>256.32251635199998</v>
      </c>
    </row>
    <row r="77" spans="1:3" x14ac:dyDescent="0.2">
      <c r="A77" s="43">
        <v>42490</v>
      </c>
      <c r="B77" s="11">
        <v>175.803157247</v>
      </c>
      <c r="C77" s="72">
        <v>257.39516756</v>
      </c>
    </row>
    <row r="78" spans="1:3" x14ac:dyDescent="0.2">
      <c r="A78" s="43">
        <v>42521</v>
      </c>
      <c r="B78" s="11">
        <v>179.63099385000001</v>
      </c>
      <c r="C78" s="72">
        <v>261.60197525000001</v>
      </c>
    </row>
    <row r="79" spans="1:3" x14ac:dyDescent="0.2">
      <c r="A79" s="43">
        <v>42551</v>
      </c>
      <c r="B79" s="11">
        <v>180.42474810600001</v>
      </c>
      <c r="C79" s="72">
        <v>257.520598764</v>
      </c>
    </row>
    <row r="80" spans="1:3" x14ac:dyDescent="0.2">
      <c r="A80" s="43">
        <v>42582</v>
      </c>
      <c r="B80" s="11">
        <v>182.20140021599997</v>
      </c>
      <c r="C80" s="72">
        <v>263.72344138799997</v>
      </c>
    </row>
    <row r="81" spans="1:3" x14ac:dyDescent="0.2">
      <c r="A81" s="43">
        <v>42613</v>
      </c>
      <c r="B81" s="11">
        <v>181.69070032800002</v>
      </c>
      <c r="C81" s="72">
        <v>261.41860535999996</v>
      </c>
    </row>
    <row r="82" spans="1:3" x14ac:dyDescent="0.2">
      <c r="A82" s="43">
        <v>42643</v>
      </c>
      <c r="B82" s="11">
        <v>180.41649542600001</v>
      </c>
      <c r="C82" s="72">
        <v>261.98694068000003</v>
      </c>
    </row>
    <row r="83" spans="1:3" x14ac:dyDescent="0.2">
      <c r="A83" s="43">
        <v>42674</v>
      </c>
      <c r="B83" s="11">
        <v>183.77011625100002</v>
      </c>
      <c r="C83" s="72">
        <v>264.44603895500001</v>
      </c>
    </row>
    <row r="84" spans="1:3" x14ac:dyDescent="0.2">
      <c r="A84" s="43">
        <v>42704</v>
      </c>
      <c r="B84" s="11">
        <v>181.18927532200001</v>
      </c>
      <c r="C84" s="72">
        <v>265.83416807933332</v>
      </c>
    </row>
    <row r="85" spans="1:3" x14ac:dyDescent="0.2">
      <c r="A85" s="43">
        <v>42735</v>
      </c>
      <c r="B85" s="11">
        <v>182.45451645000003</v>
      </c>
      <c r="C85" s="72">
        <v>270.61278026500003</v>
      </c>
    </row>
    <row r="86" spans="1:3" x14ac:dyDescent="0.2">
      <c r="A86" s="43">
        <v>42766</v>
      </c>
      <c r="B86" s="11">
        <v>180.32412645600002</v>
      </c>
      <c r="C86" s="72">
        <v>271.3868248986667</v>
      </c>
    </row>
    <row r="87" spans="1:3" x14ac:dyDescent="0.2">
      <c r="A87" s="43">
        <v>42794</v>
      </c>
      <c r="B87" s="11">
        <v>177.67366711499997</v>
      </c>
      <c r="C87" s="72">
        <v>272.25731082666664</v>
      </c>
    </row>
    <row r="88" spans="1:3" x14ac:dyDescent="0.2">
      <c r="A88" s="43">
        <v>42825</v>
      </c>
      <c r="B88" s="11">
        <v>178.25967865600001</v>
      </c>
      <c r="C88" s="72">
        <v>280.99830600000001</v>
      </c>
    </row>
    <row r="89" spans="1:3" x14ac:dyDescent="0.2">
      <c r="A89" s="43">
        <v>42855</v>
      </c>
      <c r="B89" s="11">
        <v>178.43956484200004</v>
      </c>
      <c r="C89" s="72">
        <v>282.94134078466669</v>
      </c>
    </row>
    <row r="90" spans="1:3" x14ac:dyDescent="0.2">
      <c r="A90" s="43">
        <v>42886</v>
      </c>
      <c r="B90" s="11">
        <v>176.10878494799999</v>
      </c>
      <c r="C90" s="72">
        <v>281.56518736100003</v>
      </c>
    </row>
    <row r="91" spans="1:3" x14ac:dyDescent="0.2">
      <c r="A91" s="43">
        <v>42916</v>
      </c>
      <c r="B91" s="11">
        <v>174.33058508799999</v>
      </c>
      <c r="C91" s="72">
        <v>279.14143071199999</v>
      </c>
    </row>
    <row r="92" spans="1:3" x14ac:dyDescent="0.2">
      <c r="A92" s="43">
        <v>42947</v>
      </c>
      <c r="B92" s="11">
        <v>178.535775462</v>
      </c>
      <c r="C92" s="72">
        <v>293.39241196400002</v>
      </c>
    </row>
    <row r="93" spans="1:3" x14ac:dyDescent="0.2">
      <c r="A93" s="43">
        <v>42978</v>
      </c>
      <c r="B93" s="11">
        <v>180.531940628</v>
      </c>
      <c r="C93" s="72">
        <v>295.40885523066669</v>
      </c>
    </row>
    <row r="94" spans="1:3" x14ac:dyDescent="0.2">
      <c r="A94" s="43">
        <v>43008</v>
      </c>
      <c r="B94" s="11">
        <v>178.33849847300002</v>
      </c>
      <c r="C94" s="72">
        <v>289.48789305999998</v>
      </c>
    </row>
    <row r="95" spans="1:3" x14ac:dyDescent="0.2">
      <c r="A95" s="43">
        <v>43039</v>
      </c>
      <c r="B95" s="11">
        <v>177.16617108399998</v>
      </c>
      <c r="C95" s="72">
        <v>294.22182195233336</v>
      </c>
    </row>
    <row r="96" spans="1:3" x14ac:dyDescent="0.2">
      <c r="A96" s="43">
        <v>43069</v>
      </c>
      <c r="B96" s="11">
        <v>178.301580132</v>
      </c>
      <c r="C96" s="72">
        <v>300.30842223833338</v>
      </c>
    </row>
    <row r="97" spans="1:3" x14ac:dyDescent="0.2">
      <c r="A97" s="43">
        <v>43100</v>
      </c>
      <c r="B97" s="11">
        <v>176.32304610900002</v>
      </c>
      <c r="C97" s="72">
        <v>305.97706177600003</v>
      </c>
    </row>
    <row r="98" spans="1:3" x14ac:dyDescent="0.2">
      <c r="A98" s="43">
        <v>43131</v>
      </c>
      <c r="B98" s="11">
        <v>177.72089007</v>
      </c>
      <c r="C98" s="72">
        <v>317.78149609499997</v>
      </c>
    </row>
    <row r="99" spans="1:3" x14ac:dyDescent="0.2">
      <c r="A99" s="43">
        <v>43159</v>
      </c>
      <c r="B99" s="11">
        <v>182.79277701499998</v>
      </c>
      <c r="C99" s="72">
        <v>319.48977616500002</v>
      </c>
    </row>
    <row r="100" spans="1:3" x14ac:dyDescent="0.2">
      <c r="A100" s="43">
        <v>43190</v>
      </c>
      <c r="B100" s="11">
        <v>186.74428061799998</v>
      </c>
      <c r="C100" s="72">
        <v>317.62079650000004</v>
      </c>
    </row>
    <row r="101" spans="1:3" x14ac:dyDescent="0.2">
      <c r="A101" s="43">
        <v>43220</v>
      </c>
      <c r="B101" s="11">
        <v>190.11725553600002</v>
      </c>
      <c r="C101" s="72">
        <v>329.89864086399996</v>
      </c>
    </row>
    <row r="102" spans="1:3" x14ac:dyDescent="0.2">
      <c r="A102" s="43">
        <v>43251</v>
      </c>
      <c r="B102" s="11">
        <v>187.28485080799999</v>
      </c>
      <c r="C102" s="72">
        <v>332.70108641066668</v>
      </c>
    </row>
    <row r="103" spans="1:3" x14ac:dyDescent="0.2">
      <c r="A103" s="43">
        <v>43281</v>
      </c>
      <c r="B103" s="11">
        <v>186.66907379999998</v>
      </c>
      <c r="C103" s="72">
        <v>341.52819685000003</v>
      </c>
    </row>
    <row r="104" spans="1:3" x14ac:dyDescent="0.2">
      <c r="A104" s="43">
        <v>43312</v>
      </c>
      <c r="B104" s="11">
        <v>187.89382948800002</v>
      </c>
      <c r="C104" s="72">
        <v>356.2357281333334</v>
      </c>
    </row>
    <row r="105" spans="1:3" x14ac:dyDescent="0.2">
      <c r="A105" s="43">
        <v>43343</v>
      </c>
      <c r="B105" s="11">
        <v>186.22747376000001</v>
      </c>
      <c r="C105" s="72">
        <v>357.13876082266665</v>
      </c>
    </row>
    <row r="106" spans="1:3" x14ac:dyDescent="0.2">
      <c r="A106" s="43">
        <v>43373</v>
      </c>
      <c r="B106" s="11">
        <v>188.20918654199997</v>
      </c>
      <c r="C106" s="72">
        <v>359.81351370899995</v>
      </c>
    </row>
    <row r="107" spans="1:3" x14ac:dyDescent="0.2">
      <c r="A107" s="43">
        <v>43404</v>
      </c>
      <c r="B107" s="11">
        <v>191.409296764</v>
      </c>
      <c r="C107" s="72">
        <v>346.62436569661901</v>
      </c>
    </row>
    <row r="108" spans="1:3" x14ac:dyDescent="0.2">
      <c r="A108" s="43">
        <v>43434</v>
      </c>
      <c r="B108" s="11">
        <v>190.703732723</v>
      </c>
      <c r="C108" s="72">
        <v>353.48268541084303</v>
      </c>
    </row>
    <row r="109" spans="1:3" x14ac:dyDescent="0.2">
      <c r="A109" s="43">
        <v>43465</v>
      </c>
      <c r="B109" s="11">
        <v>190.77643452400002</v>
      </c>
      <c r="C109" s="72">
        <v>331.68269316800001</v>
      </c>
    </row>
    <row r="110" spans="1:3" x14ac:dyDescent="0.2">
      <c r="A110" s="43">
        <v>43496</v>
      </c>
      <c r="B110" s="11">
        <v>190.26336818399997</v>
      </c>
      <c r="C110" s="72">
        <v>342.58100302000003</v>
      </c>
    </row>
    <row r="111" spans="1:3" x14ac:dyDescent="0.2">
      <c r="A111" s="43">
        <v>43524</v>
      </c>
      <c r="B111" s="11">
        <v>190.730300548</v>
      </c>
      <c r="C111" s="72">
        <v>345.77050024133331</v>
      </c>
    </row>
    <row r="112" spans="1:3" x14ac:dyDescent="0.2">
      <c r="A112" s="43">
        <v>43555</v>
      </c>
      <c r="B112" s="11">
        <v>190.50341216000001</v>
      </c>
      <c r="C112" s="72">
        <v>354.44593931199995</v>
      </c>
    </row>
    <row r="113" spans="1:3" x14ac:dyDescent="0.2">
      <c r="A113" s="43">
        <v>43585</v>
      </c>
      <c r="B113" s="11">
        <v>188.63965815199998</v>
      </c>
      <c r="C113" s="72">
        <v>359.73916261066671</v>
      </c>
    </row>
    <row r="114" spans="1:3" x14ac:dyDescent="0.2">
      <c r="A114" s="43">
        <v>43616</v>
      </c>
      <c r="B114" s="11">
        <v>189.46484047999999</v>
      </c>
      <c r="C114" s="72">
        <v>340.83846605066663</v>
      </c>
    </row>
    <row r="115" spans="1:3" x14ac:dyDescent="0.2">
      <c r="A115" s="43">
        <v>43646</v>
      </c>
      <c r="B115" s="11">
        <v>188.94707395399999</v>
      </c>
      <c r="C115" s="72">
        <v>350.5427924</v>
      </c>
    </row>
    <row r="116" spans="1:3" x14ac:dyDescent="0.2">
      <c r="A116" s="43">
        <v>43677</v>
      </c>
      <c r="B116" s="11">
        <v>187.00826779599998</v>
      </c>
      <c r="C116" s="72">
        <v>351.36703272799997</v>
      </c>
    </row>
    <row r="117" spans="1:3" x14ac:dyDescent="0.2">
      <c r="A117" s="43">
        <v>43708</v>
      </c>
      <c r="B117" s="11">
        <v>189.76418380499999</v>
      </c>
      <c r="C117" s="72">
        <v>347.18864988500002</v>
      </c>
    </row>
    <row r="118" spans="1:3" x14ac:dyDescent="0.2">
      <c r="A118" s="43">
        <v>43738</v>
      </c>
      <c r="B118" s="11">
        <v>187.89300634200001</v>
      </c>
      <c r="C118" s="72">
        <v>352.75758283599998</v>
      </c>
    </row>
    <row r="119" spans="1:3" x14ac:dyDescent="0.2">
      <c r="A119" s="43">
        <v>43769</v>
      </c>
      <c r="B119" s="11">
        <v>191.33657126600002</v>
      </c>
      <c r="C119" s="72">
        <v>369.31528936533334</v>
      </c>
    </row>
    <row r="120" spans="1:3" x14ac:dyDescent="0.2">
      <c r="A120" s="43">
        <v>43799</v>
      </c>
      <c r="B120" s="11">
        <v>188.83756531199998</v>
      </c>
      <c r="C120" s="72">
        <v>374.76382652133333</v>
      </c>
    </row>
    <row r="121" spans="1:3" x14ac:dyDescent="0.2">
      <c r="A121" s="45">
        <v>43830</v>
      </c>
      <c r="B121" s="11">
        <v>185.80294425599999</v>
      </c>
      <c r="C121" s="72">
        <v>383.86836057599999</v>
      </c>
    </row>
    <row r="122" spans="1:3" x14ac:dyDescent="0.2">
      <c r="A122" s="43">
        <v>43861</v>
      </c>
      <c r="B122" s="11">
        <v>185.11391728799998</v>
      </c>
      <c r="C122" s="72">
        <v>394.9411831620157</v>
      </c>
    </row>
    <row r="123" spans="1:3" x14ac:dyDescent="0.2">
      <c r="A123" s="45">
        <v>43890</v>
      </c>
      <c r="B123" s="11">
        <v>186.85429089799999</v>
      </c>
      <c r="C123" s="72">
        <v>372.88468830682149</v>
      </c>
    </row>
    <row r="124" spans="1:3" x14ac:dyDescent="0.2">
      <c r="A124" s="43">
        <v>43921</v>
      </c>
      <c r="B124" s="11">
        <v>173.30392613000001</v>
      </c>
      <c r="C124" s="72">
        <v>324.81785926000003</v>
      </c>
    </row>
    <row r="125" spans="1:3" x14ac:dyDescent="0.2">
      <c r="A125" s="45">
        <v>43951</v>
      </c>
      <c r="B125" s="11">
        <v>181.7422215</v>
      </c>
      <c r="C125" s="72">
        <v>360.44092699999999</v>
      </c>
    </row>
    <row r="126" spans="1:3" x14ac:dyDescent="0.2">
      <c r="A126" s="43">
        <v>43982</v>
      </c>
      <c r="B126" s="11">
        <v>189.21226504599997</v>
      </c>
      <c r="C126" s="72">
        <v>388.08515779799995</v>
      </c>
    </row>
    <row r="127" spans="1:3" x14ac:dyDescent="0.2">
      <c r="A127" s="45">
        <v>44012</v>
      </c>
      <c r="B127" s="11">
        <v>195.94539174599998</v>
      </c>
      <c r="C127" s="72">
        <v>404.268891962</v>
      </c>
    </row>
    <row r="128" spans="1:3" x14ac:dyDescent="0.2">
      <c r="A128" s="43">
        <v>44043</v>
      </c>
      <c r="B128" s="11">
        <v>195.89722123199999</v>
      </c>
      <c r="C128" s="72">
        <v>421.77199657599999</v>
      </c>
    </row>
    <row r="129" spans="1:7" x14ac:dyDescent="0.2">
      <c r="A129" s="45">
        <v>44074</v>
      </c>
      <c r="B129" s="11">
        <v>194.013832044</v>
      </c>
      <c r="C129" s="72">
        <v>437.53876336866671</v>
      </c>
    </row>
    <row r="130" spans="1:7" x14ac:dyDescent="0.2">
      <c r="A130" s="43">
        <v>44104</v>
      </c>
      <c r="B130" s="11">
        <v>197.25067276799999</v>
      </c>
      <c r="C130" s="72">
        <v>444.74632859100001</v>
      </c>
      <c r="F130" s="105"/>
      <c r="G130" s="20"/>
    </row>
    <row r="131" spans="1:7" x14ac:dyDescent="0.2">
      <c r="A131" s="45">
        <v>44135</v>
      </c>
      <c r="B131" s="11">
        <v>197.27674641200002</v>
      </c>
      <c r="C131" s="72">
        <v>443.11220551533336</v>
      </c>
    </row>
    <row r="132" spans="1:7" x14ac:dyDescent="0.2">
      <c r="A132" s="43">
        <v>44165</v>
      </c>
      <c r="B132" s="11">
        <v>190.72452301199999</v>
      </c>
      <c r="C132" s="72">
        <v>482.94005181066666</v>
      </c>
    </row>
    <row r="133" spans="1:7" x14ac:dyDescent="0.2">
      <c r="A133" s="45">
        <v>44196</v>
      </c>
      <c r="B133" s="11">
        <v>184.86914218999999</v>
      </c>
      <c r="C133" s="72">
        <v>503.80948135999995</v>
      </c>
    </row>
    <row r="134" spans="1:7" x14ac:dyDescent="0.2">
      <c r="A134" s="43">
        <v>44227</v>
      </c>
      <c r="B134" s="11">
        <v>191.83576327500001</v>
      </c>
      <c r="C134" s="72">
        <v>529.10813573400003</v>
      </c>
    </row>
    <row r="135" spans="1:7" x14ac:dyDescent="0.2">
      <c r="A135" s="45">
        <v>44255</v>
      </c>
      <c r="B135" s="11">
        <v>185.14013136</v>
      </c>
      <c r="C135" s="72">
        <v>559.33390311999995</v>
      </c>
    </row>
    <row r="136" spans="1:7" x14ac:dyDescent="0.2">
      <c r="A136" s="43">
        <v>44286</v>
      </c>
      <c r="B136" s="11">
        <v>184.40859101000001</v>
      </c>
      <c r="C136" s="72">
        <v>576.06252946799987</v>
      </c>
    </row>
    <row r="137" spans="1:7" x14ac:dyDescent="0.2">
      <c r="A137" s="45">
        <v>44316</v>
      </c>
      <c r="B137" s="11">
        <v>179.64314534800002</v>
      </c>
      <c r="C137" s="72">
        <v>586.53589476899992</v>
      </c>
    </row>
    <row r="138" spans="1:7" x14ac:dyDescent="0.2">
      <c r="A138" s="43">
        <v>44347</v>
      </c>
      <c r="B138" s="11">
        <v>179.958812881</v>
      </c>
      <c r="C138" s="72">
        <v>594.78870514300002</v>
      </c>
    </row>
    <row r="139" spans="1:7" x14ac:dyDescent="0.2">
      <c r="A139" s="45">
        <v>44377</v>
      </c>
      <c r="B139" s="11">
        <v>176.62136232</v>
      </c>
      <c r="C139" s="72">
        <v>606.63737709999998</v>
      </c>
    </row>
    <row r="140" spans="1:7" x14ac:dyDescent="0.2">
      <c r="A140" s="43">
        <v>44408</v>
      </c>
      <c r="B140" s="11">
        <v>172.62900289400002</v>
      </c>
      <c r="C140" s="72">
        <v>599.33235348900007</v>
      </c>
    </row>
    <row r="141" spans="1:7" x14ac:dyDescent="0.2">
      <c r="A141" s="45">
        <v>44439</v>
      </c>
      <c r="B141" s="11">
        <v>169.68184725899999</v>
      </c>
      <c r="C141" s="72">
        <v>613.88175603299999</v>
      </c>
    </row>
    <row r="142" spans="1:7" x14ac:dyDescent="0.2">
      <c r="A142" s="43">
        <v>44469</v>
      </c>
      <c r="B142" s="11">
        <v>168.80616249500002</v>
      </c>
      <c r="C142" s="72">
        <v>601.56508945999997</v>
      </c>
    </row>
    <row r="143" spans="1:7" x14ac:dyDescent="0.2">
      <c r="A143" s="43">
        <v>44500</v>
      </c>
      <c r="B143" s="145">
        <v>169.76372491799998</v>
      </c>
      <c r="C143" s="146">
        <v>620.60089758599997</v>
      </c>
    </row>
    <row r="144" spans="1:7" x14ac:dyDescent="0.2">
      <c r="A144" s="43">
        <v>44530</v>
      </c>
      <c r="B144" s="145">
        <v>166.918112874</v>
      </c>
      <c r="C144" s="146">
        <v>607.63695826200001</v>
      </c>
    </row>
    <row r="145" spans="1:3" x14ac:dyDescent="0.2">
      <c r="A145" s="43">
        <v>44561</v>
      </c>
      <c r="B145" s="145">
        <v>166.22822801000001</v>
      </c>
      <c r="C145" s="146">
        <v>599.05536854999991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99</v>
      </c>
    </row>
    <row r="2" spans="1:1" x14ac:dyDescent="0.2">
      <c r="A2" t="s">
        <v>52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rightToLeft="1" zoomScaleNormal="100" workbookViewId="0">
      <selection sqref="A1:F3"/>
    </sheetView>
  </sheetViews>
  <sheetFormatPr defaultRowHeight="14.25" x14ac:dyDescent="0.2"/>
  <cols>
    <col min="1" max="1" width="10.125" customWidth="1"/>
    <col min="2" max="2" width="14.25" customWidth="1"/>
    <col min="3" max="3" width="13.25" customWidth="1"/>
    <col min="4" max="4" width="13" customWidth="1"/>
    <col min="5" max="5" width="16.75" customWidth="1"/>
    <col min="6" max="6" width="10.125" customWidth="1"/>
  </cols>
  <sheetData>
    <row r="1" spans="1:7" s="47" customFormat="1" ht="15" x14ac:dyDescent="0.25">
      <c r="A1" s="76" t="s">
        <v>26</v>
      </c>
      <c r="B1" s="70" t="s">
        <v>22</v>
      </c>
      <c r="C1" s="70" t="s">
        <v>23</v>
      </c>
      <c r="D1" s="70" t="s">
        <v>2</v>
      </c>
      <c r="E1" s="70" t="s">
        <v>25</v>
      </c>
      <c r="F1" s="71" t="s">
        <v>10</v>
      </c>
    </row>
    <row r="2" spans="1:7" x14ac:dyDescent="0.2">
      <c r="A2" s="73">
        <v>2020</v>
      </c>
      <c r="B2" s="74">
        <v>0.14535077478050595</v>
      </c>
      <c r="C2" s="74">
        <v>0.37898135717496856</v>
      </c>
      <c r="D2" s="74">
        <v>0.38969118934888597</v>
      </c>
      <c r="E2" s="74">
        <v>0.42553364238963948</v>
      </c>
      <c r="F2" s="75">
        <v>0.33869316764298729</v>
      </c>
    </row>
    <row r="3" spans="1:7" x14ac:dyDescent="0.2">
      <c r="A3" s="73">
        <v>2021</v>
      </c>
      <c r="B3" s="147">
        <v>0.15099121441949806</v>
      </c>
      <c r="C3" s="147">
        <v>0.38991986657218441</v>
      </c>
      <c r="D3" s="147">
        <v>0.43168181155064073</v>
      </c>
      <c r="E3" s="147">
        <v>0.4347835940737671</v>
      </c>
      <c r="F3" s="148">
        <v>0.36169998094800704</v>
      </c>
    </row>
    <row r="10" spans="1:7" x14ac:dyDescent="0.2">
      <c r="E10" s="2"/>
      <c r="F10" s="18"/>
      <c r="G10" s="18"/>
    </row>
    <row r="11" spans="1:7" x14ac:dyDescent="0.2">
      <c r="E11" s="2"/>
      <c r="F11" s="18"/>
      <c r="G11" s="18"/>
    </row>
    <row r="12" spans="1:7" x14ac:dyDescent="0.2">
      <c r="E12" s="2"/>
      <c r="F12" s="18"/>
      <c r="G12" s="18"/>
    </row>
    <row r="13" spans="1:7" x14ac:dyDescent="0.2">
      <c r="E13" s="2"/>
      <c r="F13" s="18"/>
      <c r="G13" s="18"/>
    </row>
    <row r="14" spans="1:7" x14ac:dyDescent="0.2">
      <c r="E14" s="2"/>
      <c r="F14" s="18"/>
      <c r="G14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rightToLeft="1" zoomScaleNormal="100" workbookViewId="0">
      <selection activeCell="D9" sqref="D9"/>
    </sheetView>
  </sheetViews>
  <sheetFormatPr defaultRowHeight="14.25" x14ac:dyDescent="0.2"/>
  <cols>
    <col min="1" max="1" width="9" style="26"/>
    <col min="2" max="3" width="9" style="27"/>
    <col min="4" max="4" width="17" style="26" customWidth="1"/>
  </cols>
  <sheetData>
    <row r="1" spans="1:8" s="48" customFormat="1" ht="15" x14ac:dyDescent="0.25">
      <c r="A1" s="58" t="s">
        <v>51</v>
      </c>
      <c r="B1" s="58" t="s">
        <v>0</v>
      </c>
      <c r="C1" s="58" t="s">
        <v>62</v>
      </c>
      <c r="D1" s="58" t="s">
        <v>12</v>
      </c>
    </row>
    <row r="2" spans="1:8" x14ac:dyDescent="0.2">
      <c r="A2" s="28">
        <v>38017</v>
      </c>
      <c r="B2" s="29">
        <v>1325.2389570611388</v>
      </c>
      <c r="C2" s="30">
        <v>40178</v>
      </c>
      <c r="D2" s="32"/>
      <c r="G2" s="97"/>
    </row>
    <row r="3" spans="1:8" x14ac:dyDescent="0.2">
      <c r="A3" s="31">
        <v>38077</v>
      </c>
      <c r="B3" s="29">
        <v>1341.8252039971685</v>
      </c>
      <c r="C3" s="31">
        <v>40543</v>
      </c>
      <c r="D3" s="33">
        <v>0.11457058018473743</v>
      </c>
    </row>
    <row r="4" spans="1:8" x14ac:dyDescent="0.2">
      <c r="A4" s="31">
        <v>38168</v>
      </c>
      <c r="B4" s="29">
        <v>1375.8522708388493</v>
      </c>
      <c r="C4" s="31">
        <v>40908</v>
      </c>
      <c r="D4" s="33">
        <v>-1.111218727329133E-2</v>
      </c>
      <c r="H4" s="2"/>
    </row>
    <row r="5" spans="1:8" x14ac:dyDescent="0.2">
      <c r="A5" s="31">
        <v>38260</v>
      </c>
      <c r="B5" s="29">
        <v>1363.3243625257585</v>
      </c>
      <c r="C5" s="31">
        <v>41274</v>
      </c>
      <c r="D5" s="33">
        <v>7.7839401001965181E-2</v>
      </c>
    </row>
    <row r="6" spans="1:8" x14ac:dyDescent="0.2">
      <c r="A6" s="31">
        <v>38352</v>
      </c>
      <c r="B6" s="29">
        <v>1417.4122952082707</v>
      </c>
      <c r="C6" s="31">
        <v>41639</v>
      </c>
      <c r="D6" s="33">
        <v>8.8555963275978922E-2</v>
      </c>
    </row>
    <row r="7" spans="1:8" x14ac:dyDescent="0.2">
      <c r="A7" s="31">
        <v>38442</v>
      </c>
      <c r="B7" s="29">
        <v>1467.2463927489291</v>
      </c>
      <c r="C7" s="31">
        <v>42004</v>
      </c>
      <c r="D7" s="33">
        <v>6.8560187067986389E-2</v>
      </c>
    </row>
    <row r="8" spans="1:8" x14ac:dyDescent="0.2">
      <c r="A8" s="31">
        <v>38533</v>
      </c>
      <c r="B8" s="29">
        <v>1523.2795937970232</v>
      </c>
      <c r="C8" s="31">
        <v>42369</v>
      </c>
      <c r="D8" s="33">
        <v>4.4198328870522108E-2</v>
      </c>
    </row>
    <row r="9" spans="1:8" x14ac:dyDescent="0.2">
      <c r="A9" s="31">
        <v>38625</v>
      </c>
      <c r="B9" s="29">
        <v>1605.4724193436768</v>
      </c>
      <c r="C9" s="31">
        <v>42735</v>
      </c>
      <c r="D9" s="33">
        <v>3.6187201788189016E-2</v>
      </c>
    </row>
    <row r="10" spans="1:8" x14ac:dyDescent="0.2">
      <c r="A10" s="31">
        <v>38717</v>
      </c>
      <c r="B10" s="29">
        <v>1652.1894515867498</v>
      </c>
      <c r="C10" s="31">
        <v>43100</v>
      </c>
      <c r="D10" s="33">
        <v>5.2120918752116108E-2</v>
      </c>
    </row>
    <row r="11" spans="1:8" x14ac:dyDescent="0.2">
      <c r="A11" s="31">
        <v>38807</v>
      </c>
      <c r="B11" s="29">
        <v>1693.4834569747002</v>
      </c>
      <c r="C11" s="31">
        <v>43465</v>
      </c>
      <c r="D11" s="33">
        <v>1.4367777680051042E-2</v>
      </c>
    </row>
    <row r="12" spans="1:8" x14ac:dyDescent="0.2">
      <c r="A12" s="31">
        <v>38898</v>
      </c>
      <c r="B12" s="29">
        <v>1679.1310350331253</v>
      </c>
      <c r="C12" s="31">
        <v>43830</v>
      </c>
      <c r="D12" s="33">
        <v>0.11191463093981202</v>
      </c>
    </row>
    <row r="13" spans="1:8" x14ac:dyDescent="0.2">
      <c r="A13" s="31">
        <v>38990</v>
      </c>
      <c r="B13" s="29">
        <v>1731.6839463181202</v>
      </c>
      <c r="C13" s="31">
        <v>44196</v>
      </c>
      <c r="D13" s="33">
        <v>7.9381050570581868E-2</v>
      </c>
    </row>
    <row r="14" spans="1:8" x14ac:dyDescent="0.2">
      <c r="A14" s="31">
        <v>39082</v>
      </c>
      <c r="B14" s="29">
        <v>1836.4747328982278</v>
      </c>
      <c r="C14" s="31">
        <v>44561</v>
      </c>
      <c r="D14" s="33">
        <v>0.1447307679499974</v>
      </c>
    </row>
    <row r="15" spans="1:8" x14ac:dyDescent="0.2">
      <c r="A15" s="31">
        <v>39172</v>
      </c>
      <c r="B15" s="29">
        <v>1920.2867315374892</v>
      </c>
    </row>
    <row r="16" spans="1:8" x14ac:dyDescent="0.2">
      <c r="A16" s="31">
        <v>39263</v>
      </c>
      <c r="B16" s="29">
        <v>2020.1748245432113</v>
      </c>
    </row>
    <row r="17" spans="1:2" x14ac:dyDescent="0.2">
      <c r="A17" s="31">
        <v>39355</v>
      </c>
      <c r="B17" s="29">
        <v>2021.0510603687169</v>
      </c>
    </row>
    <row r="18" spans="1:2" x14ac:dyDescent="0.2">
      <c r="A18" s="31">
        <v>39447</v>
      </c>
      <c r="B18" s="29">
        <v>2055.6331465985641</v>
      </c>
    </row>
    <row r="19" spans="1:2" x14ac:dyDescent="0.2">
      <c r="A19" s="31">
        <v>39538</v>
      </c>
      <c r="B19" s="29">
        <v>2018.3478097172826</v>
      </c>
    </row>
    <row r="20" spans="1:2" x14ac:dyDescent="0.2">
      <c r="A20" s="31">
        <v>39629</v>
      </c>
      <c r="B20" s="29">
        <v>2071.3124963495234</v>
      </c>
    </row>
    <row r="21" spans="1:2" x14ac:dyDescent="0.2">
      <c r="A21" s="31">
        <v>39721</v>
      </c>
      <c r="B21" s="29">
        <v>1973.8173868251411</v>
      </c>
    </row>
    <row r="22" spans="1:2" x14ac:dyDescent="0.2">
      <c r="A22" s="31">
        <v>39813</v>
      </c>
      <c r="B22" s="29">
        <v>1881.5405241063263</v>
      </c>
    </row>
    <row r="23" spans="1:2" x14ac:dyDescent="0.2">
      <c r="A23" s="31">
        <v>39903</v>
      </c>
      <c r="B23" s="29">
        <v>1993.9294053755389</v>
      </c>
    </row>
    <row r="24" spans="1:2" x14ac:dyDescent="0.2">
      <c r="A24" s="31">
        <v>39994</v>
      </c>
      <c r="B24" s="29">
        <v>2098.8081205188637</v>
      </c>
    </row>
    <row r="25" spans="1:2" x14ac:dyDescent="0.2">
      <c r="A25" s="31">
        <v>40086</v>
      </c>
      <c r="B25" s="29">
        <v>2204.3471134700844</v>
      </c>
    </row>
    <row r="26" spans="1:2" x14ac:dyDescent="0.2">
      <c r="A26" s="31">
        <v>40178</v>
      </c>
      <c r="B26" s="29">
        <v>2301.4296035151051</v>
      </c>
    </row>
    <row r="27" spans="1:2" x14ac:dyDescent="0.2">
      <c r="A27" s="31">
        <v>40268</v>
      </c>
      <c r="B27" s="29">
        <v>2385.7406713124042</v>
      </c>
    </row>
    <row r="28" spans="1:2" x14ac:dyDescent="0.2">
      <c r="A28" s="31">
        <v>40359</v>
      </c>
      <c r="B28" s="29">
        <v>2371.4014945144081</v>
      </c>
    </row>
    <row r="29" spans="1:2" x14ac:dyDescent="0.2">
      <c r="A29" s="31">
        <v>40451</v>
      </c>
      <c r="B29" s="29">
        <v>2470.7602801735297</v>
      </c>
    </row>
    <row r="30" spans="1:2" x14ac:dyDescent="0.2">
      <c r="A30" s="31">
        <v>40543</v>
      </c>
      <c r="B30" s="29">
        <v>2565.1057284441608</v>
      </c>
    </row>
    <row r="31" spans="1:2" x14ac:dyDescent="0.2">
      <c r="A31" s="31">
        <v>40633</v>
      </c>
      <c r="B31" s="29">
        <v>2569.0935208244537</v>
      </c>
    </row>
    <row r="32" spans="1:2" x14ac:dyDescent="0.2">
      <c r="A32" s="31">
        <v>40724</v>
      </c>
      <c r="B32" s="29">
        <v>2526.1255788962044</v>
      </c>
    </row>
    <row r="33" spans="1:2" x14ac:dyDescent="0.2">
      <c r="A33" s="31">
        <v>40816</v>
      </c>
      <c r="B33" s="29">
        <v>2484.7870193505464</v>
      </c>
    </row>
    <row r="34" spans="1:2" x14ac:dyDescent="0.2">
      <c r="A34" s="31">
        <v>40908</v>
      </c>
      <c r="B34" s="29">
        <v>2536.6017932138971</v>
      </c>
    </row>
    <row r="35" spans="1:2" x14ac:dyDescent="0.2">
      <c r="A35" s="31">
        <v>40999</v>
      </c>
      <c r="B35" s="29">
        <v>2590.1462623691073</v>
      </c>
    </row>
    <row r="36" spans="1:2" x14ac:dyDescent="0.2">
      <c r="A36" s="31">
        <v>41090</v>
      </c>
      <c r="B36" s="29">
        <v>2577.2495581768726</v>
      </c>
    </row>
    <row r="37" spans="1:2" x14ac:dyDescent="0.2">
      <c r="A37" s="31">
        <v>41182</v>
      </c>
      <c r="B37" s="29">
        <v>2657.998321001287</v>
      </c>
    </row>
    <row r="38" spans="1:2" x14ac:dyDescent="0.2">
      <c r="A38" s="31">
        <v>41274</v>
      </c>
      <c r="B38" s="29">
        <v>2734.0493573781773</v>
      </c>
    </row>
    <row r="39" spans="1:2" x14ac:dyDescent="0.2">
      <c r="A39" s="31">
        <v>41364</v>
      </c>
      <c r="B39" s="29">
        <v>2770.6487176881733</v>
      </c>
    </row>
    <row r="40" spans="1:2" x14ac:dyDescent="0.2">
      <c r="A40" s="31">
        <v>41455</v>
      </c>
      <c r="B40" s="29">
        <v>2785.8258687908465</v>
      </c>
    </row>
    <row r="41" spans="1:2" x14ac:dyDescent="0.2">
      <c r="A41" s="31">
        <v>41547</v>
      </c>
      <c r="B41" s="29">
        <v>2854.9844695894781</v>
      </c>
    </row>
    <row r="42" spans="1:2" x14ac:dyDescent="0.2">
      <c r="A42" s="31">
        <v>41639</v>
      </c>
      <c r="B42" s="29">
        <v>2976.1657318648731</v>
      </c>
    </row>
    <row r="43" spans="1:2" x14ac:dyDescent="0.2">
      <c r="A43" s="31">
        <v>41729</v>
      </c>
      <c r="B43" s="29">
        <v>3029.1616687712408</v>
      </c>
    </row>
    <row r="44" spans="1:2" x14ac:dyDescent="0.2">
      <c r="A44" s="31">
        <v>41820</v>
      </c>
      <c r="B44" s="29">
        <v>3067.1277759735954</v>
      </c>
    </row>
    <row r="45" spans="1:2" x14ac:dyDescent="0.2">
      <c r="A45" s="31">
        <v>41912</v>
      </c>
      <c r="B45" s="29">
        <v>3148.9083055741417</v>
      </c>
    </row>
    <row r="46" spans="1:2" x14ac:dyDescent="0.2">
      <c r="A46" s="31">
        <v>42004</v>
      </c>
      <c r="B46" s="29">
        <v>3180.2122111868593</v>
      </c>
    </row>
    <row r="47" spans="1:2" x14ac:dyDescent="0.2">
      <c r="A47" s="31">
        <v>42094</v>
      </c>
      <c r="B47" s="29">
        <v>3336.0847069602187</v>
      </c>
    </row>
    <row r="48" spans="1:2" x14ac:dyDescent="0.2">
      <c r="A48" s="31">
        <v>42185</v>
      </c>
      <c r="B48" s="29">
        <v>3290.8713673562274</v>
      </c>
    </row>
    <row r="49" spans="1:2" x14ac:dyDescent="0.2">
      <c r="A49" s="31">
        <v>42277</v>
      </c>
      <c r="B49" s="29">
        <v>3264.5689286177662</v>
      </c>
    </row>
    <row r="50" spans="1:2" x14ac:dyDescent="0.2">
      <c r="A50" s="31">
        <v>42369</v>
      </c>
      <c r="B50" s="29">
        <v>3320.7722763749462</v>
      </c>
    </row>
    <row r="51" spans="1:2" x14ac:dyDescent="0.2">
      <c r="A51" s="31">
        <v>42460</v>
      </c>
      <c r="B51" s="29">
        <v>3318.4337692219137</v>
      </c>
    </row>
    <row r="52" spans="1:2" x14ac:dyDescent="0.2">
      <c r="A52" s="31">
        <v>42551</v>
      </c>
      <c r="B52" s="29">
        <v>3346.1036063511574</v>
      </c>
    </row>
    <row r="53" spans="1:2" x14ac:dyDescent="0.2">
      <c r="A53" s="31">
        <v>42643</v>
      </c>
      <c r="B53" s="29">
        <v>3401.3430486907628</v>
      </c>
    </row>
    <row r="54" spans="1:2" x14ac:dyDescent="0.2">
      <c r="A54" s="31">
        <v>42735</v>
      </c>
      <c r="B54" s="29">
        <v>3440.9417328327499</v>
      </c>
    </row>
    <row r="55" spans="1:2" x14ac:dyDescent="0.2">
      <c r="A55" s="31">
        <v>42825</v>
      </c>
      <c r="B55" s="29">
        <v>3461.4613259613175</v>
      </c>
    </row>
    <row r="56" spans="1:2" x14ac:dyDescent="0.2">
      <c r="A56" s="31">
        <v>42916</v>
      </c>
      <c r="B56" s="29">
        <v>3499.3635232449728</v>
      </c>
    </row>
    <row r="57" spans="1:2" x14ac:dyDescent="0.2">
      <c r="A57" s="31">
        <v>43008</v>
      </c>
      <c r="B57" s="29">
        <v>3553.8251443812123</v>
      </c>
    </row>
    <row r="58" spans="1:2" x14ac:dyDescent="0.2">
      <c r="A58" s="31">
        <v>43100</v>
      </c>
      <c r="B58" s="29">
        <v>3620.2867773204916</v>
      </c>
    </row>
    <row r="59" spans="1:2" x14ac:dyDescent="0.2">
      <c r="A59" s="31">
        <v>43190</v>
      </c>
      <c r="B59" s="29">
        <v>3631.5676732530637</v>
      </c>
    </row>
    <row r="60" spans="1:2" x14ac:dyDescent="0.2">
      <c r="A60" s="31">
        <v>43281</v>
      </c>
      <c r="B60" s="29">
        <v>3641.2411054569152</v>
      </c>
    </row>
    <row r="61" spans="1:2" x14ac:dyDescent="0.2">
      <c r="A61" s="31">
        <v>43373</v>
      </c>
      <c r="B61" s="29">
        <v>3724.4223851326701</v>
      </c>
    </row>
    <row r="62" spans="1:2" x14ac:dyDescent="0.2">
      <c r="A62" s="31">
        <v>43465</v>
      </c>
      <c r="B62" s="29">
        <v>3672.3022528750607</v>
      </c>
    </row>
    <row r="63" spans="1:2" x14ac:dyDescent="0.2">
      <c r="A63" s="31">
        <v>43555</v>
      </c>
      <c r="B63" s="29">
        <v>3813.7518777805344</v>
      </c>
    </row>
    <row r="64" spans="1:2" x14ac:dyDescent="0.2">
      <c r="A64" s="31">
        <v>43646</v>
      </c>
      <c r="B64" s="29">
        <v>3910.6681999068669</v>
      </c>
    </row>
    <row r="65" spans="1:4" x14ac:dyDescent="0.2">
      <c r="A65" s="31">
        <v>43738</v>
      </c>
      <c r="B65" s="29">
        <v>3965.1559529324991</v>
      </c>
    </row>
    <row r="66" spans="1:4" x14ac:dyDescent="0.2">
      <c r="A66" s="31">
        <v>43830</v>
      </c>
      <c r="B66" s="29">
        <v>4083.2866042050132</v>
      </c>
    </row>
    <row r="67" spans="1:4" x14ac:dyDescent="0.2">
      <c r="A67" s="31">
        <v>43921</v>
      </c>
      <c r="B67" s="29">
        <v>3825.151539128783</v>
      </c>
      <c r="C67" s="91"/>
      <c r="D67" s="92"/>
    </row>
    <row r="68" spans="1:4" x14ac:dyDescent="0.2">
      <c r="A68" s="31">
        <v>44012</v>
      </c>
      <c r="B68" s="29">
        <v>4030.1970265844252</v>
      </c>
      <c r="C68" s="91"/>
      <c r="D68" s="92"/>
    </row>
    <row r="69" spans="1:4" x14ac:dyDescent="0.2">
      <c r="A69" s="31">
        <v>44104</v>
      </c>
      <c r="B69" s="29">
        <v>4161.6398458548792</v>
      </c>
      <c r="C69" s="91"/>
      <c r="D69" s="92"/>
    </row>
    <row r="70" spans="1:4" x14ac:dyDescent="0.2">
      <c r="A70" s="31">
        <v>44196</v>
      </c>
      <c r="B70" s="29">
        <v>4407.4221846275905</v>
      </c>
      <c r="C70" s="1"/>
      <c r="D70" s="108"/>
    </row>
    <row r="71" spans="1:4" x14ac:dyDescent="0.2">
      <c r="A71" s="31">
        <v>44286</v>
      </c>
      <c r="B71" s="29">
        <v>4534.287120042668</v>
      </c>
      <c r="C71" s="110"/>
      <c r="D71" s="111"/>
    </row>
    <row r="72" spans="1:4" x14ac:dyDescent="0.2">
      <c r="A72" s="31">
        <v>44377</v>
      </c>
      <c r="B72" s="29">
        <v>4729.6714063670152</v>
      </c>
      <c r="C72" s="110"/>
      <c r="D72" s="111"/>
    </row>
    <row r="73" spans="1:4" x14ac:dyDescent="0.2">
      <c r="A73" s="31">
        <v>44469</v>
      </c>
      <c r="B73" s="29">
        <v>4823.3826400381386</v>
      </c>
      <c r="C73" s="110"/>
      <c r="D73" s="111"/>
    </row>
    <row r="74" spans="1:4" x14ac:dyDescent="0.2">
      <c r="A74" s="31">
        <v>44561</v>
      </c>
      <c r="B74" s="132">
        <v>5045.3117820885973</v>
      </c>
      <c r="C74" s="133"/>
      <c r="D74" s="134"/>
    </row>
    <row r="76" spans="1:4" x14ac:dyDescent="0.2">
      <c r="D76" s="120"/>
    </row>
    <row r="78" spans="1:4" x14ac:dyDescent="0.2">
      <c r="B78" s="13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98</v>
      </c>
    </row>
    <row r="2" spans="1:1" x14ac:dyDescent="0.2">
      <c r="A2" t="s">
        <v>50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rightToLeft="1" zoomScaleNormal="100" workbookViewId="0">
      <selection activeCell="B1" sqref="B1"/>
    </sheetView>
  </sheetViews>
  <sheetFormatPr defaultRowHeight="14.25" x14ac:dyDescent="0.2"/>
  <cols>
    <col min="2" max="2" width="20.125" style="1" customWidth="1"/>
    <col min="3" max="3" width="15" bestFit="1" customWidth="1"/>
  </cols>
  <sheetData>
    <row r="1" spans="1:3" s="48" customFormat="1" ht="15" x14ac:dyDescent="0.25">
      <c r="A1" s="207" t="s">
        <v>51</v>
      </c>
      <c r="B1" s="208" t="s">
        <v>85</v>
      </c>
      <c r="C1" s="125"/>
    </row>
    <row r="2" spans="1:3" x14ac:dyDescent="0.2">
      <c r="A2" s="96">
        <v>40268</v>
      </c>
      <c r="B2" s="44">
        <v>487.13782278000008</v>
      </c>
      <c r="C2" s="12"/>
    </row>
    <row r="3" spans="1:3" x14ac:dyDescent="0.2">
      <c r="A3" s="95">
        <v>40359</v>
      </c>
      <c r="B3" s="44">
        <v>439.54110112500001</v>
      </c>
      <c r="C3" s="12"/>
    </row>
    <row r="4" spans="1:3" x14ac:dyDescent="0.2">
      <c r="A4" s="96">
        <v>40451</v>
      </c>
      <c r="B4" s="44">
        <v>496.70794452999996</v>
      </c>
      <c r="C4" s="12"/>
    </row>
    <row r="5" spans="1:3" x14ac:dyDescent="0.2">
      <c r="A5" s="95">
        <v>40543</v>
      </c>
      <c r="B5" s="44">
        <v>549.52711594199991</v>
      </c>
      <c r="C5" s="12"/>
    </row>
    <row r="6" spans="1:3" x14ac:dyDescent="0.2">
      <c r="A6" s="96">
        <v>40633</v>
      </c>
      <c r="B6" s="44">
        <v>532.21634012699985</v>
      </c>
      <c r="C6" s="12"/>
    </row>
    <row r="7" spans="1:3" x14ac:dyDescent="0.2">
      <c r="A7" s="95">
        <v>40724</v>
      </c>
      <c r="B7" s="44">
        <v>475.22321514500004</v>
      </c>
      <c r="C7" s="12"/>
    </row>
    <row r="8" spans="1:3" x14ac:dyDescent="0.2">
      <c r="A8" s="96">
        <v>40816</v>
      </c>
      <c r="B8" s="44">
        <v>396.30230668799993</v>
      </c>
      <c r="C8" s="12"/>
    </row>
    <row r="9" spans="1:3" x14ac:dyDescent="0.2">
      <c r="A9" s="95">
        <v>40908</v>
      </c>
      <c r="B9" s="44">
        <v>393.65842458200007</v>
      </c>
      <c r="C9" s="12"/>
    </row>
    <row r="10" spans="1:3" x14ac:dyDescent="0.2">
      <c r="A10" s="96">
        <v>40999</v>
      </c>
      <c r="B10" s="44">
        <v>401.42916680500002</v>
      </c>
      <c r="C10" s="12"/>
    </row>
    <row r="11" spans="1:3" x14ac:dyDescent="0.2">
      <c r="A11" s="95">
        <v>41090</v>
      </c>
      <c r="B11" s="44">
        <v>366.88925419570393</v>
      </c>
      <c r="C11" s="12"/>
    </row>
    <row r="12" spans="1:3" x14ac:dyDescent="0.2">
      <c r="A12" s="96">
        <v>41182</v>
      </c>
      <c r="B12" s="44">
        <v>382.99873288000009</v>
      </c>
      <c r="C12" s="12"/>
    </row>
    <row r="13" spans="1:3" x14ac:dyDescent="0.2">
      <c r="A13" s="95">
        <v>41274</v>
      </c>
      <c r="B13" s="44">
        <v>410.48299866299999</v>
      </c>
      <c r="C13" s="12"/>
    </row>
    <row r="14" spans="1:3" x14ac:dyDescent="0.2">
      <c r="A14" s="96">
        <v>41364</v>
      </c>
      <c r="B14" s="44">
        <v>430.97048795742012</v>
      </c>
      <c r="C14" s="12"/>
    </row>
    <row r="15" spans="1:3" x14ac:dyDescent="0.2">
      <c r="A15" s="95">
        <v>41455</v>
      </c>
      <c r="B15" s="44">
        <v>417.79168915248005</v>
      </c>
      <c r="C15" s="12"/>
    </row>
    <row r="16" spans="1:3" x14ac:dyDescent="0.2">
      <c r="A16" s="96">
        <v>41547</v>
      </c>
      <c r="B16" s="44">
        <v>453.34785296909996</v>
      </c>
      <c r="C16" s="12"/>
    </row>
    <row r="17" spans="1:3" x14ac:dyDescent="0.2">
      <c r="A17" s="95">
        <v>41639</v>
      </c>
      <c r="B17" s="44">
        <v>500.31319615557999</v>
      </c>
      <c r="C17" s="12"/>
    </row>
    <row r="18" spans="1:3" x14ac:dyDescent="0.2">
      <c r="A18" s="96">
        <v>41729</v>
      </c>
      <c r="B18" s="44">
        <v>514.03430434760003</v>
      </c>
      <c r="C18" s="12"/>
    </row>
    <row r="19" spans="1:3" x14ac:dyDescent="0.2">
      <c r="A19" s="95">
        <v>41820</v>
      </c>
      <c r="B19" s="44">
        <v>505.58012549708997</v>
      </c>
      <c r="C19" s="12"/>
    </row>
    <row r="20" spans="1:3" x14ac:dyDescent="0.2">
      <c r="A20" s="96">
        <v>41912</v>
      </c>
      <c r="B20" s="44">
        <v>515.94625404652004</v>
      </c>
      <c r="C20" s="12"/>
    </row>
    <row r="21" spans="1:3" x14ac:dyDescent="0.2">
      <c r="A21" s="95">
        <v>42004</v>
      </c>
      <c r="B21" s="44">
        <v>495.87997819678009</v>
      </c>
      <c r="C21" s="12"/>
    </row>
    <row r="22" spans="1:3" x14ac:dyDescent="0.2">
      <c r="A22" s="96">
        <v>42094</v>
      </c>
      <c r="B22" s="44">
        <v>543.53722040187006</v>
      </c>
      <c r="C22" s="12"/>
    </row>
    <row r="23" spans="1:3" x14ac:dyDescent="0.2">
      <c r="A23" s="95">
        <v>42185</v>
      </c>
      <c r="B23" s="44">
        <v>545.74974038976006</v>
      </c>
      <c r="C23" s="12"/>
    </row>
    <row r="24" spans="1:3" x14ac:dyDescent="0.2">
      <c r="A24" s="96">
        <v>42277</v>
      </c>
      <c r="B24" s="44">
        <v>498.46560535583995</v>
      </c>
      <c r="C24" s="12"/>
    </row>
    <row r="25" spans="1:3" x14ac:dyDescent="0.2">
      <c r="A25" s="95">
        <v>42369</v>
      </c>
      <c r="B25" s="44">
        <v>494.51404118750003</v>
      </c>
      <c r="C25" s="12"/>
    </row>
    <row r="26" spans="1:3" x14ac:dyDescent="0.2">
      <c r="A26" s="96">
        <v>42460</v>
      </c>
      <c r="B26" s="44">
        <v>477.42250157418999</v>
      </c>
      <c r="C26" s="12"/>
    </row>
    <row r="27" spans="1:3" x14ac:dyDescent="0.2">
      <c r="A27" s="95">
        <v>42551</v>
      </c>
      <c r="B27" s="44">
        <v>459.86870945543006</v>
      </c>
      <c r="C27" s="12"/>
    </row>
    <row r="28" spans="1:3" x14ac:dyDescent="0.2">
      <c r="A28" s="96">
        <v>42643</v>
      </c>
      <c r="B28" s="44">
        <v>487.64643484934993</v>
      </c>
      <c r="C28" s="12"/>
    </row>
    <row r="29" spans="1:3" x14ac:dyDescent="0.2">
      <c r="A29" s="95">
        <v>42735</v>
      </c>
      <c r="B29" s="44">
        <v>497.33319997745991</v>
      </c>
      <c r="C29" s="12"/>
    </row>
    <row r="30" spans="1:3" x14ac:dyDescent="0.2">
      <c r="A30" s="96">
        <v>42825</v>
      </c>
      <c r="B30" s="44">
        <v>492.44920057920012</v>
      </c>
      <c r="C30" s="12"/>
    </row>
    <row r="31" spans="1:3" x14ac:dyDescent="0.2">
      <c r="A31" s="95">
        <v>42916</v>
      </c>
      <c r="B31" s="44">
        <v>499.81595103767006</v>
      </c>
      <c r="C31" s="12"/>
    </row>
    <row r="32" spans="1:3" x14ac:dyDescent="0.2">
      <c r="A32" s="96">
        <v>43008</v>
      </c>
      <c r="B32" s="44">
        <v>505.96911334824995</v>
      </c>
      <c r="C32" s="12"/>
    </row>
    <row r="33" spans="1:3" x14ac:dyDescent="0.2">
      <c r="A33" s="95">
        <v>43100</v>
      </c>
      <c r="B33" s="44">
        <v>512.85497230999988</v>
      </c>
      <c r="C33" s="12"/>
    </row>
    <row r="34" spans="1:3" x14ac:dyDescent="0.2">
      <c r="A34" s="96">
        <v>43190</v>
      </c>
      <c r="B34" s="44">
        <v>481.67312502441001</v>
      </c>
      <c r="C34" s="12"/>
    </row>
    <row r="35" spans="1:3" x14ac:dyDescent="0.2">
      <c r="A35" s="95">
        <v>43281</v>
      </c>
      <c r="B35" s="44">
        <v>469.32507358959992</v>
      </c>
      <c r="C35" s="12"/>
    </row>
    <row r="36" spans="1:3" x14ac:dyDescent="0.2">
      <c r="A36" s="96">
        <v>43373</v>
      </c>
      <c r="B36" s="44">
        <v>509.35408163300002</v>
      </c>
      <c r="C36" s="12"/>
    </row>
    <row r="37" spans="1:3" x14ac:dyDescent="0.2">
      <c r="A37" s="95">
        <v>43465</v>
      </c>
      <c r="B37" s="44">
        <v>499.59405950400003</v>
      </c>
      <c r="C37" s="12"/>
    </row>
    <row r="38" spans="1:3" x14ac:dyDescent="0.2">
      <c r="A38" s="96">
        <v>43555</v>
      </c>
      <c r="B38" s="44">
        <v>533.06866254399995</v>
      </c>
      <c r="C38" s="12"/>
    </row>
    <row r="39" spans="1:3" x14ac:dyDescent="0.2">
      <c r="A39" s="95">
        <v>43646</v>
      </c>
      <c r="B39" s="44">
        <v>574.51561981200007</v>
      </c>
      <c r="C39" s="12"/>
    </row>
    <row r="40" spans="1:3" x14ac:dyDescent="0.2">
      <c r="A40" s="96">
        <v>43738</v>
      </c>
      <c r="B40" s="44">
        <v>587.71213076000004</v>
      </c>
      <c r="C40" s="12"/>
    </row>
    <row r="41" spans="1:3" x14ac:dyDescent="0.2">
      <c r="A41" s="95">
        <v>43830</v>
      </c>
      <c r="B41" s="44">
        <v>614.37983436800005</v>
      </c>
      <c r="C41" s="12"/>
    </row>
    <row r="42" spans="1:3" x14ac:dyDescent="0.2">
      <c r="A42" s="96">
        <v>43921</v>
      </c>
      <c r="B42" s="44">
        <v>468.80151221</v>
      </c>
      <c r="C42" s="12"/>
    </row>
    <row r="43" spans="1:3" x14ac:dyDescent="0.2">
      <c r="A43" s="95">
        <v>44012</v>
      </c>
      <c r="B43" s="44">
        <v>478.77144196399996</v>
      </c>
      <c r="C43" s="12"/>
    </row>
    <row r="44" spans="1:3" x14ac:dyDescent="0.2">
      <c r="A44" s="96">
        <v>44104</v>
      </c>
      <c r="B44" s="44">
        <v>513.88543207700013</v>
      </c>
      <c r="C44" s="12"/>
    </row>
    <row r="45" spans="1:3" x14ac:dyDescent="0.2">
      <c r="A45" s="95">
        <v>44196</v>
      </c>
      <c r="B45" s="44">
        <v>613.12137818500003</v>
      </c>
      <c r="C45" s="12"/>
    </row>
    <row r="46" spans="1:3" x14ac:dyDescent="0.2">
      <c r="A46" s="96">
        <v>44286</v>
      </c>
      <c r="B46" s="44">
        <v>631.475199428</v>
      </c>
      <c r="C46" s="12"/>
    </row>
    <row r="47" spans="1:3" x14ac:dyDescent="0.2">
      <c r="A47" s="95">
        <v>44377</v>
      </c>
      <c r="B47" s="44">
        <v>697.95258351999996</v>
      </c>
      <c r="C47" s="12"/>
    </row>
    <row r="48" spans="1:3" x14ac:dyDescent="0.2">
      <c r="A48" s="96">
        <v>44469</v>
      </c>
      <c r="B48" s="44">
        <v>723.85740186933322</v>
      </c>
      <c r="C48" s="12"/>
    </row>
    <row r="49" spans="1:2" x14ac:dyDescent="0.2">
      <c r="A49" s="95">
        <v>44561</v>
      </c>
      <c r="B49" s="44">
        <v>814.54513888500003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201" t="s">
        <v>123</v>
      </c>
    </row>
    <row r="2" spans="1:1" x14ac:dyDescent="0.2">
      <c r="A2" s="167" t="s">
        <v>124</v>
      </c>
    </row>
    <row r="15" spans="1:1" x14ac:dyDescent="0.2">
      <c r="A15" s="163" t="s">
        <v>132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rightToLeft="1" zoomScaleNormal="100" workbookViewId="0">
      <selection activeCell="D19" sqref="D19"/>
    </sheetView>
  </sheetViews>
  <sheetFormatPr defaultColWidth="8.125" defaultRowHeight="14.25" x14ac:dyDescent="0.2"/>
  <cols>
    <col min="1" max="1" width="25.5" style="35" customWidth="1"/>
    <col min="2" max="2" width="11.875" style="35" customWidth="1"/>
    <col min="3" max="3" width="11.75" style="35" customWidth="1"/>
    <col min="4" max="4" width="8.125" style="35"/>
    <col min="5" max="5" width="29.5" style="35" bestFit="1" customWidth="1"/>
    <col min="6" max="6" width="12.375" style="35" bestFit="1" customWidth="1"/>
    <col min="7" max="7" width="11.75" style="35" bestFit="1" customWidth="1"/>
    <col min="8" max="13" width="8.125" style="35"/>
    <col min="14" max="14" width="26.5" style="35" bestFit="1" customWidth="1"/>
    <col min="15" max="16384" width="8.125" style="35"/>
  </cols>
  <sheetData>
    <row r="1" spans="1:15" x14ac:dyDescent="0.2">
      <c r="A1" s="16"/>
      <c r="B1" s="16"/>
      <c r="C1" s="16"/>
    </row>
    <row r="2" spans="1:15" x14ac:dyDescent="0.2">
      <c r="D2" s="6"/>
      <c r="J2" s="6"/>
      <c r="K2" s="12"/>
      <c r="L2" s="104"/>
      <c r="M2" s="12"/>
      <c r="N2" s="12"/>
      <c r="O2" s="6"/>
    </row>
    <row r="3" spans="1:15" x14ac:dyDescent="0.2">
      <c r="A3" s="25" t="s">
        <v>16</v>
      </c>
      <c r="B3" s="25" t="s">
        <v>17</v>
      </c>
      <c r="C3" s="25" t="s">
        <v>18</v>
      </c>
      <c r="D3" s="6"/>
      <c r="J3" s="6"/>
      <c r="K3" s="6"/>
      <c r="L3" s="6"/>
      <c r="M3" s="6"/>
      <c r="N3" s="6"/>
      <c r="O3" s="6"/>
    </row>
    <row r="4" spans="1:15" x14ac:dyDescent="0.2">
      <c r="A4" s="14" t="s">
        <v>5</v>
      </c>
      <c r="B4" s="15"/>
      <c r="C4" s="17"/>
      <c r="D4" s="6"/>
      <c r="J4" s="6"/>
      <c r="K4" s="6"/>
      <c r="L4" s="6"/>
      <c r="M4" s="6"/>
      <c r="N4" s="6"/>
      <c r="O4" s="6"/>
    </row>
    <row r="5" spans="1:15" x14ac:dyDescent="0.2">
      <c r="A5" s="16">
        <v>2020</v>
      </c>
      <c r="B5" s="15">
        <v>0</v>
      </c>
      <c r="C5" s="3">
        <v>170.41116499999998</v>
      </c>
      <c r="D5" s="6"/>
      <c r="J5" s="6"/>
      <c r="K5" s="6"/>
      <c r="L5" s="6"/>
      <c r="M5" s="6"/>
      <c r="N5" s="6"/>
      <c r="O5" s="6"/>
    </row>
    <row r="6" spans="1:15" x14ac:dyDescent="0.2">
      <c r="A6" s="16" t="s">
        <v>14</v>
      </c>
      <c r="B6" s="3">
        <v>170.41116499999998</v>
      </c>
      <c r="C6" s="3">
        <v>1.1598950396034422</v>
      </c>
      <c r="D6" s="6"/>
      <c r="J6" s="6"/>
      <c r="K6" s="6"/>
      <c r="L6" s="6"/>
      <c r="M6" s="6"/>
      <c r="N6" s="6"/>
      <c r="O6" s="6"/>
    </row>
    <row r="7" spans="1:15" x14ac:dyDescent="0.2">
      <c r="A7" s="16" t="s">
        <v>15</v>
      </c>
      <c r="B7" s="3">
        <v>171.57106003960342</v>
      </c>
      <c r="C7" s="3">
        <v>72.250939960396579</v>
      </c>
      <c r="D7" s="6"/>
      <c r="J7" s="6"/>
      <c r="K7" s="6"/>
      <c r="L7" s="6"/>
      <c r="M7" s="6"/>
      <c r="N7" s="6"/>
      <c r="O7" s="6"/>
    </row>
    <row r="8" spans="1:15" x14ac:dyDescent="0.2">
      <c r="A8" s="16">
        <v>2021</v>
      </c>
      <c r="B8" s="3">
        <v>0</v>
      </c>
      <c r="C8" s="3">
        <v>243.822</v>
      </c>
      <c r="D8" s="6"/>
      <c r="J8" s="6"/>
      <c r="M8" s="6"/>
      <c r="N8" s="6"/>
      <c r="O8" s="6"/>
    </row>
    <row r="9" spans="1:15" x14ac:dyDescent="0.2">
      <c r="A9" s="14" t="s">
        <v>19</v>
      </c>
      <c r="B9" s="3"/>
      <c r="C9" s="3"/>
      <c r="D9" s="6"/>
      <c r="J9" s="6"/>
      <c r="K9" s="6"/>
      <c r="L9" s="6"/>
      <c r="M9" s="6"/>
      <c r="N9" s="6"/>
      <c r="O9" s="6"/>
    </row>
    <row r="10" spans="1:15" x14ac:dyDescent="0.2">
      <c r="A10" s="16">
        <v>2020</v>
      </c>
      <c r="B10" s="3">
        <v>0</v>
      </c>
      <c r="C10" s="3">
        <v>442.71021318500004</v>
      </c>
      <c r="D10" s="6"/>
      <c r="J10" s="6"/>
      <c r="K10" s="6"/>
      <c r="L10" s="6"/>
      <c r="M10" s="6"/>
      <c r="N10" s="6"/>
      <c r="O10" s="6"/>
    </row>
    <row r="11" spans="1:15" x14ac:dyDescent="0.2">
      <c r="A11" s="16" t="s">
        <v>14</v>
      </c>
      <c r="B11" s="3">
        <v>442.71021318500004</v>
      </c>
      <c r="C11" s="3">
        <v>0.25937785296829263</v>
      </c>
      <c r="D11" s="6"/>
      <c r="J11" s="6"/>
      <c r="K11" s="6"/>
      <c r="L11" s="6"/>
      <c r="M11" s="6"/>
      <c r="N11" s="6"/>
      <c r="O11" s="6"/>
    </row>
    <row r="12" spans="1:15" x14ac:dyDescent="0.2">
      <c r="A12" s="16" t="s">
        <v>15</v>
      </c>
      <c r="B12" s="3">
        <v>442.96959103796831</v>
      </c>
      <c r="C12" s="3">
        <v>127.75354784703168</v>
      </c>
      <c r="D12" s="6"/>
      <c r="J12" s="6"/>
      <c r="K12" s="6"/>
      <c r="L12" s="6"/>
      <c r="M12" s="6"/>
      <c r="N12" s="6"/>
      <c r="O12" s="6"/>
    </row>
    <row r="13" spans="1:15" x14ac:dyDescent="0.2">
      <c r="A13" s="16">
        <v>2021</v>
      </c>
      <c r="B13" s="3">
        <v>0</v>
      </c>
      <c r="C13" s="3">
        <v>570.72313888500003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D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D16" s="6"/>
      <c r="H16" s="6"/>
      <c r="I16" s="6"/>
      <c r="J16" s="6"/>
      <c r="K16" s="6"/>
      <c r="L16" s="6"/>
      <c r="M16" s="6"/>
      <c r="N16" s="6"/>
      <c r="O16" s="6"/>
    </row>
    <row r="17" spans="4:15" x14ac:dyDescent="0.2">
      <c r="D17" s="6"/>
      <c r="H17" s="6"/>
      <c r="I17" s="6"/>
      <c r="J17" s="6"/>
      <c r="K17" s="6"/>
      <c r="L17" s="6"/>
      <c r="M17" s="6"/>
      <c r="N17" s="6"/>
      <c r="O17" s="6"/>
    </row>
    <row r="18" spans="4:15" x14ac:dyDescent="0.2">
      <c r="D18" s="6"/>
      <c r="H18" s="6"/>
      <c r="I18" s="6"/>
      <c r="J18" s="6"/>
      <c r="K18" s="6"/>
      <c r="L18" s="6"/>
      <c r="M18" s="6"/>
      <c r="N18" s="6"/>
      <c r="O18" s="6"/>
    </row>
    <row r="19" spans="4:15" x14ac:dyDescent="0.2">
      <c r="D19" s="6"/>
      <c r="H19" s="6"/>
      <c r="I19" s="6"/>
      <c r="J19" s="6"/>
      <c r="K19" s="6"/>
      <c r="L19" s="6"/>
      <c r="M19" s="6"/>
      <c r="N19" s="6"/>
      <c r="O19" s="6"/>
    </row>
    <row r="20" spans="4:15" x14ac:dyDescent="0.2">
      <c r="D20" s="6"/>
      <c r="H20" s="6"/>
      <c r="I20" s="6"/>
      <c r="J20" s="6"/>
      <c r="K20" s="6"/>
      <c r="L20" s="6"/>
      <c r="M20" s="6"/>
      <c r="N20" s="6"/>
      <c r="O20" s="6"/>
    </row>
    <row r="21" spans="4:15" x14ac:dyDescent="0.2">
      <c r="D21" s="6"/>
      <c r="H21" s="6"/>
      <c r="I21" s="6"/>
      <c r="J21" s="6"/>
      <c r="K21" s="6"/>
      <c r="L21" s="6"/>
      <c r="M21" s="6"/>
      <c r="N21" s="6"/>
      <c r="O21" s="6"/>
    </row>
    <row r="22" spans="4:15" x14ac:dyDescent="0.2">
      <c r="D22" s="6"/>
      <c r="H22" s="6"/>
      <c r="I22" s="6"/>
      <c r="J22" s="6"/>
      <c r="K22" s="6"/>
      <c r="L22" s="6"/>
      <c r="M22" s="6"/>
      <c r="N22" s="6"/>
      <c r="O22" s="6"/>
    </row>
    <row r="23" spans="4:15" x14ac:dyDescent="0.2">
      <c r="D23" s="6"/>
      <c r="H23" s="6"/>
      <c r="I23" s="6"/>
      <c r="J23" s="6"/>
      <c r="K23" s="6"/>
      <c r="L23" s="6"/>
      <c r="M23" s="6"/>
      <c r="N23" s="6"/>
      <c r="O23" s="6"/>
    </row>
    <row r="24" spans="4:15" x14ac:dyDescent="0.2">
      <c r="D24" s="6"/>
      <c r="H24" s="6"/>
      <c r="I24" s="6"/>
      <c r="J24" s="6"/>
      <c r="K24" s="6"/>
      <c r="L24" s="6"/>
      <c r="M24" s="6"/>
      <c r="N24" s="6"/>
      <c r="O24" s="6"/>
    </row>
    <row r="25" spans="4:15" x14ac:dyDescent="0.2">
      <c r="D25" s="6"/>
      <c r="H25" s="6"/>
      <c r="I25" s="6"/>
      <c r="J25" s="6"/>
      <c r="K25" s="6"/>
      <c r="L25" s="6"/>
      <c r="M25" s="6"/>
      <c r="N25" s="6"/>
      <c r="O25" s="6"/>
    </row>
    <row r="26" spans="4:15" x14ac:dyDescent="0.2">
      <c r="D26" s="6"/>
      <c r="H26" s="6"/>
      <c r="I26" s="6"/>
      <c r="J26" s="6"/>
      <c r="K26" s="6"/>
      <c r="L26" s="6"/>
      <c r="M26" s="101"/>
      <c r="N26" s="6"/>
      <c r="O26" s="6"/>
    </row>
    <row r="27" spans="4:15" x14ac:dyDescent="0.2">
      <c r="D27" s="6"/>
      <c r="E27" s="6"/>
      <c r="F27" s="6"/>
      <c r="G27" s="6"/>
      <c r="H27" s="6"/>
      <c r="I27" s="6"/>
      <c r="J27" s="103"/>
      <c r="K27" s="6"/>
      <c r="L27" s="6"/>
      <c r="M27" s="102"/>
      <c r="N27" s="6"/>
      <c r="O27" s="6"/>
    </row>
    <row r="28" spans="4:15" x14ac:dyDescent="0.2">
      <c r="D28" s="6"/>
      <c r="E28" s="6"/>
      <c r="F28" s="6"/>
      <c r="G28" s="6"/>
      <c r="H28" s="6"/>
      <c r="I28" s="6"/>
      <c r="J28" s="6"/>
      <c r="K28" s="6"/>
      <c r="L28" s="6"/>
      <c r="M28" s="101"/>
      <c r="N28" s="6"/>
      <c r="O28" s="6"/>
    </row>
    <row r="29" spans="4:15" x14ac:dyDescent="0.2">
      <c r="D29" s="6"/>
      <c r="E29" s="6"/>
      <c r="F29" s="6"/>
      <c r="G29" s="6"/>
      <c r="H29" s="6"/>
      <c r="I29" s="6"/>
      <c r="J29" s="6"/>
      <c r="K29" s="6"/>
      <c r="L29" s="6"/>
      <c r="M29" s="101"/>
      <c r="N29" s="6"/>
      <c r="O29" s="6"/>
    </row>
    <row r="30" spans="4:15" x14ac:dyDescent="0.2">
      <c r="D30" s="6"/>
      <c r="E30" s="6"/>
      <c r="F30" s="6"/>
      <c r="G30" s="6"/>
      <c r="H30" s="6"/>
      <c r="I30" s="6"/>
      <c r="J30" s="6"/>
      <c r="K30" s="6"/>
      <c r="L30" s="6"/>
      <c r="M30" s="101"/>
      <c r="N30" s="6"/>
      <c r="O30" s="6"/>
    </row>
    <row r="31" spans="4:15" x14ac:dyDescent="0.2">
      <c r="D31" s="6"/>
      <c r="E31" s="6"/>
      <c r="F31" s="6"/>
      <c r="G31" s="6"/>
      <c r="H31" s="6"/>
      <c r="I31" s="6"/>
      <c r="J31" s="6"/>
      <c r="K31" s="6"/>
      <c r="L31" s="6"/>
      <c r="M31" s="101"/>
      <c r="N31" s="6"/>
      <c r="O31" s="6"/>
    </row>
    <row r="32" spans="4:15" x14ac:dyDescent="0.2">
      <c r="D32" s="6"/>
      <c r="E32" s="6"/>
      <c r="F32" s="6"/>
      <c r="G32" s="6"/>
      <c r="H32" s="6"/>
      <c r="I32" s="6"/>
      <c r="J32" s="6"/>
      <c r="K32" s="6"/>
      <c r="L32" s="6"/>
      <c r="M32" s="101"/>
      <c r="N32" s="6"/>
      <c r="O32" s="6"/>
    </row>
    <row r="33" spans="4:15" x14ac:dyDescent="0.2">
      <c r="D33" s="6"/>
      <c r="E33" s="6"/>
      <c r="F33" s="6"/>
      <c r="G33" s="6"/>
      <c r="H33" s="6"/>
      <c r="I33" s="6"/>
      <c r="J33" s="6"/>
      <c r="K33" s="6"/>
      <c r="L33" s="6"/>
      <c r="M33" s="101"/>
      <c r="N33" s="6"/>
      <c r="O33" s="6"/>
    </row>
    <row r="34" spans="4:15" x14ac:dyDescent="0.2">
      <c r="D34" s="6"/>
      <c r="E34" s="6"/>
      <c r="F34" s="6"/>
      <c r="G34" s="6"/>
      <c r="H34" s="6"/>
      <c r="I34" s="6"/>
      <c r="J34" s="6"/>
      <c r="K34" s="6"/>
      <c r="L34" s="6"/>
      <c r="M34" s="101"/>
      <c r="N34" s="6"/>
      <c r="O34" s="6"/>
    </row>
    <row r="35" spans="4:15" x14ac:dyDescent="0.2">
      <c r="D35" s="6"/>
      <c r="E35" s="6"/>
      <c r="F35" s="6"/>
      <c r="G35" s="6"/>
      <c r="H35" s="6"/>
      <c r="I35" s="6"/>
      <c r="J35" s="6"/>
      <c r="K35" s="6"/>
      <c r="L35" s="6"/>
      <c r="M35" s="101"/>
      <c r="N35" s="6"/>
      <c r="O35" s="6"/>
    </row>
    <row r="36" spans="4:15" x14ac:dyDescent="0.2">
      <c r="D36" s="6"/>
      <c r="E36" s="6"/>
      <c r="F36" s="6"/>
      <c r="G36" s="6"/>
      <c r="H36" s="6"/>
      <c r="I36" s="6"/>
      <c r="J36" s="6"/>
      <c r="K36" s="6"/>
      <c r="L36" s="6"/>
      <c r="M36" s="101"/>
      <c r="N36" s="6"/>
      <c r="O36" s="6"/>
    </row>
    <row r="37" spans="4:15" x14ac:dyDescent="0.2">
      <c r="D37" s="6"/>
      <c r="E37" s="6"/>
      <c r="F37" s="6"/>
      <c r="G37" s="6"/>
      <c r="H37" s="6"/>
      <c r="I37" s="6"/>
      <c r="J37" s="6"/>
      <c r="K37" s="6"/>
      <c r="L37" s="6"/>
      <c r="M37" s="101"/>
      <c r="N37" s="6"/>
      <c r="O37" s="6"/>
    </row>
    <row r="38" spans="4:15" x14ac:dyDescent="0.2">
      <c r="D38" s="6"/>
      <c r="E38" s="6"/>
      <c r="F38" s="6"/>
      <c r="G38" s="6"/>
      <c r="H38" s="6"/>
      <c r="I38" s="6"/>
      <c r="J38" s="6"/>
      <c r="K38" s="6"/>
      <c r="L38" s="6"/>
      <c r="M38" s="101"/>
      <c r="N38" s="6"/>
      <c r="O38" s="6"/>
    </row>
    <row r="39" spans="4:15" x14ac:dyDescent="0.2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4:15" x14ac:dyDescent="0.2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4:15" x14ac:dyDescent="0.2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4:15" x14ac:dyDescent="0.2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4:15" x14ac:dyDescent="0.2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4:15" x14ac:dyDescent="0.2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</sheetData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103</v>
      </c>
    </row>
    <row r="2" spans="1:1" x14ac:dyDescent="0.2">
      <c r="A2" t="s">
        <v>109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rightToLeft="1" zoomScaleNormal="100" workbookViewId="0">
      <selection activeCell="D1" sqref="A1:D1"/>
    </sheetView>
  </sheetViews>
  <sheetFormatPr defaultRowHeight="14.25" x14ac:dyDescent="0.2"/>
  <cols>
    <col min="2" max="2" width="19.75" style="1" bestFit="1" customWidth="1"/>
    <col min="3" max="3" width="18.75" style="112" bestFit="1" customWidth="1"/>
    <col min="4" max="4" width="9.125" style="112" bestFit="1" customWidth="1"/>
    <col min="8" max="8" width="9.875" bestFit="1" customWidth="1"/>
    <col min="9" max="9" width="19.75" style="1" bestFit="1" customWidth="1"/>
    <col min="10" max="11" width="18.75" style="112" bestFit="1" customWidth="1"/>
  </cols>
  <sheetData>
    <row r="1" spans="1:11" s="47" customFormat="1" ht="15" x14ac:dyDescent="0.2">
      <c r="A1" s="113" t="s">
        <v>51</v>
      </c>
      <c r="B1" s="114" t="s">
        <v>74</v>
      </c>
      <c r="C1" s="114" t="s">
        <v>75</v>
      </c>
      <c r="D1" s="114" t="s">
        <v>72</v>
      </c>
    </row>
    <row r="2" spans="1:11" x14ac:dyDescent="0.2">
      <c r="A2" s="43">
        <v>40574</v>
      </c>
      <c r="B2" s="9">
        <v>306.26</v>
      </c>
      <c r="C2" s="9">
        <v>240.79</v>
      </c>
      <c r="D2" s="9">
        <v>64.84</v>
      </c>
      <c r="F2" s="47"/>
      <c r="G2" s="47"/>
      <c r="H2" s="47"/>
      <c r="I2" s="47"/>
      <c r="J2" s="47"/>
      <c r="K2"/>
    </row>
    <row r="3" spans="1:11" x14ac:dyDescent="0.2">
      <c r="A3" s="43">
        <v>40633</v>
      </c>
      <c r="B3" s="9">
        <v>301.68</v>
      </c>
      <c r="C3" s="9">
        <v>237.92</v>
      </c>
      <c r="D3" s="9">
        <v>67.52</v>
      </c>
      <c r="F3" s="47"/>
      <c r="G3" s="47"/>
      <c r="H3" s="47"/>
      <c r="I3" s="47"/>
      <c r="J3" s="47"/>
      <c r="K3"/>
    </row>
    <row r="4" spans="1:11" x14ac:dyDescent="0.2">
      <c r="A4" s="43">
        <v>40724</v>
      </c>
      <c r="B4" s="9">
        <v>301.91000000000003</v>
      </c>
      <c r="C4" s="9">
        <v>240.03</v>
      </c>
      <c r="D4" s="9">
        <v>69.67</v>
      </c>
      <c r="F4" s="47"/>
      <c r="G4" s="47"/>
      <c r="H4" s="47"/>
      <c r="I4" s="47"/>
      <c r="J4" s="47"/>
      <c r="K4"/>
    </row>
    <row r="5" spans="1:11" x14ac:dyDescent="0.2">
      <c r="A5" s="43">
        <v>40816</v>
      </c>
      <c r="B5" s="9">
        <v>300.22000000000003</v>
      </c>
      <c r="C5" s="9">
        <v>244.89</v>
      </c>
      <c r="D5" s="9">
        <v>73.69</v>
      </c>
      <c r="F5" s="47"/>
      <c r="G5" s="47"/>
      <c r="H5" s="47"/>
      <c r="I5" s="47"/>
      <c r="J5" s="47"/>
      <c r="K5"/>
    </row>
    <row r="6" spans="1:11" x14ac:dyDescent="0.2">
      <c r="A6" s="43">
        <v>40908</v>
      </c>
      <c r="B6" s="9">
        <v>305.56</v>
      </c>
      <c r="C6" s="9">
        <v>242</v>
      </c>
      <c r="D6" s="9">
        <v>76.989999999999995</v>
      </c>
      <c r="F6" s="47"/>
      <c r="G6" s="47"/>
      <c r="H6" s="47"/>
      <c r="I6" s="47"/>
      <c r="J6" s="47"/>
      <c r="K6"/>
    </row>
    <row r="7" spans="1:11" x14ac:dyDescent="0.2">
      <c r="A7" s="43">
        <v>40999</v>
      </c>
      <c r="B7" s="9">
        <v>309.10000000000002</v>
      </c>
      <c r="C7" s="9">
        <v>243.07</v>
      </c>
      <c r="D7" s="9">
        <v>81.56</v>
      </c>
      <c r="F7" s="47"/>
      <c r="G7" s="47"/>
      <c r="H7" s="47"/>
      <c r="I7" s="47"/>
      <c r="J7" s="47"/>
      <c r="K7"/>
    </row>
    <row r="8" spans="1:11" x14ac:dyDescent="0.2">
      <c r="A8" s="43">
        <v>41090</v>
      </c>
      <c r="B8" s="9">
        <v>321.95</v>
      </c>
      <c r="C8" s="9">
        <v>245.05</v>
      </c>
      <c r="D8" s="9">
        <v>84.4</v>
      </c>
      <c r="F8" s="47"/>
      <c r="G8" s="47"/>
      <c r="H8" s="47"/>
      <c r="I8" s="47"/>
      <c r="J8" s="47"/>
      <c r="K8"/>
    </row>
    <row r="9" spans="1:11" x14ac:dyDescent="0.2">
      <c r="A9" s="43">
        <v>41182</v>
      </c>
      <c r="B9" s="9">
        <v>336.03</v>
      </c>
      <c r="C9" s="9">
        <v>251.5</v>
      </c>
      <c r="D9" s="9">
        <v>76.959999999999994</v>
      </c>
      <c r="F9" s="47"/>
      <c r="G9" s="47"/>
      <c r="H9" s="47"/>
      <c r="I9" s="47"/>
      <c r="J9" s="47"/>
      <c r="K9"/>
    </row>
    <row r="10" spans="1:11" x14ac:dyDescent="0.2">
      <c r="A10" s="43">
        <v>41274</v>
      </c>
      <c r="B10" s="9">
        <v>357.94</v>
      </c>
      <c r="C10" s="9">
        <v>257.26</v>
      </c>
      <c r="D10" s="9">
        <v>70.930000000000007</v>
      </c>
      <c r="F10" s="47"/>
      <c r="G10" s="47"/>
      <c r="H10" s="47"/>
      <c r="I10" s="47"/>
      <c r="J10" s="47"/>
      <c r="K10"/>
    </row>
    <row r="11" spans="1:11" x14ac:dyDescent="0.2">
      <c r="A11" s="43">
        <v>41364</v>
      </c>
      <c r="B11" s="9">
        <v>354.85</v>
      </c>
      <c r="C11" s="9">
        <v>258.97000000000003</v>
      </c>
      <c r="D11" s="9">
        <v>70.48</v>
      </c>
      <c r="F11" s="47"/>
      <c r="G11" s="47"/>
      <c r="H11" s="47"/>
      <c r="I11" s="47"/>
      <c r="J11" s="47"/>
      <c r="K11"/>
    </row>
    <row r="12" spans="1:11" x14ac:dyDescent="0.2">
      <c r="A12" s="43">
        <v>41455</v>
      </c>
      <c r="B12" s="9">
        <v>365.7</v>
      </c>
      <c r="C12" s="9">
        <v>263.91000000000003</v>
      </c>
      <c r="D12" s="9">
        <v>74.38</v>
      </c>
      <c r="F12" s="47"/>
      <c r="G12" s="47"/>
      <c r="H12" s="47"/>
      <c r="I12" s="47"/>
      <c r="J12" s="47"/>
      <c r="K12"/>
    </row>
    <row r="13" spans="1:11" x14ac:dyDescent="0.2">
      <c r="A13" s="43">
        <v>41547</v>
      </c>
      <c r="B13" s="9">
        <v>374.78</v>
      </c>
      <c r="C13" s="9">
        <v>267.24</v>
      </c>
      <c r="D13" s="9">
        <v>74.31</v>
      </c>
      <c r="F13" s="47"/>
      <c r="G13" s="47"/>
      <c r="H13" s="47"/>
      <c r="I13" s="47"/>
      <c r="J13" s="47"/>
      <c r="K13"/>
    </row>
    <row r="14" spans="1:11" x14ac:dyDescent="0.2">
      <c r="A14" s="43">
        <v>41639</v>
      </c>
      <c r="B14" s="9">
        <v>385.1</v>
      </c>
      <c r="C14" s="9">
        <v>278.02</v>
      </c>
      <c r="D14" s="9">
        <v>76.59</v>
      </c>
      <c r="F14" s="47"/>
      <c r="G14" s="47"/>
      <c r="H14" s="47"/>
      <c r="I14" s="47"/>
      <c r="J14" s="47"/>
      <c r="K14"/>
    </row>
    <row r="15" spans="1:11" x14ac:dyDescent="0.2">
      <c r="A15" s="43">
        <v>41729</v>
      </c>
      <c r="B15" s="9">
        <v>396.82</v>
      </c>
      <c r="C15" s="9">
        <v>284.33</v>
      </c>
      <c r="D15" s="9">
        <v>78.510000000000005</v>
      </c>
      <c r="F15" s="47"/>
      <c r="G15" s="47"/>
      <c r="H15" s="47"/>
      <c r="I15" s="47"/>
      <c r="J15" s="47"/>
      <c r="K15"/>
    </row>
    <row r="16" spans="1:11" x14ac:dyDescent="0.2">
      <c r="A16" s="43">
        <v>41820</v>
      </c>
      <c r="B16" s="9">
        <v>405.94</v>
      </c>
      <c r="C16" s="9">
        <v>297.52</v>
      </c>
      <c r="D16" s="9">
        <v>86.06</v>
      </c>
      <c r="F16" s="47"/>
      <c r="G16" s="47"/>
      <c r="H16" s="47"/>
      <c r="I16" s="47"/>
      <c r="J16" s="47"/>
      <c r="K16"/>
    </row>
    <row r="17" spans="1:11" x14ac:dyDescent="0.2">
      <c r="A17" s="43">
        <v>41912</v>
      </c>
      <c r="B17" s="9">
        <v>402.64</v>
      </c>
      <c r="C17" s="9">
        <v>307.39999999999998</v>
      </c>
      <c r="D17" s="9">
        <v>95.76</v>
      </c>
      <c r="F17" s="47"/>
      <c r="G17" s="47"/>
      <c r="H17" s="47"/>
      <c r="I17" s="47"/>
      <c r="J17" s="47"/>
      <c r="K17"/>
    </row>
    <row r="18" spans="1:11" x14ac:dyDescent="0.2">
      <c r="A18" s="43">
        <v>42004</v>
      </c>
      <c r="B18" s="9">
        <v>397.93</v>
      </c>
      <c r="C18" s="9">
        <v>311.49</v>
      </c>
      <c r="D18" s="9">
        <v>95.35</v>
      </c>
      <c r="F18" s="47"/>
      <c r="G18" s="47"/>
      <c r="H18" s="47"/>
      <c r="I18" s="47"/>
      <c r="J18" s="47"/>
      <c r="K18"/>
    </row>
    <row r="19" spans="1:11" x14ac:dyDescent="0.2">
      <c r="A19" s="43">
        <v>42094</v>
      </c>
      <c r="B19" s="9">
        <v>413.22</v>
      </c>
      <c r="C19" s="9">
        <v>334.01</v>
      </c>
      <c r="D19" s="9">
        <v>89.75</v>
      </c>
      <c r="F19" s="47"/>
      <c r="G19" s="47"/>
      <c r="H19" s="47"/>
      <c r="I19" s="47"/>
      <c r="J19" s="47"/>
      <c r="K19"/>
    </row>
    <row r="20" spans="1:11" x14ac:dyDescent="0.2">
      <c r="A20" s="43">
        <v>42185</v>
      </c>
      <c r="B20" s="9">
        <v>389.4</v>
      </c>
      <c r="C20" s="9">
        <v>320.88</v>
      </c>
      <c r="D20" s="9">
        <v>79.5</v>
      </c>
      <c r="F20" s="47"/>
      <c r="G20" s="47"/>
      <c r="H20" s="47"/>
      <c r="I20" s="47"/>
      <c r="J20" s="47"/>
      <c r="K20"/>
    </row>
    <row r="21" spans="1:11" x14ac:dyDescent="0.2">
      <c r="A21" s="43">
        <v>42277</v>
      </c>
      <c r="B21" s="9">
        <v>394.03</v>
      </c>
      <c r="C21" s="9">
        <v>321.64</v>
      </c>
      <c r="D21" s="9">
        <v>68.180000000000007</v>
      </c>
      <c r="F21" s="47"/>
      <c r="G21" s="47"/>
      <c r="H21" s="47"/>
      <c r="I21" s="47"/>
      <c r="J21" s="47"/>
      <c r="K21"/>
    </row>
    <row r="22" spans="1:11" x14ac:dyDescent="0.2">
      <c r="A22" s="43">
        <v>42369</v>
      </c>
      <c r="B22" s="9">
        <v>394.55</v>
      </c>
      <c r="C22" s="9">
        <v>321.74</v>
      </c>
      <c r="D22" s="9">
        <v>71.39</v>
      </c>
      <c r="F22" s="47"/>
      <c r="G22" s="47"/>
      <c r="H22" s="47"/>
      <c r="I22" s="47"/>
      <c r="J22" s="47"/>
      <c r="K22"/>
    </row>
    <row r="23" spans="1:11" x14ac:dyDescent="0.2">
      <c r="A23" s="43">
        <v>42460</v>
      </c>
      <c r="B23" s="9">
        <v>396.32</v>
      </c>
      <c r="C23" s="9">
        <v>327.43</v>
      </c>
      <c r="D23" s="9">
        <v>59.4</v>
      </c>
      <c r="F23" s="47"/>
      <c r="G23" s="47"/>
      <c r="H23" s="47"/>
      <c r="I23" s="47"/>
      <c r="J23" s="47"/>
      <c r="K23"/>
    </row>
    <row r="24" spans="1:11" x14ac:dyDescent="0.2">
      <c r="A24" s="43">
        <v>42551</v>
      </c>
      <c r="B24" s="9">
        <v>399.25</v>
      </c>
      <c r="C24" s="9">
        <v>336.25</v>
      </c>
      <c r="D24" s="9">
        <v>53.84</v>
      </c>
      <c r="F24" s="47"/>
      <c r="G24" s="47"/>
      <c r="H24" s="47"/>
      <c r="I24" s="47"/>
      <c r="J24" s="47"/>
      <c r="K24"/>
    </row>
    <row r="25" spans="1:11" x14ac:dyDescent="0.2">
      <c r="A25" s="43">
        <v>42643</v>
      </c>
      <c r="B25" s="9">
        <v>392.26</v>
      </c>
      <c r="C25" s="9">
        <v>338.17</v>
      </c>
      <c r="D25" s="9">
        <v>54.73</v>
      </c>
      <c r="F25" s="47"/>
      <c r="G25" s="47"/>
      <c r="H25" s="47"/>
      <c r="I25" s="47"/>
      <c r="J25" s="47"/>
      <c r="K25"/>
    </row>
    <row r="26" spans="1:11" x14ac:dyDescent="0.2">
      <c r="A26" s="43">
        <v>42735</v>
      </c>
      <c r="B26" s="9">
        <v>384.41</v>
      </c>
      <c r="C26" s="9">
        <v>330.08</v>
      </c>
      <c r="D26" s="9">
        <v>52.32</v>
      </c>
      <c r="F26" s="47"/>
      <c r="G26" s="47"/>
      <c r="H26" s="47"/>
      <c r="I26" s="47"/>
      <c r="J26" s="47"/>
      <c r="K26"/>
    </row>
    <row r="27" spans="1:11" x14ac:dyDescent="0.2">
      <c r="A27" s="43">
        <v>42825</v>
      </c>
      <c r="B27" s="9">
        <v>380.95</v>
      </c>
      <c r="C27" s="9">
        <v>332.62</v>
      </c>
      <c r="D27" s="9">
        <v>49.43</v>
      </c>
      <c r="F27" s="47"/>
      <c r="G27" s="47"/>
      <c r="H27" s="47"/>
      <c r="I27" s="47"/>
      <c r="J27" s="47"/>
      <c r="K27"/>
    </row>
    <row r="28" spans="1:11" x14ac:dyDescent="0.2">
      <c r="A28" s="43">
        <v>42916</v>
      </c>
      <c r="B28" s="9">
        <v>382.72</v>
      </c>
      <c r="C28" s="9">
        <v>336.85</v>
      </c>
      <c r="D28" s="9">
        <v>49.98</v>
      </c>
      <c r="F28" s="47"/>
      <c r="G28" s="47"/>
      <c r="H28" s="47"/>
      <c r="I28" s="47"/>
      <c r="J28" s="47"/>
      <c r="K28"/>
    </row>
    <row r="29" spans="1:11" x14ac:dyDescent="0.2">
      <c r="A29" s="43">
        <v>43008</v>
      </c>
      <c r="B29" s="9">
        <v>393.6</v>
      </c>
      <c r="C29" s="9">
        <v>346.5</v>
      </c>
      <c r="D29" s="9">
        <v>47.46</v>
      </c>
      <c r="F29" s="47"/>
      <c r="G29" s="47"/>
      <c r="H29" s="47"/>
      <c r="I29" s="47"/>
      <c r="J29" s="47"/>
      <c r="K29"/>
    </row>
    <row r="30" spans="1:11" x14ac:dyDescent="0.2">
      <c r="A30" s="43">
        <v>43100</v>
      </c>
      <c r="B30" s="9">
        <v>396.46</v>
      </c>
      <c r="C30" s="9">
        <v>349.81</v>
      </c>
      <c r="D30" s="9">
        <v>47.69</v>
      </c>
      <c r="F30" s="47"/>
      <c r="G30" s="47"/>
      <c r="H30" s="47"/>
      <c r="I30" s="47"/>
      <c r="J30" s="47"/>
      <c r="K30"/>
    </row>
    <row r="31" spans="1:11" x14ac:dyDescent="0.2">
      <c r="A31" s="43">
        <v>43190</v>
      </c>
      <c r="B31" s="9">
        <v>399.1</v>
      </c>
      <c r="C31" s="9">
        <v>356.91</v>
      </c>
      <c r="D31" s="9">
        <v>47.47</v>
      </c>
      <c r="F31" s="47"/>
      <c r="G31" s="47"/>
      <c r="H31" s="47"/>
      <c r="I31" s="47"/>
      <c r="J31" s="47"/>
      <c r="K31"/>
    </row>
    <row r="32" spans="1:11" x14ac:dyDescent="0.2">
      <c r="A32" s="43">
        <v>43281</v>
      </c>
      <c r="B32" s="9">
        <v>390.94</v>
      </c>
      <c r="C32" s="9">
        <v>357.19</v>
      </c>
      <c r="D32" s="9">
        <v>44.57</v>
      </c>
      <c r="G32" s="1"/>
      <c r="H32" s="112"/>
      <c r="I32" s="112"/>
      <c r="J32"/>
      <c r="K32"/>
    </row>
    <row r="33" spans="1:12" x14ac:dyDescent="0.2">
      <c r="A33" s="43">
        <v>43373</v>
      </c>
      <c r="B33" s="9">
        <v>397.23</v>
      </c>
      <c r="C33" s="9">
        <v>363.6</v>
      </c>
      <c r="D33" s="9">
        <v>52.48</v>
      </c>
      <c r="G33" s="1"/>
      <c r="H33" s="112"/>
      <c r="I33" s="112"/>
      <c r="J33"/>
      <c r="K33"/>
    </row>
    <row r="34" spans="1:12" x14ac:dyDescent="0.2">
      <c r="A34" s="43">
        <v>43465</v>
      </c>
      <c r="B34" s="9">
        <v>389.84</v>
      </c>
      <c r="C34" s="9">
        <v>355.16</v>
      </c>
      <c r="D34" s="9">
        <v>64.81</v>
      </c>
      <c r="G34" s="1"/>
      <c r="H34" s="112"/>
      <c r="I34" s="112"/>
      <c r="J34"/>
      <c r="K34"/>
    </row>
    <row r="35" spans="1:12" x14ac:dyDescent="0.2">
      <c r="A35" s="43">
        <v>43555</v>
      </c>
      <c r="B35" s="9">
        <v>402.26</v>
      </c>
      <c r="C35" s="9">
        <v>366.38</v>
      </c>
      <c r="D35" s="9">
        <v>71.12</v>
      </c>
      <c r="G35" s="1"/>
      <c r="H35" s="112"/>
      <c r="I35" s="112"/>
      <c r="J35"/>
      <c r="K35"/>
    </row>
    <row r="36" spans="1:12" x14ac:dyDescent="0.2">
      <c r="A36" s="43">
        <v>43646</v>
      </c>
      <c r="B36" s="9">
        <v>418.33</v>
      </c>
      <c r="C36" s="9">
        <v>377.97</v>
      </c>
      <c r="D36" s="9">
        <v>70.760000000000005</v>
      </c>
      <c r="G36" s="1"/>
      <c r="H36" s="112"/>
      <c r="I36" s="112"/>
      <c r="J36"/>
      <c r="K36"/>
    </row>
    <row r="37" spans="1:12" x14ac:dyDescent="0.2">
      <c r="A37" s="43">
        <v>43738</v>
      </c>
      <c r="B37" s="9">
        <v>441.63</v>
      </c>
      <c r="C37" s="9">
        <v>392.22</v>
      </c>
      <c r="D37" s="9">
        <v>69.97</v>
      </c>
      <c r="G37" s="1"/>
      <c r="H37" s="112"/>
      <c r="I37" s="112"/>
      <c r="J37"/>
      <c r="K37"/>
    </row>
    <row r="38" spans="1:12" x14ac:dyDescent="0.2">
      <c r="A38" s="43">
        <v>43830</v>
      </c>
      <c r="B38" s="9">
        <v>436.46</v>
      </c>
      <c r="C38" s="9">
        <v>401.32</v>
      </c>
      <c r="D38" s="9">
        <v>74.14</v>
      </c>
      <c r="G38" s="1"/>
      <c r="H38" s="112"/>
      <c r="I38" s="112"/>
      <c r="J38"/>
      <c r="K38"/>
    </row>
    <row r="39" spans="1:12" x14ac:dyDescent="0.2">
      <c r="A39" s="43">
        <v>43921</v>
      </c>
      <c r="B39" s="9">
        <v>382.83</v>
      </c>
      <c r="C39" s="9">
        <v>403.09</v>
      </c>
      <c r="D39" s="9">
        <v>59.11</v>
      </c>
      <c r="G39" s="1"/>
      <c r="H39" s="112"/>
      <c r="I39" s="112"/>
      <c r="J39"/>
      <c r="K39"/>
    </row>
    <row r="40" spans="1:12" x14ac:dyDescent="0.2">
      <c r="A40" s="43">
        <v>44012</v>
      </c>
      <c r="B40" s="9">
        <v>405.4</v>
      </c>
      <c r="C40" s="9">
        <v>410.46</v>
      </c>
      <c r="D40" s="9">
        <v>57.89</v>
      </c>
      <c r="G40" s="1"/>
      <c r="H40" s="112"/>
      <c r="I40" s="112"/>
      <c r="J40"/>
      <c r="K40"/>
    </row>
    <row r="41" spans="1:12" x14ac:dyDescent="0.2">
      <c r="A41" s="43">
        <v>44104</v>
      </c>
      <c r="B41" s="9">
        <v>416.62</v>
      </c>
      <c r="C41" s="9">
        <v>413.45</v>
      </c>
      <c r="D41" s="9">
        <v>60.42</v>
      </c>
      <c r="G41" s="1"/>
      <c r="H41" s="112"/>
      <c r="I41" s="112"/>
      <c r="J41" s="18"/>
      <c r="K41" s="18"/>
      <c r="L41" s="18"/>
    </row>
    <row r="42" spans="1:12" x14ac:dyDescent="0.2">
      <c r="A42" s="43">
        <v>44196</v>
      </c>
      <c r="B42" s="9">
        <v>426.47</v>
      </c>
      <c r="C42" s="9">
        <v>419.28</v>
      </c>
      <c r="D42" s="9">
        <v>67.680000000000007</v>
      </c>
      <c r="G42" s="1"/>
      <c r="H42" s="112"/>
      <c r="I42" s="112"/>
      <c r="J42" s="3"/>
      <c r="K42" s="3"/>
      <c r="L42" s="3"/>
    </row>
    <row r="43" spans="1:12" x14ac:dyDescent="0.2">
      <c r="A43" s="43">
        <v>44286</v>
      </c>
      <c r="B43" s="9">
        <v>413.82</v>
      </c>
      <c r="C43" s="9">
        <v>426.41</v>
      </c>
      <c r="D43" s="9">
        <v>57.94</v>
      </c>
      <c r="G43" s="1"/>
      <c r="H43" s="112"/>
      <c r="I43" s="112"/>
      <c r="J43"/>
      <c r="K43"/>
    </row>
    <row r="44" spans="1:12" x14ac:dyDescent="0.2">
      <c r="A44" s="43">
        <v>44377</v>
      </c>
      <c r="B44" s="9">
        <v>420.07</v>
      </c>
      <c r="C44" s="9">
        <v>439.35</v>
      </c>
      <c r="D44" s="9">
        <v>65.87</v>
      </c>
      <c r="G44" s="1"/>
      <c r="H44" s="112"/>
      <c r="I44" s="112"/>
      <c r="J44"/>
      <c r="K44"/>
    </row>
    <row r="45" spans="1:12" x14ac:dyDescent="0.2">
      <c r="A45" s="43">
        <v>44469</v>
      </c>
      <c r="B45" s="9">
        <v>423.17</v>
      </c>
      <c r="C45" s="9">
        <v>451.57</v>
      </c>
      <c r="D45" s="9">
        <v>68.150000000000006</v>
      </c>
      <c r="F45" s="3"/>
      <c r="G45" s="1"/>
      <c r="H45" s="112"/>
      <c r="I45" s="112"/>
      <c r="J45"/>
      <c r="K45"/>
    </row>
    <row r="46" spans="1:12" x14ac:dyDescent="0.2">
      <c r="A46" s="43">
        <v>44561</v>
      </c>
      <c r="B46" s="9">
        <v>420.49</v>
      </c>
      <c r="C46" s="9">
        <v>468.01</v>
      </c>
      <c r="D46" s="9">
        <v>61.76</v>
      </c>
      <c r="F46" s="3"/>
      <c r="G46" s="1"/>
      <c r="H46" s="112"/>
      <c r="I46" s="112"/>
      <c r="J46"/>
      <c r="K46"/>
    </row>
    <row r="49" spans="2:2" x14ac:dyDescent="0.2">
      <c r="B49" s="1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53</v>
      </c>
    </row>
    <row r="2" spans="1:1" x14ac:dyDescent="0.2">
      <c r="A2" t="s">
        <v>54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showGridLines="0" rightToLeft="1" zoomScaleNormal="100" workbookViewId="0">
      <selection activeCell="D23" sqref="D23"/>
    </sheetView>
  </sheetViews>
  <sheetFormatPr defaultRowHeight="14.25" x14ac:dyDescent="0.2"/>
  <cols>
    <col min="1" max="1" width="10" bestFit="1" customWidth="1"/>
    <col min="2" max="2" width="9.5" customWidth="1"/>
    <col min="4" max="5" width="11" customWidth="1"/>
    <col min="6" max="6" width="10.375" bestFit="1" customWidth="1"/>
  </cols>
  <sheetData>
    <row r="1" spans="1:7" s="47" customFormat="1" ht="15" x14ac:dyDescent="0.25">
      <c r="A1" s="69" t="s">
        <v>51</v>
      </c>
      <c r="B1" s="70" t="s">
        <v>37</v>
      </c>
      <c r="C1" s="69" t="s">
        <v>62</v>
      </c>
      <c r="D1" s="70" t="s">
        <v>27</v>
      </c>
      <c r="E1" s="162"/>
    </row>
    <row r="2" spans="1:7" x14ac:dyDescent="0.2">
      <c r="A2" s="43">
        <v>40209</v>
      </c>
      <c r="B2" s="10">
        <v>694.33</v>
      </c>
      <c r="C2" s="7">
        <v>40543</v>
      </c>
      <c r="D2" s="8"/>
      <c r="E2" s="162"/>
      <c r="F2" s="123"/>
      <c r="G2" s="122"/>
    </row>
    <row r="3" spans="1:7" x14ac:dyDescent="0.2">
      <c r="A3" s="43">
        <v>40237</v>
      </c>
      <c r="B3" s="10">
        <v>688.79</v>
      </c>
      <c r="C3" s="7">
        <v>40908</v>
      </c>
      <c r="D3" s="8">
        <v>0.11503094727349739</v>
      </c>
      <c r="E3" s="162"/>
      <c r="F3" s="123"/>
    </row>
    <row r="4" spans="1:7" x14ac:dyDescent="0.2">
      <c r="A4" s="43">
        <v>40268</v>
      </c>
      <c r="B4" s="10">
        <v>690.49</v>
      </c>
      <c r="C4" s="7">
        <v>41274</v>
      </c>
      <c r="D4" s="8">
        <v>6.2310067640427347E-2</v>
      </c>
      <c r="E4" s="162"/>
      <c r="F4" s="123"/>
    </row>
    <row r="5" spans="1:7" x14ac:dyDescent="0.2">
      <c r="A5" s="43">
        <v>40298</v>
      </c>
      <c r="B5" s="10">
        <v>690.41</v>
      </c>
      <c r="C5" s="7">
        <v>41639</v>
      </c>
      <c r="D5" s="8">
        <v>3.5758365727336594E-2</v>
      </c>
      <c r="E5" s="162"/>
      <c r="F5" s="123"/>
    </row>
    <row r="6" spans="1:7" x14ac:dyDescent="0.2">
      <c r="A6" s="43">
        <v>40329</v>
      </c>
      <c r="B6" s="10">
        <v>690.31</v>
      </c>
      <c r="C6" s="7">
        <v>42004</v>
      </c>
      <c r="D6" s="8">
        <v>7.4204002539173475E-2</v>
      </c>
      <c r="E6" s="162"/>
      <c r="F6" s="123"/>
    </row>
    <row r="7" spans="1:7" x14ac:dyDescent="0.2">
      <c r="A7" s="43">
        <v>40359</v>
      </c>
      <c r="B7" s="10">
        <v>701.75</v>
      </c>
      <c r="C7" s="7">
        <v>42369</v>
      </c>
      <c r="D7" s="8">
        <v>9.4436841668740223E-2</v>
      </c>
      <c r="E7" s="162"/>
    </row>
    <row r="8" spans="1:7" x14ac:dyDescent="0.2">
      <c r="A8" s="43">
        <v>40390</v>
      </c>
      <c r="B8" s="10">
        <v>693.82</v>
      </c>
      <c r="C8" s="7">
        <v>42735</v>
      </c>
      <c r="D8" s="8">
        <v>8.4251409084450168E-2</v>
      </c>
      <c r="E8" s="162"/>
    </row>
    <row r="9" spans="1:7" x14ac:dyDescent="0.2">
      <c r="A9" s="43">
        <v>40421</v>
      </c>
      <c r="B9" s="10">
        <v>694.23</v>
      </c>
      <c r="C9" s="7">
        <v>43100</v>
      </c>
      <c r="D9" s="8">
        <v>4.5317537284093046E-2</v>
      </c>
      <c r="E9" s="162"/>
    </row>
    <row r="10" spans="1:7" x14ac:dyDescent="0.2">
      <c r="A10" s="43">
        <v>40451</v>
      </c>
      <c r="B10" s="10">
        <v>695.45</v>
      </c>
      <c r="C10" s="7">
        <v>43465</v>
      </c>
      <c r="D10" s="8">
        <v>7.8397940591410364E-3</v>
      </c>
      <c r="E10" s="162"/>
    </row>
    <row r="11" spans="1:7" x14ac:dyDescent="0.2">
      <c r="A11" s="43">
        <v>40482</v>
      </c>
      <c r="B11" s="10">
        <v>704.69</v>
      </c>
      <c r="C11" s="7">
        <v>43830</v>
      </c>
      <c r="D11" s="8">
        <v>6.7148212034764176E-2</v>
      </c>
      <c r="E11" s="162"/>
    </row>
    <row r="12" spans="1:7" x14ac:dyDescent="0.2">
      <c r="A12" s="43">
        <v>40512</v>
      </c>
      <c r="B12" s="10">
        <v>706.44</v>
      </c>
      <c r="C12" s="7">
        <v>44196</v>
      </c>
      <c r="D12" s="8">
        <v>0.17057685283763724</v>
      </c>
      <c r="E12" s="162"/>
    </row>
    <row r="13" spans="1:7" x14ac:dyDescent="0.2">
      <c r="A13" s="43">
        <v>40543</v>
      </c>
      <c r="B13" s="10">
        <v>731.89</v>
      </c>
      <c r="C13" s="7">
        <v>44561</v>
      </c>
      <c r="D13" s="8">
        <v>0.17058905537372793</v>
      </c>
      <c r="E13" s="162"/>
    </row>
    <row r="14" spans="1:7" x14ac:dyDescent="0.2">
      <c r="A14" s="43">
        <v>40574</v>
      </c>
      <c r="B14" s="10">
        <v>731.79</v>
      </c>
      <c r="C14" s="17"/>
    </row>
    <row r="15" spans="1:7" x14ac:dyDescent="0.2">
      <c r="A15" s="43">
        <v>40602</v>
      </c>
      <c r="B15" s="10">
        <v>734.79</v>
      </c>
      <c r="C15" s="17"/>
    </row>
    <row r="16" spans="1:7" x14ac:dyDescent="0.2">
      <c r="A16" s="43">
        <v>40633</v>
      </c>
      <c r="B16" s="10">
        <v>732.26</v>
      </c>
      <c r="C16" s="17"/>
    </row>
    <row r="17" spans="1:3" x14ac:dyDescent="0.2">
      <c r="A17" s="43">
        <v>40663</v>
      </c>
      <c r="B17" s="10">
        <v>735.53</v>
      </c>
      <c r="C17" s="17"/>
    </row>
    <row r="18" spans="1:3" x14ac:dyDescent="0.2">
      <c r="A18" s="43">
        <v>40694</v>
      </c>
      <c r="B18" s="10">
        <v>743.92</v>
      </c>
      <c r="C18" s="17"/>
    </row>
    <row r="19" spans="1:3" x14ac:dyDescent="0.2">
      <c r="A19" s="43">
        <v>40724</v>
      </c>
      <c r="B19" s="10">
        <v>750.77</v>
      </c>
      <c r="C19" s="17"/>
    </row>
    <row r="20" spans="1:3" x14ac:dyDescent="0.2">
      <c r="A20" s="43">
        <v>40755</v>
      </c>
      <c r="B20" s="10">
        <v>754.12</v>
      </c>
      <c r="C20" s="17"/>
    </row>
    <row r="21" spans="1:3" x14ac:dyDescent="0.2">
      <c r="A21" s="43">
        <v>40786</v>
      </c>
      <c r="B21" s="10">
        <v>770.11</v>
      </c>
      <c r="C21" s="17"/>
    </row>
    <row r="22" spans="1:3" x14ac:dyDescent="0.2">
      <c r="A22" s="43">
        <v>40816</v>
      </c>
      <c r="B22" s="10">
        <v>782.05</v>
      </c>
      <c r="C22" s="17"/>
    </row>
    <row r="23" spans="1:3" x14ac:dyDescent="0.2">
      <c r="A23" s="43">
        <v>40847</v>
      </c>
      <c r="B23" s="10">
        <v>781.31</v>
      </c>
      <c r="C23" s="17"/>
    </row>
    <row r="24" spans="1:3" x14ac:dyDescent="0.2">
      <c r="A24" s="43">
        <v>40877</v>
      </c>
      <c r="B24" s="10">
        <v>786.12</v>
      </c>
      <c r="C24" s="17"/>
    </row>
    <row r="25" spans="1:3" x14ac:dyDescent="0.2">
      <c r="A25" s="43">
        <v>40908</v>
      </c>
      <c r="B25" s="10">
        <v>816.08</v>
      </c>
      <c r="C25" s="17"/>
    </row>
    <row r="26" spans="1:3" x14ac:dyDescent="0.2">
      <c r="A26" s="43">
        <v>40939</v>
      </c>
      <c r="B26" s="10">
        <v>809.84</v>
      </c>
      <c r="C26" s="17"/>
    </row>
    <row r="27" spans="1:3" x14ac:dyDescent="0.2">
      <c r="A27" s="43">
        <v>40968</v>
      </c>
      <c r="B27" s="10">
        <v>816.46</v>
      </c>
      <c r="C27" s="17"/>
    </row>
    <row r="28" spans="1:3" x14ac:dyDescent="0.2">
      <c r="A28" s="43">
        <v>40999</v>
      </c>
      <c r="B28" s="10">
        <v>818.28</v>
      </c>
      <c r="C28" s="17"/>
    </row>
    <row r="29" spans="1:3" x14ac:dyDescent="0.2">
      <c r="A29" s="43">
        <v>41029</v>
      </c>
      <c r="B29" s="10">
        <v>816.39</v>
      </c>
      <c r="C29" s="17"/>
    </row>
    <row r="30" spans="1:3" x14ac:dyDescent="0.2">
      <c r="A30" s="43">
        <v>41060</v>
      </c>
      <c r="B30" s="10">
        <v>820.55</v>
      </c>
      <c r="C30" s="17"/>
    </row>
    <row r="31" spans="1:3" x14ac:dyDescent="0.2">
      <c r="A31" s="43">
        <v>41090</v>
      </c>
      <c r="B31" s="10">
        <v>832.7</v>
      </c>
      <c r="C31" s="17"/>
    </row>
    <row r="32" spans="1:3" x14ac:dyDescent="0.2">
      <c r="A32" s="43">
        <v>41121</v>
      </c>
      <c r="B32" s="10">
        <v>840.78</v>
      </c>
      <c r="C32" s="17"/>
    </row>
    <row r="33" spans="1:3" x14ac:dyDescent="0.2">
      <c r="A33" s="43">
        <v>41152</v>
      </c>
      <c r="B33" s="10">
        <v>848.62</v>
      </c>
      <c r="C33" s="17"/>
    </row>
    <row r="34" spans="1:3" x14ac:dyDescent="0.2">
      <c r="A34" s="43">
        <v>41182</v>
      </c>
      <c r="B34" s="10">
        <v>847.19</v>
      </c>
      <c r="C34" s="17"/>
    </row>
    <row r="35" spans="1:3" x14ac:dyDescent="0.2">
      <c r="A35" s="43">
        <v>41213</v>
      </c>
      <c r="B35" s="10">
        <v>854.83</v>
      </c>
      <c r="C35" s="17"/>
    </row>
    <row r="36" spans="1:3" x14ac:dyDescent="0.2">
      <c r="A36" s="43">
        <v>41243</v>
      </c>
      <c r="B36" s="10">
        <v>845.34</v>
      </c>
      <c r="C36" s="17"/>
    </row>
    <row r="37" spans="1:3" x14ac:dyDescent="0.2">
      <c r="A37" s="43">
        <v>41274</v>
      </c>
      <c r="B37" s="10">
        <v>866.93</v>
      </c>
      <c r="C37" s="17"/>
    </row>
    <row r="38" spans="1:3" x14ac:dyDescent="0.2">
      <c r="A38" s="43">
        <v>41305</v>
      </c>
      <c r="B38" s="10">
        <v>854.29</v>
      </c>
      <c r="C38" s="17"/>
    </row>
    <row r="39" spans="1:3" x14ac:dyDescent="0.2">
      <c r="A39" s="43">
        <v>41333</v>
      </c>
      <c r="B39" s="10">
        <v>852.35</v>
      </c>
      <c r="C39" s="17"/>
    </row>
    <row r="40" spans="1:3" x14ac:dyDescent="0.2">
      <c r="A40" s="43">
        <v>41364</v>
      </c>
      <c r="B40" s="10">
        <v>859.04</v>
      </c>
      <c r="C40" s="17"/>
    </row>
    <row r="41" spans="1:3" x14ac:dyDescent="0.2">
      <c r="A41" s="43">
        <v>41394</v>
      </c>
      <c r="B41" s="10">
        <v>865.95</v>
      </c>
      <c r="C41" s="17"/>
    </row>
    <row r="42" spans="1:3" x14ac:dyDescent="0.2">
      <c r="A42" s="43">
        <v>41425</v>
      </c>
      <c r="B42" s="10">
        <v>868.87</v>
      </c>
      <c r="C42" s="17"/>
    </row>
    <row r="43" spans="1:3" x14ac:dyDescent="0.2">
      <c r="A43" s="43">
        <v>41455</v>
      </c>
      <c r="B43" s="10">
        <v>868.98</v>
      </c>
      <c r="C43" s="17"/>
    </row>
    <row r="44" spans="1:3" x14ac:dyDescent="0.2">
      <c r="A44" s="43">
        <v>41486</v>
      </c>
      <c r="B44" s="10">
        <v>863.17</v>
      </c>
      <c r="C44" s="17"/>
    </row>
    <row r="45" spans="1:3" x14ac:dyDescent="0.2">
      <c r="A45" s="43">
        <v>41517</v>
      </c>
      <c r="B45" s="10">
        <v>868.19</v>
      </c>
      <c r="C45" s="17"/>
    </row>
    <row r="46" spans="1:3" x14ac:dyDescent="0.2">
      <c r="A46" s="43">
        <v>41547</v>
      </c>
      <c r="B46" s="10">
        <v>874.1</v>
      </c>
      <c r="C46" s="17"/>
    </row>
    <row r="47" spans="1:3" x14ac:dyDescent="0.2">
      <c r="A47" s="43">
        <v>41578</v>
      </c>
      <c r="B47" s="10">
        <v>878.01</v>
      </c>
      <c r="C47" s="17"/>
    </row>
    <row r="48" spans="1:3" x14ac:dyDescent="0.2">
      <c r="A48" s="43">
        <v>41608</v>
      </c>
      <c r="B48" s="10">
        <v>879.19</v>
      </c>
      <c r="C48" s="17"/>
    </row>
    <row r="49" spans="1:3" x14ac:dyDescent="0.2">
      <c r="A49" s="43">
        <v>41639</v>
      </c>
      <c r="B49" s="10">
        <v>897.93</v>
      </c>
      <c r="C49" s="17"/>
    </row>
    <row r="50" spans="1:3" x14ac:dyDescent="0.2">
      <c r="A50" s="43">
        <v>41670</v>
      </c>
      <c r="B50" s="10">
        <v>885.77</v>
      </c>
      <c r="C50" s="17"/>
    </row>
    <row r="51" spans="1:3" x14ac:dyDescent="0.2">
      <c r="A51" s="43">
        <v>41698</v>
      </c>
      <c r="B51" s="10">
        <v>883.87</v>
      </c>
      <c r="C51" s="17"/>
    </row>
    <row r="52" spans="1:3" x14ac:dyDescent="0.2">
      <c r="A52" s="43">
        <v>41729</v>
      </c>
      <c r="B52" s="10">
        <v>897.32</v>
      </c>
      <c r="C52" s="17"/>
    </row>
    <row r="53" spans="1:3" x14ac:dyDescent="0.2">
      <c r="A53" s="43">
        <v>41759</v>
      </c>
      <c r="B53" s="10">
        <v>890.26</v>
      </c>
      <c r="C53" s="17"/>
    </row>
    <row r="54" spans="1:3" x14ac:dyDescent="0.2">
      <c r="A54" s="43">
        <v>41790</v>
      </c>
      <c r="B54" s="10">
        <v>895.67</v>
      </c>
      <c r="C54" s="17"/>
    </row>
    <row r="55" spans="1:3" x14ac:dyDescent="0.2">
      <c r="A55" s="43">
        <v>41820</v>
      </c>
      <c r="B55" s="10">
        <v>897.06</v>
      </c>
      <c r="C55" s="17"/>
    </row>
    <row r="56" spans="1:3" x14ac:dyDescent="0.2">
      <c r="A56" s="43">
        <v>41851</v>
      </c>
      <c r="B56" s="10">
        <v>889.73</v>
      </c>
      <c r="C56" s="17"/>
    </row>
    <row r="57" spans="1:3" x14ac:dyDescent="0.2">
      <c r="A57" s="43">
        <v>41882</v>
      </c>
      <c r="B57" s="10">
        <v>907.27</v>
      </c>
      <c r="C57" s="17"/>
    </row>
    <row r="58" spans="1:3" x14ac:dyDescent="0.2">
      <c r="A58" s="43">
        <v>41912</v>
      </c>
      <c r="B58" s="10">
        <v>918.38</v>
      </c>
      <c r="C58" s="17"/>
    </row>
    <row r="59" spans="1:3" x14ac:dyDescent="0.2">
      <c r="A59" s="43">
        <v>41943</v>
      </c>
      <c r="B59" s="10">
        <v>924.31</v>
      </c>
      <c r="C59" s="17"/>
    </row>
    <row r="60" spans="1:3" x14ac:dyDescent="0.2">
      <c r="A60" s="43">
        <v>41973</v>
      </c>
      <c r="B60" s="10">
        <v>944.47</v>
      </c>
      <c r="C60" s="17"/>
    </row>
    <row r="61" spans="1:3" x14ac:dyDescent="0.2">
      <c r="A61" s="43">
        <v>42004</v>
      </c>
      <c r="B61" s="10">
        <v>964.56</v>
      </c>
      <c r="C61" s="17"/>
    </row>
    <row r="62" spans="1:3" x14ac:dyDescent="0.2">
      <c r="A62" s="43">
        <v>42035</v>
      </c>
      <c r="B62" s="10">
        <v>969.45</v>
      </c>
      <c r="C62" s="17"/>
    </row>
    <row r="63" spans="1:3" x14ac:dyDescent="0.2">
      <c r="A63" s="43">
        <v>42063</v>
      </c>
      <c r="B63" s="10">
        <v>974.56</v>
      </c>
      <c r="C63" s="17"/>
    </row>
    <row r="64" spans="1:3" x14ac:dyDescent="0.2">
      <c r="A64" s="43">
        <v>42094</v>
      </c>
      <c r="B64" s="10">
        <v>986.32</v>
      </c>
      <c r="C64" s="17"/>
    </row>
    <row r="65" spans="1:3" x14ac:dyDescent="0.2">
      <c r="A65" s="43">
        <v>42124</v>
      </c>
      <c r="B65" s="10">
        <v>990</v>
      </c>
      <c r="C65" s="17"/>
    </row>
    <row r="66" spans="1:3" x14ac:dyDescent="0.2">
      <c r="A66" s="43">
        <v>42155</v>
      </c>
      <c r="B66" s="10">
        <v>988.79</v>
      </c>
      <c r="C66" s="17"/>
    </row>
    <row r="67" spans="1:3" x14ac:dyDescent="0.2">
      <c r="A67" s="43">
        <v>42185</v>
      </c>
      <c r="B67" s="10">
        <v>995.89</v>
      </c>
      <c r="C67" s="17"/>
    </row>
    <row r="68" spans="1:3" x14ac:dyDescent="0.2">
      <c r="A68" s="43">
        <v>42216</v>
      </c>
      <c r="B68" s="10">
        <v>998.17</v>
      </c>
      <c r="C68" s="17"/>
    </row>
    <row r="69" spans="1:3" x14ac:dyDescent="0.2">
      <c r="A69" s="43">
        <v>42247</v>
      </c>
      <c r="B69" s="10">
        <v>1012.61</v>
      </c>
      <c r="C69" s="17"/>
    </row>
    <row r="70" spans="1:3" x14ac:dyDescent="0.2">
      <c r="A70" s="43">
        <v>42277</v>
      </c>
      <c r="B70" s="10">
        <v>1022.82</v>
      </c>
      <c r="C70" s="17"/>
    </row>
    <row r="71" spans="1:3" x14ac:dyDescent="0.2">
      <c r="A71" s="43">
        <v>42308</v>
      </c>
      <c r="B71" s="10">
        <v>1033.23</v>
      </c>
      <c r="C71" s="17"/>
    </row>
    <row r="72" spans="1:3" x14ac:dyDescent="0.2">
      <c r="A72" s="43">
        <v>42338</v>
      </c>
      <c r="B72" s="10">
        <v>1033.0899999999999</v>
      </c>
      <c r="C72" s="17"/>
    </row>
    <row r="73" spans="1:3" x14ac:dyDescent="0.2">
      <c r="A73" s="43">
        <v>42369</v>
      </c>
      <c r="B73" s="10">
        <v>1055.6500000000001</v>
      </c>
      <c r="C73" s="17"/>
    </row>
    <row r="74" spans="1:3" x14ac:dyDescent="0.2">
      <c r="A74" s="43">
        <v>42400</v>
      </c>
      <c r="B74" s="10">
        <v>1056.9100000000001</v>
      </c>
      <c r="C74" s="17"/>
    </row>
    <row r="75" spans="1:3" x14ac:dyDescent="0.2">
      <c r="A75" s="43">
        <v>42429</v>
      </c>
      <c r="B75" s="10">
        <v>1066.4000000000001</v>
      </c>
      <c r="C75" s="17"/>
    </row>
    <row r="76" spans="1:3" x14ac:dyDescent="0.2">
      <c r="A76" s="43">
        <v>42460</v>
      </c>
      <c r="B76" s="10">
        <v>1077.02</v>
      </c>
      <c r="C76" s="17"/>
    </row>
    <row r="77" spans="1:3" x14ac:dyDescent="0.2">
      <c r="A77" s="43">
        <v>42490</v>
      </c>
      <c r="B77" s="10">
        <v>1084.7</v>
      </c>
      <c r="C77" s="17"/>
    </row>
    <row r="78" spans="1:3" x14ac:dyDescent="0.2">
      <c r="A78" s="43">
        <v>42521</v>
      </c>
      <c r="B78" s="10">
        <v>1095.08</v>
      </c>
      <c r="C78" s="17"/>
    </row>
    <row r="79" spans="1:3" x14ac:dyDescent="0.2">
      <c r="A79" s="43">
        <v>42551</v>
      </c>
      <c r="B79" s="10">
        <v>1096.94</v>
      </c>
      <c r="C79" s="17"/>
    </row>
    <row r="80" spans="1:3" x14ac:dyDescent="0.2">
      <c r="A80" s="43">
        <v>42582</v>
      </c>
      <c r="B80" s="10">
        <v>1106.06</v>
      </c>
      <c r="C80" s="17"/>
    </row>
    <row r="81" spans="1:3" x14ac:dyDescent="0.2">
      <c r="A81" s="43">
        <v>42613</v>
      </c>
      <c r="B81" s="10">
        <v>1105.4000000000001</v>
      </c>
      <c r="C81" s="17"/>
    </row>
    <row r="82" spans="1:3" x14ac:dyDescent="0.2">
      <c r="A82" s="43">
        <v>42643</v>
      </c>
      <c r="B82" s="10">
        <v>1106.68</v>
      </c>
      <c r="C82" s="17"/>
    </row>
    <row r="83" spans="1:3" x14ac:dyDescent="0.2">
      <c r="A83" s="43">
        <v>42674</v>
      </c>
      <c r="B83" s="10">
        <v>1112.6500000000001</v>
      </c>
      <c r="C83" s="17"/>
    </row>
    <row r="84" spans="1:3" x14ac:dyDescent="0.2">
      <c r="A84" s="43">
        <v>42704</v>
      </c>
      <c r="B84" s="10">
        <v>1115.58</v>
      </c>
      <c r="C84" s="17"/>
    </row>
    <row r="85" spans="1:3" x14ac:dyDescent="0.2">
      <c r="A85" s="43">
        <v>42735</v>
      </c>
      <c r="B85" s="10">
        <v>1144.5899999999999</v>
      </c>
      <c r="C85" s="17"/>
    </row>
    <row r="86" spans="1:3" x14ac:dyDescent="0.2">
      <c r="A86" s="43">
        <v>42766</v>
      </c>
      <c r="B86" s="10">
        <v>1143.8499999999999</v>
      </c>
      <c r="C86" s="17"/>
    </row>
    <row r="87" spans="1:3" x14ac:dyDescent="0.2">
      <c r="A87" s="43">
        <v>42794</v>
      </c>
      <c r="B87" s="10">
        <v>1144.6199999999999</v>
      </c>
      <c r="C87" s="17"/>
    </row>
    <row r="88" spans="1:3" x14ac:dyDescent="0.2">
      <c r="A88" s="43">
        <v>42825</v>
      </c>
      <c r="B88" s="10">
        <v>1149.08</v>
      </c>
      <c r="C88" s="17"/>
    </row>
    <row r="89" spans="1:3" x14ac:dyDescent="0.2">
      <c r="A89" s="43">
        <v>42855</v>
      </c>
      <c r="B89" s="10">
        <v>1152.5</v>
      </c>
      <c r="C89" s="17"/>
    </row>
    <row r="90" spans="1:3" x14ac:dyDescent="0.2">
      <c r="A90" s="43">
        <v>42886</v>
      </c>
      <c r="B90" s="10">
        <v>1154.1300000000001</v>
      </c>
      <c r="C90" s="17"/>
    </row>
    <row r="91" spans="1:3" x14ac:dyDescent="0.2">
      <c r="A91" s="43">
        <v>42916</v>
      </c>
      <c r="B91" s="10">
        <v>1162.77</v>
      </c>
      <c r="C91" s="17"/>
    </row>
    <row r="92" spans="1:3" x14ac:dyDescent="0.2">
      <c r="A92" s="43">
        <v>42947</v>
      </c>
      <c r="B92" s="10">
        <v>1168.3399999999999</v>
      </c>
      <c r="C92" s="17"/>
    </row>
    <row r="93" spans="1:3" x14ac:dyDescent="0.2">
      <c r="A93" s="43">
        <v>42978</v>
      </c>
      <c r="B93" s="10">
        <v>1181.95</v>
      </c>
      <c r="C93" s="17"/>
    </row>
    <row r="94" spans="1:3" x14ac:dyDescent="0.2">
      <c r="A94" s="43">
        <v>43008</v>
      </c>
      <c r="B94" s="10">
        <v>1174.3800000000001</v>
      </c>
      <c r="C94" s="17"/>
    </row>
    <row r="95" spans="1:3" x14ac:dyDescent="0.2">
      <c r="A95" s="43">
        <v>43039</v>
      </c>
      <c r="B95" s="10">
        <v>1172.08</v>
      </c>
      <c r="C95" s="17"/>
    </row>
    <row r="96" spans="1:3" x14ac:dyDescent="0.2">
      <c r="A96" s="43">
        <v>43069</v>
      </c>
      <c r="B96" s="10">
        <v>1168.77</v>
      </c>
      <c r="C96" s="17"/>
    </row>
    <row r="97" spans="1:3" x14ac:dyDescent="0.2">
      <c r="A97" s="43">
        <v>43100</v>
      </c>
      <c r="B97" s="10">
        <v>1196.46</v>
      </c>
      <c r="C97" s="17"/>
    </row>
    <row r="98" spans="1:3" x14ac:dyDescent="0.2">
      <c r="A98" s="43">
        <v>43131</v>
      </c>
      <c r="B98" s="10">
        <v>1193.31</v>
      </c>
      <c r="C98" s="17"/>
    </row>
    <row r="99" spans="1:3" x14ac:dyDescent="0.2">
      <c r="A99" s="43">
        <v>43159</v>
      </c>
      <c r="B99" s="10">
        <v>1189.42</v>
      </c>
      <c r="C99" s="17"/>
    </row>
    <row r="100" spans="1:3" x14ac:dyDescent="0.2">
      <c r="A100" s="43">
        <v>43190</v>
      </c>
      <c r="B100" s="10">
        <v>1198.1500000000001</v>
      </c>
      <c r="C100" s="17"/>
    </row>
    <row r="101" spans="1:3" x14ac:dyDescent="0.2">
      <c r="A101" s="43">
        <v>43220</v>
      </c>
      <c r="B101" s="10">
        <v>1203.04</v>
      </c>
      <c r="C101" s="17"/>
    </row>
    <row r="102" spans="1:3" x14ac:dyDescent="0.2">
      <c r="A102" s="43">
        <v>43251</v>
      </c>
      <c r="B102" s="10">
        <v>1202.94</v>
      </c>
      <c r="C102" s="17"/>
    </row>
    <row r="103" spans="1:3" x14ac:dyDescent="0.2">
      <c r="A103" s="43">
        <v>43281</v>
      </c>
      <c r="B103" s="10">
        <v>1202.44</v>
      </c>
      <c r="C103" s="17"/>
    </row>
    <row r="104" spans="1:3" x14ac:dyDescent="0.2">
      <c r="A104" s="43">
        <v>43312</v>
      </c>
      <c r="B104" s="10">
        <v>1206.98</v>
      </c>
      <c r="C104" s="17"/>
    </row>
    <row r="105" spans="1:3" x14ac:dyDescent="0.2">
      <c r="A105" s="43">
        <v>43343</v>
      </c>
      <c r="B105" s="10">
        <v>1199.07</v>
      </c>
      <c r="C105" s="17"/>
    </row>
    <row r="106" spans="1:3" x14ac:dyDescent="0.2">
      <c r="A106" s="43">
        <v>43373</v>
      </c>
      <c r="B106" s="10">
        <v>1198.51</v>
      </c>
      <c r="C106" s="17"/>
    </row>
    <row r="107" spans="1:3" x14ac:dyDescent="0.2">
      <c r="A107" s="43">
        <v>43404</v>
      </c>
      <c r="B107" s="10">
        <v>1203.8399999999999</v>
      </c>
      <c r="C107" s="17"/>
    </row>
    <row r="108" spans="1:3" x14ac:dyDescent="0.2">
      <c r="A108" s="43">
        <v>43434</v>
      </c>
      <c r="B108" s="10">
        <v>1204.51</v>
      </c>
      <c r="C108" s="17"/>
    </row>
    <row r="109" spans="1:3" x14ac:dyDescent="0.2">
      <c r="A109" s="43">
        <v>43465</v>
      </c>
      <c r="B109" s="10">
        <v>1205.8399999999999</v>
      </c>
      <c r="C109" s="17"/>
    </row>
    <row r="110" spans="1:3" x14ac:dyDescent="0.2">
      <c r="A110" s="43">
        <v>43496</v>
      </c>
      <c r="B110" s="10">
        <v>1226.18</v>
      </c>
      <c r="C110" s="17"/>
    </row>
    <row r="111" spans="1:3" x14ac:dyDescent="0.2">
      <c r="A111" s="43">
        <v>43524</v>
      </c>
      <c r="B111" s="10">
        <v>1231.02</v>
      </c>
      <c r="C111" s="17"/>
    </row>
    <row r="112" spans="1:3" x14ac:dyDescent="0.2">
      <c r="A112" s="43">
        <v>43555</v>
      </c>
      <c r="B112" s="10">
        <v>1238.53</v>
      </c>
      <c r="C112" s="17"/>
    </row>
    <row r="113" spans="1:5" x14ac:dyDescent="0.2">
      <c r="A113" s="43">
        <v>43585</v>
      </c>
      <c r="B113" s="10">
        <v>1245.21</v>
      </c>
      <c r="C113" s="17"/>
    </row>
    <row r="114" spans="1:5" x14ac:dyDescent="0.2">
      <c r="A114" s="43">
        <v>43616</v>
      </c>
      <c r="B114" s="10">
        <v>1247.1400000000001</v>
      </c>
      <c r="C114" s="17"/>
    </row>
    <row r="115" spans="1:5" x14ac:dyDescent="0.2">
      <c r="A115" s="43">
        <v>43646</v>
      </c>
      <c r="B115" s="10">
        <v>1254.68</v>
      </c>
      <c r="C115" s="17"/>
    </row>
    <row r="116" spans="1:5" x14ac:dyDescent="0.2">
      <c r="A116" s="43">
        <v>43677</v>
      </c>
      <c r="B116" s="10">
        <v>1241.7</v>
      </c>
      <c r="C116" s="17"/>
    </row>
    <row r="117" spans="1:5" x14ac:dyDescent="0.2">
      <c r="A117" s="43">
        <v>43708</v>
      </c>
      <c r="B117" s="10">
        <v>1248.8</v>
      </c>
      <c r="C117" s="17"/>
    </row>
    <row r="118" spans="1:5" x14ac:dyDescent="0.2">
      <c r="A118" s="43">
        <v>43738</v>
      </c>
      <c r="B118" s="10">
        <v>1244.8399999999999</v>
      </c>
      <c r="C118" s="17"/>
    </row>
    <row r="119" spans="1:5" x14ac:dyDescent="0.2">
      <c r="A119" s="43">
        <v>43769</v>
      </c>
      <c r="B119" s="10">
        <v>1253.18</v>
      </c>
      <c r="C119" s="17"/>
    </row>
    <row r="120" spans="1:5" x14ac:dyDescent="0.2">
      <c r="A120" s="43">
        <v>43799</v>
      </c>
      <c r="B120" s="10">
        <v>1246.93</v>
      </c>
      <c r="C120" s="17"/>
    </row>
    <row r="121" spans="1:5" x14ac:dyDescent="0.2">
      <c r="A121" s="43">
        <v>43830</v>
      </c>
      <c r="B121" s="10">
        <v>1286.81</v>
      </c>
      <c r="C121" s="17"/>
    </row>
    <row r="122" spans="1:5" x14ac:dyDescent="0.2">
      <c r="A122" s="43">
        <v>43861</v>
      </c>
      <c r="B122" s="10">
        <v>1278.49</v>
      </c>
      <c r="C122" s="17"/>
      <c r="D122" s="17"/>
      <c r="E122" s="17"/>
    </row>
    <row r="123" spans="1:5" x14ac:dyDescent="0.2">
      <c r="A123" s="43">
        <v>43890</v>
      </c>
      <c r="B123" s="10">
        <v>1288.51</v>
      </c>
      <c r="C123" s="17"/>
    </row>
    <row r="124" spans="1:5" x14ac:dyDescent="0.2">
      <c r="A124" s="43">
        <v>43921</v>
      </c>
      <c r="B124" s="10">
        <v>1378.32</v>
      </c>
      <c r="C124" s="17"/>
    </row>
    <row r="125" spans="1:5" x14ac:dyDescent="0.2">
      <c r="A125" s="43">
        <v>43951</v>
      </c>
      <c r="B125" s="10">
        <v>1389.5</v>
      </c>
      <c r="C125" s="17"/>
    </row>
    <row r="126" spans="1:5" x14ac:dyDescent="0.2">
      <c r="A126" s="43">
        <v>43982</v>
      </c>
      <c r="B126" s="10">
        <v>1393.65</v>
      </c>
      <c r="C126" s="17"/>
    </row>
    <row r="127" spans="1:5" x14ac:dyDescent="0.2">
      <c r="A127" s="43">
        <v>44012</v>
      </c>
      <c r="B127" s="10">
        <v>1414.11</v>
      </c>
      <c r="C127" s="17"/>
    </row>
    <row r="128" spans="1:5" x14ac:dyDescent="0.2">
      <c r="A128" s="43">
        <v>44043</v>
      </c>
      <c r="B128" s="10">
        <v>1417.57</v>
      </c>
      <c r="C128" s="17"/>
    </row>
    <row r="129" spans="1:3" x14ac:dyDescent="0.2">
      <c r="A129" s="43">
        <v>44074</v>
      </c>
      <c r="B129" s="10">
        <v>1441.24</v>
      </c>
      <c r="C129" s="17"/>
    </row>
    <row r="130" spans="1:3" x14ac:dyDescent="0.2">
      <c r="A130" s="43">
        <v>44104</v>
      </c>
      <c r="B130" s="10">
        <v>1455.09</v>
      </c>
      <c r="C130" s="17"/>
    </row>
    <row r="131" spans="1:3" x14ac:dyDescent="0.2">
      <c r="A131" s="43">
        <v>44135</v>
      </c>
      <c r="B131" s="10">
        <v>1466.42</v>
      </c>
      <c r="C131" s="17"/>
    </row>
    <row r="132" spans="1:3" x14ac:dyDescent="0.2">
      <c r="A132" s="43">
        <v>44165</v>
      </c>
      <c r="B132" s="10">
        <v>1479.33</v>
      </c>
      <c r="C132" s="17"/>
    </row>
    <row r="133" spans="1:3" x14ac:dyDescent="0.2">
      <c r="A133" s="43">
        <v>44196</v>
      </c>
      <c r="B133" s="10">
        <v>1506.31</v>
      </c>
      <c r="C133" s="17"/>
    </row>
    <row r="134" spans="1:3" x14ac:dyDescent="0.2">
      <c r="A134" s="43">
        <v>44227</v>
      </c>
      <c r="B134" s="10">
        <v>1518.75</v>
      </c>
      <c r="C134" s="17"/>
    </row>
    <row r="135" spans="1:3" x14ac:dyDescent="0.2">
      <c r="A135" s="43">
        <v>44255</v>
      </c>
      <c r="B135" s="10">
        <v>1533.3</v>
      </c>
      <c r="C135" s="17"/>
    </row>
    <row r="136" spans="1:3" x14ac:dyDescent="0.2">
      <c r="A136" s="43">
        <v>44286</v>
      </c>
      <c r="B136" s="10">
        <v>1560.33</v>
      </c>
      <c r="C136" s="17"/>
    </row>
    <row r="137" spans="1:3" x14ac:dyDescent="0.2">
      <c r="A137" s="43">
        <v>44316</v>
      </c>
      <c r="B137" s="10">
        <v>1571.61</v>
      </c>
      <c r="C137" s="17"/>
    </row>
    <row r="138" spans="1:3" x14ac:dyDescent="0.2">
      <c r="A138" s="43">
        <v>44347</v>
      </c>
      <c r="B138" s="10">
        <v>1584.47</v>
      </c>
      <c r="C138" s="17"/>
    </row>
    <row r="139" spans="1:3" x14ac:dyDescent="0.2">
      <c r="A139" s="43">
        <v>44377</v>
      </c>
      <c r="B139" s="10">
        <v>1620.47</v>
      </c>
      <c r="C139" s="17"/>
    </row>
    <row r="140" spans="1:3" x14ac:dyDescent="0.2">
      <c r="A140" s="43">
        <v>44408</v>
      </c>
      <c r="B140" s="10">
        <v>1642.36</v>
      </c>
      <c r="C140" s="17"/>
    </row>
    <row r="141" spans="1:3" x14ac:dyDescent="0.2">
      <c r="A141" s="43">
        <v>44439</v>
      </c>
      <c r="B141" s="10">
        <v>1648.59</v>
      </c>
      <c r="C141" s="17"/>
    </row>
    <row r="142" spans="1:3" x14ac:dyDescent="0.2">
      <c r="A142" s="43">
        <v>44469</v>
      </c>
      <c r="B142" s="10">
        <v>1668.38</v>
      </c>
      <c r="C142" s="17"/>
    </row>
    <row r="143" spans="1:3" x14ac:dyDescent="0.2">
      <c r="A143" s="43">
        <v>44500</v>
      </c>
      <c r="B143" s="10">
        <v>1671.89</v>
      </c>
      <c r="C143" s="17"/>
    </row>
    <row r="144" spans="1:3" x14ac:dyDescent="0.2">
      <c r="A144" s="43">
        <v>44530</v>
      </c>
      <c r="B144" s="10">
        <v>1708.39</v>
      </c>
      <c r="C144" s="17"/>
    </row>
    <row r="145" spans="1:3" x14ac:dyDescent="0.2">
      <c r="A145" s="43">
        <v>44561</v>
      </c>
      <c r="B145" s="10">
        <v>1763.27</v>
      </c>
      <c r="C145" s="17"/>
    </row>
    <row r="147" spans="1:3" x14ac:dyDescent="0.2">
      <c r="B147" s="17"/>
    </row>
    <row r="150" spans="1:3" x14ac:dyDescent="0.2">
      <c r="B150" s="20">
        <v>113.04813599999989</v>
      </c>
    </row>
    <row r="152" spans="1:3" x14ac:dyDescent="0.2">
      <c r="B152" s="2" t="e">
        <f>B150/B147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rightToLeft="1" zoomScaleNormal="100" workbookViewId="0">
      <selection activeCell="B18" sqref="B18"/>
    </sheetView>
  </sheetViews>
  <sheetFormatPr defaultRowHeight="14.25" x14ac:dyDescent="0.2"/>
  <cols>
    <col min="1" max="1" width="10.375" style="107" bestFit="1" customWidth="1"/>
    <col min="2" max="2" width="14.125" style="107" bestFit="1" customWidth="1"/>
    <col min="3" max="3" width="12.625" style="107" bestFit="1" customWidth="1"/>
    <col min="4" max="4" width="9" style="107"/>
    <col min="5" max="5" width="10.75" style="107" bestFit="1" customWidth="1"/>
    <col min="6" max="6" width="25" style="107" bestFit="1" customWidth="1"/>
    <col min="7" max="9" width="9" style="107"/>
    <col min="10" max="10" width="15.5" style="107" bestFit="1" customWidth="1"/>
    <col min="11" max="11" width="16.25" style="107" bestFit="1" customWidth="1"/>
    <col min="12" max="12" width="15.75" style="107" bestFit="1" customWidth="1"/>
    <col min="13" max="13" width="10.125" style="107" bestFit="1" customWidth="1"/>
    <col min="14" max="16384" width="9" style="107"/>
  </cols>
  <sheetData>
    <row r="1" spans="1:1" ht="15" x14ac:dyDescent="0.25">
      <c r="A1" s="202" t="s">
        <v>121</v>
      </c>
    </row>
    <row r="2" spans="1:1" x14ac:dyDescent="0.2">
      <c r="A2" s="165" t="s">
        <v>125</v>
      </c>
    </row>
    <row r="15" spans="1:1" x14ac:dyDescent="0.2">
      <c r="A15" s="163" t="s">
        <v>132</v>
      </c>
    </row>
    <row r="35" ht="14.25" customHeight="1" x14ac:dyDescent="0.2"/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rightToLeft="1" zoomScaleNormal="100" workbookViewId="0">
      <selection activeCell="F5" sqref="F5"/>
    </sheetView>
  </sheetViews>
  <sheetFormatPr defaultRowHeight="14.25" x14ac:dyDescent="0.2"/>
  <cols>
    <col min="1" max="1" width="14.125" bestFit="1" customWidth="1"/>
    <col min="2" max="2" width="2" customWidth="1"/>
    <col min="4" max="4" width="18.625" bestFit="1" customWidth="1"/>
  </cols>
  <sheetData>
    <row r="2" spans="1:4" ht="15" x14ac:dyDescent="0.25">
      <c r="A2" s="106"/>
      <c r="B2" s="106"/>
      <c r="C2" s="106" t="s">
        <v>77</v>
      </c>
      <c r="D2" s="106" t="s">
        <v>110</v>
      </c>
    </row>
    <row r="3" spans="1:4" x14ac:dyDescent="0.2">
      <c r="A3" s="160" t="s">
        <v>24</v>
      </c>
      <c r="B3" s="160"/>
      <c r="C3" s="160">
        <f>ABS('איור א''- 14'!$D$3-D3)</f>
        <v>5.9675471</v>
      </c>
      <c r="D3" s="160">
        <v>-5.9675471</v>
      </c>
    </row>
    <row r="4" spans="1:4" x14ac:dyDescent="0.2">
      <c r="A4" s="161" t="s">
        <v>21</v>
      </c>
      <c r="B4" s="161"/>
      <c r="C4" s="161">
        <f>ABS('איור א''- 14'!$D$3-D4)</f>
        <v>1.5273277999999981</v>
      </c>
      <c r="D4" s="161">
        <v>1.5273277999999981</v>
      </c>
    </row>
    <row r="5" spans="1:4" x14ac:dyDescent="0.2">
      <c r="A5" s="160" t="s">
        <v>78</v>
      </c>
      <c r="B5" s="160"/>
      <c r="C5" s="160">
        <f>ABS('איור א''- 14'!$D$3-D5)</f>
        <v>1.5543915000000084</v>
      </c>
      <c r="D5" s="166">
        <v>1.5543915000000084</v>
      </c>
    </row>
    <row r="6" spans="1:4" x14ac:dyDescent="0.2">
      <c r="A6" s="161" t="s">
        <v>4</v>
      </c>
      <c r="B6" s="161"/>
      <c r="C6" s="161">
        <f>ABS('איור א''- 14'!$D$3-D6)</f>
        <v>3.9391468000000041</v>
      </c>
      <c r="D6" s="161">
        <v>3.9391468000000041</v>
      </c>
    </row>
    <row r="7" spans="1:4" x14ac:dyDescent="0.2">
      <c r="A7" s="160" t="s">
        <v>83</v>
      </c>
      <c r="B7" s="160"/>
      <c r="C7" s="160">
        <f>ABS('איור א''- 14'!$D$3-D7)</f>
        <v>8.679809600000004</v>
      </c>
      <c r="D7" s="160">
        <v>8.679809600000004</v>
      </c>
    </row>
    <row r="8" spans="1:4" x14ac:dyDescent="0.2">
      <c r="A8" s="161" t="s">
        <v>76</v>
      </c>
      <c r="B8" s="161"/>
      <c r="C8" s="161">
        <f>ABS('איור א''- 14'!$D$3-D8)</f>
        <v>18.053842899999992</v>
      </c>
      <c r="D8" s="161">
        <v>18.053842899999992</v>
      </c>
    </row>
    <row r="9" spans="1:4" x14ac:dyDescent="0.2">
      <c r="A9" s="160" t="s">
        <v>10</v>
      </c>
      <c r="B9" s="160"/>
      <c r="C9" s="160">
        <f>ABS('איור א''- 14'!$D$3-D9)</f>
        <v>27.786971500000007</v>
      </c>
      <c r="D9" s="160">
        <v>27.786971500000007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rightToLeft="1" workbookViewId="0"/>
  </sheetViews>
  <sheetFormatPr defaultRowHeight="14.25" x14ac:dyDescent="0.2"/>
  <sheetData>
    <row r="2" spans="1:11" x14ac:dyDescent="0.2">
      <c r="A2" s="117"/>
      <c r="E2" s="130"/>
      <c r="G2" s="117"/>
      <c r="H2" s="117"/>
      <c r="I2" s="117"/>
      <c r="K2" s="117"/>
    </row>
    <row r="3" spans="1:11" x14ac:dyDescent="0.2">
      <c r="A3" s="117"/>
      <c r="E3" s="130"/>
      <c r="G3" s="117"/>
      <c r="H3" s="117"/>
      <c r="I3" s="117"/>
      <c r="K3" s="117"/>
    </row>
    <row r="4" spans="1:11" x14ac:dyDescent="0.2">
      <c r="A4" s="117"/>
      <c r="E4" s="118"/>
    </row>
    <row r="5" spans="1:11" x14ac:dyDescent="0.2">
      <c r="A5" s="117"/>
      <c r="E5" s="118"/>
    </row>
    <row r="6" spans="1:11" x14ac:dyDescent="0.2">
      <c r="A6" s="117"/>
      <c r="E6" s="118"/>
    </row>
    <row r="7" spans="1:11" x14ac:dyDescent="0.2">
      <c r="A7" s="117"/>
      <c r="E7" s="118"/>
    </row>
    <row r="8" spans="1:11" x14ac:dyDescent="0.2">
      <c r="A8" s="117"/>
      <c r="E8" s="118"/>
    </row>
    <row r="9" spans="1:11" x14ac:dyDescent="0.2">
      <c r="A9" s="117"/>
      <c r="E9" s="118"/>
    </row>
    <row r="10" spans="1:11" x14ac:dyDescent="0.2">
      <c r="A10" s="117"/>
      <c r="E10" s="118"/>
    </row>
    <row r="11" spans="1:11" x14ac:dyDescent="0.2">
      <c r="A11" s="117"/>
      <c r="E11" s="118"/>
    </row>
    <row r="12" spans="1:11" x14ac:dyDescent="0.2">
      <c r="A12" s="117"/>
      <c r="E12" s="118"/>
    </row>
    <row r="13" spans="1:11" x14ac:dyDescent="0.2">
      <c r="A13" s="117"/>
      <c r="E13" s="118"/>
    </row>
    <row r="14" spans="1:11" x14ac:dyDescent="0.2">
      <c r="A14" s="117"/>
      <c r="E14" s="118"/>
    </row>
    <row r="15" spans="1:11" x14ac:dyDescent="0.2">
      <c r="A15" s="117"/>
      <c r="E15" s="118"/>
    </row>
    <row r="16" spans="1:11" x14ac:dyDescent="0.2">
      <c r="A16" s="117"/>
      <c r="E16" s="118"/>
    </row>
    <row r="17" spans="1:5" x14ac:dyDescent="0.2">
      <c r="A17" s="117"/>
      <c r="E17" s="118"/>
    </row>
    <row r="18" spans="1:5" x14ac:dyDescent="0.2">
      <c r="A18" s="117"/>
      <c r="E18" s="118"/>
    </row>
    <row r="19" spans="1:5" x14ac:dyDescent="0.2">
      <c r="A19" s="117"/>
      <c r="E19" s="118"/>
    </row>
    <row r="20" spans="1:5" x14ac:dyDescent="0.2">
      <c r="A20" s="117"/>
      <c r="E20" s="118"/>
    </row>
    <row r="21" spans="1:5" x14ac:dyDescent="0.2">
      <c r="A21" s="117"/>
      <c r="E21" s="118"/>
    </row>
    <row r="22" spans="1:5" x14ac:dyDescent="0.2">
      <c r="A22" s="117"/>
      <c r="E22" s="118"/>
    </row>
    <row r="23" spans="1:5" x14ac:dyDescent="0.2">
      <c r="A23" s="117"/>
      <c r="E23" s="118"/>
    </row>
    <row r="24" spans="1:5" x14ac:dyDescent="0.2">
      <c r="A24" s="117"/>
      <c r="E24" s="118"/>
    </row>
    <row r="25" spans="1:5" x14ac:dyDescent="0.2">
      <c r="A25" s="117"/>
      <c r="E25" s="118"/>
    </row>
    <row r="26" spans="1:5" x14ac:dyDescent="0.2">
      <c r="A26" s="117"/>
      <c r="E26" s="118"/>
    </row>
    <row r="27" spans="1:5" x14ac:dyDescent="0.2">
      <c r="A27" s="117"/>
      <c r="E27" s="118"/>
    </row>
    <row r="28" spans="1:5" x14ac:dyDescent="0.2">
      <c r="A28" s="117"/>
      <c r="E28" s="118"/>
    </row>
    <row r="29" spans="1:5" x14ac:dyDescent="0.2">
      <c r="A29" s="117"/>
      <c r="E29" s="118"/>
    </row>
    <row r="30" spans="1:5" x14ac:dyDescent="0.2">
      <c r="A30" s="117"/>
      <c r="E30" s="118"/>
    </row>
    <row r="31" spans="1:5" x14ac:dyDescent="0.2">
      <c r="A31" s="117"/>
      <c r="E31" s="118"/>
    </row>
    <row r="32" spans="1:5" x14ac:dyDescent="0.2">
      <c r="A32" s="117"/>
      <c r="E32" s="118"/>
    </row>
    <row r="33" spans="1:5" x14ac:dyDescent="0.2">
      <c r="A33" s="117"/>
      <c r="E33" s="118"/>
    </row>
    <row r="34" spans="1:5" x14ac:dyDescent="0.2">
      <c r="A34" s="117"/>
      <c r="E34" s="118"/>
    </row>
    <row r="35" spans="1:5" x14ac:dyDescent="0.2">
      <c r="A35" s="117"/>
      <c r="E35" s="118"/>
    </row>
    <row r="36" spans="1:5" x14ac:dyDescent="0.2">
      <c r="A36" s="117"/>
      <c r="E36" s="118"/>
    </row>
    <row r="37" spans="1:5" x14ac:dyDescent="0.2">
      <c r="A37" s="117"/>
      <c r="E37" s="118"/>
    </row>
    <row r="38" spans="1:5" x14ac:dyDescent="0.2">
      <c r="A38" s="117"/>
      <c r="E38" s="118"/>
    </row>
    <row r="39" spans="1:5" x14ac:dyDescent="0.2">
      <c r="A39" s="117"/>
      <c r="E39" s="118"/>
    </row>
    <row r="40" spans="1:5" x14ac:dyDescent="0.2">
      <c r="A40" s="117"/>
      <c r="E40" s="118"/>
    </row>
    <row r="41" spans="1:5" x14ac:dyDescent="0.2">
      <c r="A41" s="117"/>
      <c r="E41" s="118"/>
    </row>
    <row r="42" spans="1:5" x14ac:dyDescent="0.2">
      <c r="A42" s="117"/>
      <c r="E42" s="118"/>
    </row>
    <row r="43" spans="1:5" x14ac:dyDescent="0.2">
      <c r="A43" s="117"/>
      <c r="E43" s="118"/>
    </row>
    <row r="44" spans="1:5" x14ac:dyDescent="0.2">
      <c r="A44" s="117"/>
      <c r="E44" s="118"/>
    </row>
    <row r="45" spans="1:5" x14ac:dyDescent="0.2">
      <c r="A45" s="117"/>
      <c r="E45" s="118"/>
    </row>
    <row r="46" spans="1:5" x14ac:dyDescent="0.2">
      <c r="A46" s="117"/>
      <c r="E46" s="118"/>
    </row>
    <row r="47" spans="1:5" x14ac:dyDescent="0.2">
      <c r="A47" s="117"/>
      <c r="E47" s="118"/>
    </row>
    <row r="48" spans="1:5" x14ac:dyDescent="0.2">
      <c r="A48" s="117"/>
      <c r="E48" s="118"/>
    </row>
    <row r="49" spans="1:5" x14ac:dyDescent="0.2">
      <c r="A49" s="117"/>
      <c r="E49" s="118"/>
    </row>
    <row r="50" spans="1:5" x14ac:dyDescent="0.2">
      <c r="A50" s="117"/>
      <c r="E50" s="118"/>
    </row>
    <row r="51" spans="1:5" x14ac:dyDescent="0.2">
      <c r="A51" s="117"/>
      <c r="E51" s="118"/>
    </row>
    <row r="52" spans="1:5" x14ac:dyDescent="0.2">
      <c r="A52" s="117"/>
      <c r="E52" s="118"/>
    </row>
    <row r="53" spans="1:5" x14ac:dyDescent="0.2">
      <c r="A53" s="117"/>
      <c r="E53" s="118"/>
    </row>
    <row r="54" spans="1:5" x14ac:dyDescent="0.2">
      <c r="A54" s="117"/>
      <c r="E54" s="118"/>
    </row>
    <row r="55" spans="1:5" x14ac:dyDescent="0.2">
      <c r="A55" s="117"/>
      <c r="E55" s="118"/>
    </row>
    <row r="56" spans="1:5" x14ac:dyDescent="0.2">
      <c r="A56" s="117"/>
      <c r="E56" s="118"/>
    </row>
    <row r="57" spans="1:5" x14ac:dyDescent="0.2">
      <c r="A57" s="117"/>
      <c r="E57" s="118"/>
    </row>
    <row r="58" spans="1:5" x14ac:dyDescent="0.2">
      <c r="A58" s="117"/>
      <c r="E58" s="118"/>
    </row>
    <row r="59" spans="1:5" x14ac:dyDescent="0.2">
      <c r="A59" s="117"/>
      <c r="E59" s="118"/>
    </row>
    <row r="60" spans="1:5" x14ac:dyDescent="0.2">
      <c r="A60" s="117"/>
      <c r="E60" s="118"/>
    </row>
    <row r="61" spans="1:5" x14ac:dyDescent="0.2">
      <c r="A61" s="117"/>
      <c r="E61" s="118"/>
    </row>
    <row r="62" spans="1:5" x14ac:dyDescent="0.2">
      <c r="A62" s="117"/>
      <c r="E62" s="118"/>
    </row>
    <row r="63" spans="1:5" x14ac:dyDescent="0.2">
      <c r="A63" s="117"/>
      <c r="E63" s="118"/>
    </row>
    <row r="64" spans="1:5" x14ac:dyDescent="0.2">
      <c r="A64" s="117"/>
      <c r="E64" s="118"/>
    </row>
    <row r="65" spans="1:11" x14ac:dyDescent="0.2">
      <c r="A65" s="117"/>
      <c r="E65" s="118"/>
    </row>
    <row r="66" spans="1:11" x14ac:dyDescent="0.2">
      <c r="A66" s="117"/>
      <c r="E66" s="118"/>
    </row>
    <row r="67" spans="1:11" x14ac:dyDescent="0.2">
      <c r="A67" s="117"/>
      <c r="E67" s="118"/>
    </row>
    <row r="68" spans="1:11" x14ac:dyDescent="0.2">
      <c r="A68" s="117"/>
      <c r="E68" s="118"/>
    </row>
    <row r="69" spans="1:11" x14ac:dyDescent="0.2">
      <c r="A69" s="117"/>
      <c r="E69" s="118"/>
    </row>
    <row r="70" spans="1:11" x14ac:dyDescent="0.2">
      <c r="A70" s="117"/>
      <c r="E70" s="118"/>
    </row>
    <row r="71" spans="1:11" x14ac:dyDescent="0.2">
      <c r="A71" s="117"/>
      <c r="E71" s="118"/>
    </row>
    <row r="72" spans="1:11" x14ac:dyDescent="0.2">
      <c r="A72" s="117"/>
      <c r="E72" s="118"/>
    </row>
    <row r="73" spans="1:11" x14ac:dyDescent="0.2">
      <c r="A73" s="117"/>
      <c r="E73" s="118"/>
      <c r="G73" s="117"/>
      <c r="H73" s="117"/>
      <c r="I73" s="117"/>
      <c r="K73" s="11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55</v>
      </c>
    </row>
    <row r="2" spans="1:1" x14ac:dyDescent="0.2">
      <c r="A2" t="s">
        <v>111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zoomScaleNormal="100" workbookViewId="0">
      <selection sqref="A1:F7"/>
    </sheetView>
  </sheetViews>
  <sheetFormatPr defaultRowHeight="14.25" x14ac:dyDescent="0.2"/>
  <cols>
    <col min="1" max="1" width="11.5" customWidth="1"/>
    <col min="2" max="2" width="11.625" customWidth="1"/>
    <col min="3" max="3" width="12.125" customWidth="1"/>
    <col min="4" max="4" width="12.25" customWidth="1"/>
    <col min="5" max="5" width="15.375" customWidth="1"/>
    <col min="9" max="10" width="9.875" bestFit="1" customWidth="1"/>
  </cols>
  <sheetData>
    <row r="1" spans="1:10" s="48" customFormat="1" ht="28.5" x14ac:dyDescent="0.2">
      <c r="A1" s="79" t="s">
        <v>50</v>
      </c>
      <c r="B1" s="80" t="s">
        <v>4</v>
      </c>
      <c r="C1" s="80" t="s">
        <v>118</v>
      </c>
      <c r="D1" s="80" t="s">
        <v>3</v>
      </c>
      <c r="E1" s="80" t="s">
        <v>35</v>
      </c>
      <c r="F1" s="81" t="s">
        <v>20</v>
      </c>
    </row>
    <row r="2" spans="1:10" x14ac:dyDescent="0.2">
      <c r="A2" s="77">
        <v>42735</v>
      </c>
      <c r="B2" s="149">
        <v>9.4687828017104986E-2</v>
      </c>
      <c r="C2" s="149">
        <v>0.10123921157060058</v>
      </c>
      <c r="D2" s="149">
        <v>0.36958033622735109</v>
      </c>
      <c r="E2" s="149">
        <v>0.26484472243579482</v>
      </c>
      <c r="F2" s="150">
        <v>0.16964790174914854</v>
      </c>
      <c r="G2" s="3"/>
    </row>
    <row r="3" spans="1:10" x14ac:dyDescent="0.2">
      <c r="A3" s="77">
        <f>EOMONTH(A2,12)</f>
        <v>43100</v>
      </c>
      <c r="B3" s="149">
        <v>0.11239558826236488</v>
      </c>
      <c r="C3" s="149">
        <v>0.10505923496876635</v>
      </c>
      <c r="D3" s="149">
        <v>0.40821503030295558</v>
      </c>
      <c r="E3" s="149">
        <v>0.21312146470232476</v>
      </c>
      <c r="F3" s="150">
        <v>0.16120868176358849</v>
      </c>
      <c r="G3" s="3"/>
    </row>
    <row r="4" spans="1:10" x14ac:dyDescent="0.2">
      <c r="A4" s="77">
        <f>EOMONTH(A3,12)</f>
        <v>43465</v>
      </c>
      <c r="B4" s="149">
        <v>0.13615204889643112</v>
      </c>
      <c r="C4" s="149">
        <v>9.6532668733253335E-2</v>
      </c>
      <c r="D4" s="149">
        <v>0.36205843558454753</v>
      </c>
      <c r="E4" s="149">
        <v>0.17075812468224735</v>
      </c>
      <c r="F4" s="150">
        <v>0.23449872210352063</v>
      </c>
      <c r="G4" s="3"/>
    </row>
    <row r="5" spans="1:10" x14ac:dyDescent="0.2">
      <c r="A5" s="77">
        <f>EOMONTH(A4,12)</f>
        <v>43830</v>
      </c>
      <c r="B5" s="151">
        <v>0.16572833792322897</v>
      </c>
      <c r="C5" s="151">
        <v>9.4076661512906279E-2</v>
      </c>
      <c r="D5" s="151">
        <v>0.36298879024415398</v>
      </c>
      <c r="E5" s="151">
        <v>0.15748901563818837</v>
      </c>
      <c r="F5" s="152">
        <v>0.21971719468152226</v>
      </c>
      <c r="G5" s="3"/>
    </row>
    <row r="6" spans="1:10" x14ac:dyDescent="0.2">
      <c r="A6" s="78">
        <f>EOMONTH(A5,12)</f>
        <v>44196</v>
      </c>
      <c r="B6" s="153">
        <v>0.16907905692920583</v>
      </c>
      <c r="C6" s="153">
        <v>9.5618071850627345E-2</v>
      </c>
      <c r="D6" s="153">
        <v>0.36712685198200973</v>
      </c>
      <c r="E6" s="153">
        <v>0.14002866022496885</v>
      </c>
      <c r="F6" s="154">
        <v>0.22814735901318822</v>
      </c>
      <c r="G6" s="3"/>
      <c r="I6" s="115"/>
      <c r="J6" s="115"/>
    </row>
    <row r="7" spans="1:10" x14ac:dyDescent="0.2">
      <c r="A7" s="78">
        <f>EOMONTH(A6,12)</f>
        <v>44561</v>
      </c>
      <c r="B7" s="155">
        <v>0.204737433138623</v>
      </c>
      <c r="C7" s="155">
        <v>6.9992637464464741E-2</v>
      </c>
      <c r="D7" s="155">
        <v>0.37301350236683922</v>
      </c>
      <c r="E7" s="155">
        <v>0.138271399655267</v>
      </c>
      <c r="F7" s="156">
        <v>0.21398502737480604</v>
      </c>
    </row>
    <row r="10" spans="1:10" x14ac:dyDescent="0.2">
      <c r="D10" s="2"/>
      <c r="E10" s="2"/>
      <c r="F10" s="2"/>
    </row>
    <row r="11" spans="1:10" x14ac:dyDescent="0.2">
      <c r="D11" s="2"/>
      <c r="E11" s="2"/>
      <c r="F11" s="2"/>
    </row>
    <row r="12" spans="1:10" x14ac:dyDescent="0.2">
      <c r="D12" s="2"/>
      <c r="E12" s="2"/>
      <c r="F12" s="2"/>
    </row>
    <row r="13" spans="1:10" x14ac:dyDescent="0.2">
      <c r="D13" s="2"/>
      <c r="E13" s="2"/>
      <c r="F13" s="2"/>
    </row>
    <row r="14" spans="1:10" x14ac:dyDescent="0.2">
      <c r="D14" s="2"/>
      <c r="E14" s="2"/>
      <c r="F14" s="2"/>
    </row>
    <row r="15" spans="1:10" x14ac:dyDescent="0.2">
      <c r="D15" s="2"/>
      <c r="E15" s="2"/>
      <c r="F15" s="2"/>
    </row>
    <row r="16" spans="1:10" x14ac:dyDescent="0.2">
      <c r="D16" s="2"/>
      <c r="E16" s="2"/>
      <c r="F16" s="2"/>
    </row>
    <row r="17" spans="4:6" x14ac:dyDescent="0.2">
      <c r="D17" s="2"/>
      <c r="E17" s="2"/>
      <c r="F17" s="2"/>
    </row>
    <row r="18" spans="4:6" x14ac:dyDescent="0.2">
      <c r="D18" s="2"/>
      <c r="E18" s="2"/>
      <c r="F18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cols>
    <col min="7" max="7" width="15" bestFit="1" customWidth="1"/>
  </cols>
  <sheetData>
    <row r="1" spans="1:1" ht="15" x14ac:dyDescent="0.25">
      <c r="A1" s="199" t="s">
        <v>113</v>
      </c>
    </row>
    <row r="2" spans="1:1" x14ac:dyDescent="0.2">
      <c r="A2" t="s">
        <v>114</v>
      </c>
    </row>
    <row r="15" spans="1:1" x14ac:dyDescent="0.2">
      <c r="A15" s="163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"/>
  <sheetViews>
    <sheetView rightToLeft="1" zoomScaleNormal="100" workbookViewId="0">
      <selection activeCell="K39" sqref="K39"/>
    </sheetView>
  </sheetViews>
  <sheetFormatPr defaultRowHeight="14.25" x14ac:dyDescent="0.2"/>
  <cols>
    <col min="1" max="1" width="34.625" bestFit="1" customWidth="1"/>
    <col min="2" max="17" width="11.75" customWidth="1"/>
    <col min="18" max="18" width="5.375" bestFit="1" customWidth="1"/>
    <col min="20" max="20" width="9.875" bestFit="1" customWidth="1"/>
    <col min="27" max="27" width="9.875" bestFit="1" customWidth="1"/>
    <col min="37" max="37" width="9.875" bestFit="1" customWidth="1"/>
    <col min="67" max="67" width="9.875" bestFit="1" customWidth="1"/>
    <col min="174" max="175" width="9.875" bestFit="1" customWidth="1"/>
  </cols>
  <sheetData>
    <row r="1" spans="1:100" x14ac:dyDescent="0.2">
      <c r="A1" t="s">
        <v>63</v>
      </c>
      <c r="B1" s="184" t="s">
        <v>133</v>
      </c>
      <c r="C1" s="184" t="s">
        <v>134</v>
      </c>
      <c r="D1" s="184" t="s">
        <v>135</v>
      </c>
      <c r="E1" s="184" t="s">
        <v>136</v>
      </c>
      <c r="F1" s="184" t="s">
        <v>137</v>
      </c>
      <c r="G1" s="184" t="s">
        <v>138</v>
      </c>
      <c r="H1" s="184" t="s">
        <v>139</v>
      </c>
      <c r="I1" s="184" t="s">
        <v>140</v>
      </c>
      <c r="J1" s="184" t="s">
        <v>141</v>
      </c>
      <c r="K1" s="184" t="s">
        <v>142</v>
      </c>
      <c r="L1" s="184" t="s">
        <v>143</v>
      </c>
      <c r="M1" s="184" t="s">
        <v>70</v>
      </c>
      <c r="N1" s="184" t="s">
        <v>144</v>
      </c>
      <c r="O1" s="184" t="s">
        <v>145</v>
      </c>
      <c r="P1" s="184" t="s">
        <v>146</v>
      </c>
      <c r="Q1" s="184" t="s">
        <v>104</v>
      </c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</row>
    <row r="2" spans="1:100" x14ac:dyDescent="0.2">
      <c r="A2" s="195" t="s">
        <v>86</v>
      </c>
      <c r="B2" s="196">
        <v>122.59540000000001</v>
      </c>
      <c r="C2" s="196">
        <v>125.24179999999997</v>
      </c>
      <c r="D2" s="196">
        <v>131.98560000000001</v>
      </c>
      <c r="E2" s="196">
        <v>126.62030000000001</v>
      </c>
      <c r="F2" s="196">
        <v>137.71630000000002</v>
      </c>
      <c r="G2" s="196">
        <v>141.75619999999998</v>
      </c>
      <c r="H2" s="196">
        <v>149.62100000000001</v>
      </c>
      <c r="I2" s="196">
        <v>162.6174</v>
      </c>
      <c r="J2" s="196">
        <v>139.91929999999999</v>
      </c>
      <c r="K2" s="196">
        <v>166.64260000000004</v>
      </c>
      <c r="L2" s="196">
        <v>182.29750000000001</v>
      </c>
      <c r="M2" s="196">
        <v>217.85829999999999</v>
      </c>
      <c r="N2" s="196">
        <v>227.3312</v>
      </c>
      <c r="O2" s="196">
        <v>247.56160000000003</v>
      </c>
      <c r="P2" s="196">
        <v>249.42789999999999</v>
      </c>
      <c r="Q2" s="196">
        <v>279.48180000000002</v>
      </c>
      <c r="R2" s="126"/>
    </row>
    <row r="3" spans="1:100" x14ac:dyDescent="0.2">
      <c r="A3" s="9" t="s">
        <v>87</v>
      </c>
      <c r="B3" s="197">
        <v>457.34980000000002</v>
      </c>
      <c r="C3" s="197">
        <v>447.44870000000003</v>
      </c>
      <c r="D3" s="197">
        <v>463.22789999999998</v>
      </c>
      <c r="E3" s="197">
        <v>437.2097</v>
      </c>
      <c r="F3" s="197">
        <v>474.48429999999996</v>
      </c>
      <c r="G3" s="197">
        <v>499.19440000000003</v>
      </c>
      <c r="H3" s="197">
        <v>527.22749999999996</v>
      </c>
      <c r="I3" s="197">
        <v>553.7041999999999</v>
      </c>
      <c r="J3" s="197">
        <v>497.10149999999999</v>
      </c>
      <c r="K3" s="197">
        <v>542.3202</v>
      </c>
      <c r="L3" s="197">
        <v>562.78349999999989</v>
      </c>
      <c r="M3" s="197">
        <v>639.00310000000002</v>
      </c>
      <c r="N3" s="197">
        <v>639.69679999999994</v>
      </c>
      <c r="O3" s="197">
        <v>682.10659999999996</v>
      </c>
      <c r="P3" s="197">
        <v>705.04199999999992</v>
      </c>
      <c r="Q3" s="197">
        <v>770.56259999999997</v>
      </c>
    </row>
    <row r="4" spans="1:100" x14ac:dyDescent="0.2">
      <c r="A4" s="209" t="s">
        <v>88</v>
      </c>
      <c r="B4" s="210">
        <v>334.75439999999998</v>
      </c>
      <c r="C4" s="210">
        <v>322.20690000000002</v>
      </c>
      <c r="D4" s="210">
        <v>331.24229999999994</v>
      </c>
      <c r="E4" s="210">
        <v>310.58940000000001</v>
      </c>
      <c r="F4" s="210">
        <v>336.76799999999997</v>
      </c>
      <c r="G4" s="210">
        <v>357.43820000000005</v>
      </c>
      <c r="H4" s="210">
        <v>377.60649999999998</v>
      </c>
      <c r="I4" s="210">
        <v>391.08679999999993</v>
      </c>
      <c r="J4" s="210">
        <v>357.18220000000002</v>
      </c>
      <c r="K4" s="210">
        <v>375.67759999999993</v>
      </c>
      <c r="L4" s="210">
        <v>380.48599999999988</v>
      </c>
      <c r="M4" s="210">
        <v>421.14479999999998</v>
      </c>
      <c r="N4" s="210">
        <v>412.36559999999997</v>
      </c>
      <c r="O4" s="210">
        <v>434.54499999999996</v>
      </c>
      <c r="P4" s="210">
        <v>455.61409999999984</v>
      </c>
      <c r="Q4" s="210">
        <v>491.08079999999995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112</v>
      </c>
    </row>
    <row r="2" spans="1:1" x14ac:dyDescent="0.2">
      <c r="A2" t="s">
        <v>64</v>
      </c>
    </row>
    <row r="15" spans="1:1" x14ac:dyDescent="0.2">
      <c r="A15" s="163" t="s">
        <v>132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rightToLeft="1" zoomScaleNormal="100" workbookViewId="0">
      <selection sqref="A1:Q1"/>
    </sheetView>
  </sheetViews>
  <sheetFormatPr defaultRowHeight="14.25" x14ac:dyDescent="0.2"/>
  <cols>
    <col min="1" max="1" width="19" bestFit="1" customWidth="1"/>
    <col min="2" max="17" width="11.75" customWidth="1"/>
  </cols>
  <sheetData>
    <row r="1" spans="1:17" x14ac:dyDescent="0.2">
      <c r="A1" s="127" t="s">
        <v>63</v>
      </c>
      <c r="B1" s="184" t="s">
        <v>133</v>
      </c>
      <c r="C1" s="184" t="s">
        <v>134</v>
      </c>
      <c r="D1" s="184" t="s">
        <v>135</v>
      </c>
      <c r="E1" s="184" t="s">
        <v>136</v>
      </c>
      <c r="F1" s="184" t="s">
        <v>137</v>
      </c>
      <c r="G1" s="184" t="s">
        <v>138</v>
      </c>
      <c r="H1" s="184" t="s">
        <v>139</v>
      </c>
      <c r="I1" s="184" t="s">
        <v>140</v>
      </c>
      <c r="J1" s="184" t="s">
        <v>141</v>
      </c>
      <c r="K1" s="184" t="s">
        <v>142</v>
      </c>
      <c r="L1" s="184" t="s">
        <v>143</v>
      </c>
      <c r="M1" s="184" t="s">
        <v>70</v>
      </c>
      <c r="N1" s="184" t="s">
        <v>144</v>
      </c>
      <c r="O1" s="184" t="s">
        <v>145</v>
      </c>
      <c r="P1" s="184" t="s">
        <v>146</v>
      </c>
      <c r="Q1" s="184" t="s">
        <v>104</v>
      </c>
    </row>
    <row r="2" spans="1:17" x14ac:dyDescent="0.2">
      <c r="A2" s="189" t="s">
        <v>89</v>
      </c>
      <c r="B2" s="193">
        <v>29.107278046227325</v>
      </c>
      <c r="C2" s="193">
        <v>30.102670318084929</v>
      </c>
      <c r="D2" s="193">
        <v>31.05570203317049</v>
      </c>
      <c r="E2" s="193">
        <v>31.894323091597158</v>
      </c>
      <c r="F2" s="193">
        <v>32.191652741604202</v>
      </c>
      <c r="G2" s="193">
        <v>31.503947662986363</v>
      </c>
      <c r="H2" s="193">
        <v>31.850313063708093</v>
      </c>
      <c r="I2" s="193">
        <v>32.471011895442267</v>
      </c>
      <c r="J2" s="193">
        <v>31.712360120388063</v>
      </c>
      <c r="K2" s="193">
        <v>35.443806839155677</v>
      </c>
      <c r="L2" s="193">
        <v>38.184675318543768</v>
      </c>
      <c r="M2" s="193">
        <v>40.4655037300085</v>
      </c>
      <c r="N2" s="193">
        <v>42.397014092505472</v>
      </c>
      <c r="O2" s="193">
        <v>43.326683212860516</v>
      </c>
      <c r="P2" s="193">
        <v>42.598888520790943</v>
      </c>
      <c r="Q2" s="193">
        <v>44.458255177481725</v>
      </c>
    </row>
    <row r="3" spans="1:17" x14ac:dyDescent="0.2">
      <c r="A3" s="187" t="s">
        <v>79</v>
      </c>
      <c r="B3" s="194">
        <v>33.070984054284494</v>
      </c>
      <c r="C3" s="194">
        <v>34.806195680868001</v>
      </c>
      <c r="D3" s="194">
        <v>34.88131634056856</v>
      </c>
      <c r="E3" s="194">
        <v>35.487218962913609</v>
      </c>
      <c r="F3" s="194">
        <v>35.319068305758385</v>
      </c>
      <c r="G3" s="194">
        <v>34.259041397350899</v>
      </c>
      <c r="H3" s="194">
        <v>34.216621492041696</v>
      </c>
      <c r="I3" s="194">
        <v>35.211118297020768</v>
      </c>
      <c r="J3" s="194">
        <v>34.032544169967444</v>
      </c>
      <c r="K3" s="194">
        <v>36.623271421029955</v>
      </c>
      <c r="L3" s="194">
        <v>37.969773686009489</v>
      </c>
      <c r="M3" s="194">
        <v>39.482075914427142</v>
      </c>
      <c r="N3" s="194">
        <v>40.814647641234714</v>
      </c>
      <c r="O3" s="194">
        <v>41.381889836634052</v>
      </c>
      <c r="P3" s="194">
        <v>39.904431959815497</v>
      </c>
      <c r="Q3" s="194">
        <v>40.443412414440232</v>
      </c>
    </row>
    <row r="4" spans="1:17" x14ac:dyDescent="0.2">
      <c r="A4" s="189" t="s">
        <v>90</v>
      </c>
      <c r="B4" s="193">
        <v>14.706400426872698</v>
      </c>
      <c r="C4" s="193">
        <v>15.456073544985466</v>
      </c>
      <c r="D4" s="193">
        <v>15.679976790049622</v>
      </c>
      <c r="E4" s="193">
        <v>15.445352303872292</v>
      </c>
      <c r="F4" s="193">
        <v>15.105893116614965</v>
      </c>
      <c r="G4" s="193">
        <v>15.18341066605265</v>
      </c>
      <c r="H4" s="193">
        <v>14.797906052935286</v>
      </c>
      <c r="I4" s="193">
        <v>14.91872298725441</v>
      </c>
      <c r="J4" s="193">
        <v>13.621950660891608</v>
      </c>
      <c r="K4" s="193">
        <v>14.310506003329559</v>
      </c>
      <c r="L4" s="193">
        <v>14.535639646328985</v>
      </c>
      <c r="M4" s="193">
        <v>15.034247936991028</v>
      </c>
      <c r="N4" s="193">
        <v>15.89471850799861</v>
      </c>
      <c r="O4" s="193">
        <v>16.137848730429134</v>
      </c>
      <c r="P4" s="193">
        <v>15.663789528811083</v>
      </c>
      <c r="Q4" s="193">
        <v>15.563517826860252</v>
      </c>
    </row>
    <row r="5" spans="1:17" x14ac:dyDescent="0.2">
      <c r="A5" s="211" t="s">
        <v>80</v>
      </c>
      <c r="B5" s="212">
        <v>37.667680685763393</v>
      </c>
      <c r="C5" s="212">
        <v>38.650695440141</v>
      </c>
      <c r="D5" s="212">
        <v>38.721534875381032</v>
      </c>
      <c r="E5" s="212">
        <v>39.377781285618454</v>
      </c>
      <c r="F5" s="212">
        <v>39.477595528561096</v>
      </c>
      <c r="G5" s="212">
        <v>38.069045305943099</v>
      </c>
      <c r="H5" s="212">
        <v>38.265343934950401</v>
      </c>
      <c r="I5" s="212">
        <v>40.283278402745623</v>
      </c>
      <c r="J5" s="212">
        <v>39.481952329729744</v>
      </c>
      <c r="K5" s="212">
        <v>42.624178962398865</v>
      </c>
      <c r="L5" s="212">
        <v>43.686857686345832</v>
      </c>
      <c r="M5" s="212">
        <v>44.919292475995057</v>
      </c>
      <c r="N5" s="212">
        <v>45.620209910454491</v>
      </c>
      <c r="O5" s="212">
        <v>46.419361644766916</v>
      </c>
      <c r="P5" s="212">
        <v>45.074537498062519</v>
      </c>
      <c r="Q5" s="212">
        <v>45.554936800663079</v>
      </c>
    </row>
    <row r="6" spans="1:17" x14ac:dyDescent="0.2">
      <c r="A6" s="115"/>
      <c r="B6" s="128"/>
      <c r="C6" s="128"/>
      <c r="D6" s="128"/>
      <c r="E6" s="128"/>
    </row>
    <row r="7" spans="1:17" x14ac:dyDescent="0.2">
      <c r="A7" s="116"/>
      <c r="B7" s="128"/>
      <c r="C7" s="128"/>
      <c r="D7" s="128"/>
      <c r="E7" s="128"/>
    </row>
    <row r="8" spans="1:17" x14ac:dyDescent="0.2">
      <c r="A8" s="115"/>
      <c r="B8" s="128"/>
      <c r="C8" s="128"/>
      <c r="D8" s="128"/>
      <c r="E8" s="128"/>
    </row>
    <row r="9" spans="1:17" x14ac:dyDescent="0.2">
      <c r="A9" s="115"/>
      <c r="B9" s="128"/>
      <c r="C9" s="128"/>
      <c r="D9" s="128"/>
      <c r="E9" s="128"/>
    </row>
    <row r="10" spans="1:17" x14ac:dyDescent="0.2">
      <c r="A10" s="115"/>
      <c r="B10" s="128"/>
      <c r="C10" s="128"/>
      <c r="D10" s="128"/>
      <c r="E10" s="128"/>
    </row>
    <row r="11" spans="1:17" x14ac:dyDescent="0.2">
      <c r="A11" s="115"/>
      <c r="B11" s="128"/>
      <c r="C11" s="128"/>
      <c r="D11" s="128"/>
      <c r="E11" s="128"/>
    </row>
    <row r="12" spans="1:17" x14ac:dyDescent="0.2">
      <c r="A12" s="115"/>
      <c r="B12" s="128"/>
      <c r="C12" s="128"/>
      <c r="D12" s="128"/>
      <c r="E12" s="128"/>
    </row>
    <row r="13" spans="1:17" x14ac:dyDescent="0.2">
      <c r="A13" s="115"/>
      <c r="B13" s="128"/>
      <c r="C13" s="128"/>
      <c r="D13" s="128"/>
      <c r="E13" s="128"/>
    </row>
    <row r="14" spans="1:17" x14ac:dyDescent="0.2">
      <c r="A14" s="115"/>
      <c r="B14" s="128"/>
      <c r="C14" s="128"/>
      <c r="D14" s="128"/>
      <c r="E14" s="128"/>
    </row>
    <row r="15" spans="1:17" x14ac:dyDescent="0.2">
      <c r="A15" s="115"/>
      <c r="B15" s="128"/>
      <c r="C15" s="128"/>
      <c r="D15" s="128"/>
      <c r="E15" s="128"/>
    </row>
    <row r="16" spans="1:17" x14ac:dyDescent="0.2">
      <c r="A16" s="115"/>
      <c r="B16" s="128"/>
      <c r="C16" s="128"/>
      <c r="D16" s="128"/>
      <c r="E16" s="128"/>
    </row>
    <row r="17" spans="1:5" x14ac:dyDescent="0.2">
      <c r="A17" s="115"/>
      <c r="B17" s="157"/>
      <c r="C17" s="157"/>
      <c r="D17" s="157"/>
      <c r="E17" s="157"/>
    </row>
    <row r="18" spans="1:5" x14ac:dyDescent="0.2">
      <c r="A18" s="115"/>
      <c r="B18" s="128"/>
      <c r="C18" s="128"/>
      <c r="D18" s="128"/>
      <c r="E18" s="128"/>
    </row>
    <row r="19" spans="1:5" x14ac:dyDescent="0.2">
      <c r="A19" s="115"/>
      <c r="B19" s="128"/>
      <c r="C19" s="128"/>
      <c r="D19" s="128"/>
      <c r="E19" s="128"/>
    </row>
    <row r="20" spans="1:5" x14ac:dyDescent="0.2">
      <c r="A20" s="115"/>
      <c r="B20" s="128"/>
      <c r="C20" s="128"/>
      <c r="D20" s="128"/>
      <c r="E20" s="128"/>
    </row>
    <row r="21" spans="1:5" x14ac:dyDescent="0.2">
      <c r="A21" s="115"/>
      <c r="B21" s="128"/>
      <c r="C21" s="128"/>
      <c r="D21" s="128"/>
      <c r="E21" s="128"/>
    </row>
    <row r="22" spans="1:5" x14ac:dyDescent="0.2">
      <c r="A22" s="115"/>
      <c r="B22" s="128"/>
      <c r="C22" s="128"/>
      <c r="D22" s="128"/>
      <c r="E22" s="128"/>
    </row>
    <row r="23" spans="1:5" x14ac:dyDescent="0.2">
      <c r="A23" s="115"/>
      <c r="B23" s="128"/>
      <c r="C23" s="128"/>
      <c r="D23" s="128"/>
      <c r="E23" s="128"/>
    </row>
    <row r="24" spans="1:5" x14ac:dyDescent="0.2">
      <c r="A24" s="115"/>
      <c r="B24" s="128"/>
      <c r="C24" s="128"/>
      <c r="D24" s="128"/>
      <c r="E24" s="128"/>
    </row>
    <row r="25" spans="1:5" x14ac:dyDescent="0.2">
      <c r="A25" s="115"/>
      <c r="B25" s="128"/>
      <c r="C25" s="128"/>
      <c r="D25" s="128"/>
      <c r="E25" s="128"/>
    </row>
    <row r="26" spans="1:5" x14ac:dyDescent="0.2">
      <c r="A26" s="115"/>
      <c r="B26" s="128"/>
      <c r="C26" s="128"/>
      <c r="D26" s="128"/>
      <c r="E26" s="128"/>
    </row>
    <row r="27" spans="1:5" x14ac:dyDescent="0.2">
      <c r="A27" s="115"/>
      <c r="B27" s="128"/>
      <c r="C27" s="128"/>
      <c r="D27" s="128"/>
      <c r="E27" s="128"/>
    </row>
    <row r="28" spans="1:5" x14ac:dyDescent="0.2">
      <c r="A28" s="115"/>
      <c r="B28" s="128"/>
      <c r="C28" s="128"/>
      <c r="D28" s="128"/>
      <c r="E28" s="128"/>
    </row>
    <row r="29" spans="1:5" x14ac:dyDescent="0.2">
      <c r="A29" s="115"/>
      <c r="B29" s="128"/>
      <c r="C29" s="128"/>
      <c r="D29" s="128"/>
      <c r="E29" s="128"/>
    </row>
    <row r="30" spans="1:5" x14ac:dyDescent="0.2">
      <c r="A30" s="115"/>
      <c r="B30" s="128"/>
      <c r="C30" s="128"/>
      <c r="D30" s="128"/>
      <c r="E30" s="128"/>
    </row>
    <row r="31" spans="1:5" x14ac:dyDescent="0.2">
      <c r="A31" s="115"/>
      <c r="B31" s="128"/>
      <c r="C31" s="128"/>
      <c r="D31" s="128"/>
      <c r="E31" s="128"/>
    </row>
    <row r="32" spans="1:5" x14ac:dyDescent="0.2">
      <c r="A32" s="115"/>
      <c r="B32" s="128"/>
      <c r="C32" s="128"/>
      <c r="D32" s="128"/>
      <c r="E32" s="128"/>
    </row>
    <row r="33" spans="1:5" x14ac:dyDescent="0.2">
      <c r="A33" s="115"/>
      <c r="B33" s="128"/>
      <c r="C33" s="128"/>
      <c r="D33" s="128"/>
      <c r="E33" s="128"/>
    </row>
    <row r="34" spans="1:5" x14ac:dyDescent="0.2">
      <c r="A34" s="115"/>
      <c r="B34" s="128"/>
      <c r="C34" s="128"/>
      <c r="D34" s="128"/>
      <c r="E34" s="128"/>
    </row>
    <row r="35" spans="1:5" x14ac:dyDescent="0.2">
      <c r="A35" s="115"/>
      <c r="B35" s="128"/>
      <c r="C35" s="128"/>
      <c r="D35" s="128"/>
      <c r="E35" s="128"/>
    </row>
    <row r="36" spans="1:5" x14ac:dyDescent="0.2">
      <c r="A36" s="115"/>
      <c r="B36" s="128"/>
      <c r="C36" s="128"/>
      <c r="D36" s="128"/>
      <c r="E36" s="128"/>
    </row>
    <row r="37" spans="1:5" x14ac:dyDescent="0.2">
      <c r="A37" s="115"/>
      <c r="B37" s="128"/>
      <c r="C37" s="128"/>
      <c r="D37" s="128"/>
      <c r="E37" s="128"/>
    </row>
    <row r="38" spans="1:5" x14ac:dyDescent="0.2">
      <c r="A38" s="115"/>
      <c r="B38" s="128"/>
      <c r="C38" s="128"/>
      <c r="D38" s="128"/>
      <c r="E38" s="128"/>
    </row>
    <row r="39" spans="1:5" x14ac:dyDescent="0.2">
      <c r="A39" s="115"/>
      <c r="B39" s="128"/>
      <c r="C39" s="128"/>
      <c r="D39" s="128"/>
      <c r="E39" s="128"/>
    </row>
    <row r="40" spans="1:5" x14ac:dyDescent="0.2">
      <c r="A40" s="115"/>
      <c r="B40" s="128"/>
      <c r="C40" s="128"/>
      <c r="D40" s="128"/>
      <c r="E40" s="128"/>
    </row>
    <row r="41" spans="1:5" x14ac:dyDescent="0.2">
      <c r="A41" s="115"/>
      <c r="B41" s="128"/>
      <c r="C41" s="128"/>
      <c r="D41" s="128"/>
      <c r="E41" s="128"/>
    </row>
    <row r="42" spans="1:5" x14ac:dyDescent="0.2">
      <c r="A42" s="115"/>
      <c r="B42" s="128"/>
      <c r="C42" s="128"/>
      <c r="D42" s="128"/>
      <c r="E42" s="128"/>
    </row>
    <row r="43" spans="1:5" x14ac:dyDescent="0.2">
      <c r="A43" s="115"/>
      <c r="B43" s="128"/>
      <c r="C43" s="128"/>
      <c r="D43" s="128"/>
      <c r="E43" s="128"/>
    </row>
    <row r="44" spans="1:5" x14ac:dyDescent="0.2">
      <c r="A44" s="115"/>
      <c r="B44" s="128"/>
      <c r="C44" s="128"/>
      <c r="D44" s="128"/>
      <c r="E44" s="128"/>
    </row>
    <row r="45" spans="1:5" x14ac:dyDescent="0.2">
      <c r="A45" s="115"/>
      <c r="B45" s="128"/>
      <c r="C45" s="128"/>
      <c r="D45" s="128"/>
      <c r="E45" s="128"/>
    </row>
    <row r="46" spans="1:5" x14ac:dyDescent="0.2">
      <c r="A46" s="115"/>
      <c r="B46" s="128"/>
      <c r="C46" s="128"/>
      <c r="D46" s="128"/>
      <c r="E46" s="128"/>
    </row>
    <row r="47" spans="1:5" x14ac:dyDescent="0.2">
      <c r="A47" s="115"/>
      <c r="B47" s="128"/>
      <c r="C47" s="128"/>
      <c r="D47" s="128"/>
      <c r="E47" s="128"/>
    </row>
    <row r="48" spans="1:5" x14ac:dyDescent="0.2">
      <c r="A48" s="128"/>
      <c r="B48" s="128"/>
      <c r="C48" s="128"/>
      <c r="D48" s="128"/>
      <c r="E48" s="128"/>
    </row>
    <row r="49" spans="1:5" x14ac:dyDescent="0.2">
      <c r="A49" s="128"/>
      <c r="B49" s="128"/>
      <c r="C49" s="128"/>
      <c r="D49" s="128"/>
      <c r="E49" s="128"/>
    </row>
    <row r="50" spans="1:5" x14ac:dyDescent="0.2">
      <c r="A50" s="128"/>
      <c r="B50" s="128"/>
      <c r="C50" s="128"/>
      <c r="D50" s="128"/>
      <c r="E50" s="128"/>
    </row>
    <row r="51" spans="1:5" x14ac:dyDescent="0.2">
      <c r="A51" s="128"/>
      <c r="B51" s="128"/>
      <c r="C51" s="128"/>
      <c r="D51" s="128"/>
      <c r="E51" s="128"/>
    </row>
    <row r="52" spans="1:5" x14ac:dyDescent="0.2">
      <c r="A52" s="128"/>
      <c r="B52" s="128"/>
      <c r="C52" s="128"/>
      <c r="D52" s="128"/>
      <c r="E52" s="128"/>
    </row>
    <row r="53" spans="1:5" x14ac:dyDescent="0.2">
      <c r="A53" s="128"/>
      <c r="B53" s="128"/>
      <c r="C53" s="128"/>
      <c r="D53" s="128"/>
      <c r="E53" s="128"/>
    </row>
    <row r="54" spans="1:5" x14ac:dyDescent="0.2">
      <c r="A54" s="128"/>
      <c r="B54" s="128"/>
      <c r="C54" s="128"/>
      <c r="D54" s="128"/>
      <c r="E54" s="128"/>
    </row>
    <row r="55" spans="1:5" x14ac:dyDescent="0.2">
      <c r="A55" s="128"/>
      <c r="B55" s="128"/>
      <c r="C55" s="128"/>
      <c r="D55" s="128"/>
      <c r="E55" s="128"/>
    </row>
    <row r="56" spans="1:5" x14ac:dyDescent="0.2">
      <c r="A56" s="128"/>
      <c r="B56" s="128"/>
      <c r="C56" s="128"/>
      <c r="D56" s="128"/>
      <c r="E56" s="128"/>
    </row>
    <row r="57" spans="1:5" x14ac:dyDescent="0.2">
      <c r="A57" s="128"/>
      <c r="B57" s="128"/>
      <c r="C57" s="128"/>
      <c r="D57" s="128"/>
      <c r="E57" s="128"/>
    </row>
    <row r="58" spans="1:5" x14ac:dyDescent="0.2">
      <c r="A58" s="128"/>
      <c r="B58" s="128"/>
      <c r="C58" s="128"/>
      <c r="D58" s="128"/>
      <c r="E58" s="128"/>
    </row>
    <row r="59" spans="1:5" x14ac:dyDescent="0.2">
      <c r="A59" s="128"/>
      <c r="B59" s="128"/>
      <c r="C59" s="128"/>
      <c r="D59" s="128"/>
      <c r="E59" s="128"/>
    </row>
    <row r="60" spans="1:5" x14ac:dyDescent="0.2">
      <c r="A60" s="128"/>
      <c r="B60" s="128"/>
      <c r="C60" s="128"/>
      <c r="D60" s="128"/>
      <c r="E60" s="128"/>
    </row>
    <row r="61" spans="1:5" x14ac:dyDescent="0.2">
      <c r="A61" s="128"/>
      <c r="B61" s="128"/>
      <c r="C61" s="128"/>
      <c r="D61" s="128"/>
      <c r="E61" s="128"/>
    </row>
    <row r="62" spans="1:5" x14ac:dyDescent="0.2">
      <c r="A62" s="128"/>
      <c r="B62" s="128"/>
      <c r="C62" s="128"/>
      <c r="D62" s="128"/>
      <c r="E62" s="128"/>
    </row>
    <row r="63" spans="1:5" x14ac:dyDescent="0.2">
      <c r="A63" s="128"/>
      <c r="B63" s="128"/>
      <c r="C63" s="128"/>
      <c r="D63" s="128"/>
      <c r="E63" s="128"/>
    </row>
    <row r="64" spans="1:5" x14ac:dyDescent="0.2">
      <c r="A64" s="128"/>
      <c r="B64" s="128"/>
      <c r="C64" s="128"/>
      <c r="D64" s="128"/>
      <c r="E64" s="128"/>
    </row>
    <row r="65" spans="1:5" x14ac:dyDescent="0.2">
      <c r="A65" s="128"/>
      <c r="B65" s="128"/>
      <c r="C65" s="128"/>
      <c r="D65" s="128"/>
      <c r="E65" s="128"/>
    </row>
    <row r="66" spans="1:5" x14ac:dyDescent="0.2">
      <c r="A66" s="128"/>
      <c r="B66" s="128"/>
      <c r="C66" s="128"/>
      <c r="D66" s="128"/>
      <c r="E66" s="128"/>
    </row>
    <row r="67" spans="1:5" x14ac:dyDescent="0.2">
      <c r="A67" s="128"/>
      <c r="B67" s="128"/>
      <c r="C67" s="128"/>
      <c r="D67" s="128"/>
      <c r="E67" s="128"/>
    </row>
    <row r="68" spans="1:5" x14ac:dyDescent="0.2">
      <c r="A68" s="128"/>
      <c r="B68" s="128"/>
      <c r="C68" s="128"/>
      <c r="D68" s="128"/>
      <c r="E68" s="128"/>
    </row>
    <row r="69" spans="1:5" x14ac:dyDescent="0.2">
      <c r="A69" s="128"/>
      <c r="B69" s="128"/>
      <c r="C69" s="128"/>
      <c r="D69" s="128"/>
      <c r="E69" s="128"/>
    </row>
    <row r="70" spans="1:5" x14ac:dyDescent="0.2">
      <c r="A70" s="128"/>
      <c r="B70" s="128"/>
      <c r="C70" s="128"/>
      <c r="D70" s="128"/>
      <c r="E70" s="128"/>
    </row>
    <row r="71" spans="1:5" x14ac:dyDescent="0.2">
      <c r="A71" s="128"/>
      <c r="B71" s="128"/>
      <c r="C71" s="128"/>
      <c r="D71" s="128"/>
      <c r="E71" s="128"/>
    </row>
    <row r="72" spans="1:5" x14ac:dyDescent="0.2">
      <c r="A72" s="128"/>
      <c r="B72" s="128"/>
      <c r="C72" s="128"/>
      <c r="D72" s="128"/>
      <c r="E72" s="128"/>
    </row>
    <row r="73" spans="1:5" x14ac:dyDescent="0.2">
      <c r="A73" s="116"/>
      <c r="B73" s="116"/>
      <c r="C73" s="116"/>
      <c r="D73" s="116"/>
      <c r="E73" s="116"/>
    </row>
    <row r="74" spans="1:5" x14ac:dyDescent="0.2">
      <c r="A74" s="116"/>
      <c r="B74" s="116"/>
      <c r="C74" s="116"/>
      <c r="D74" s="116"/>
      <c r="E74" s="116"/>
    </row>
    <row r="75" spans="1:5" x14ac:dyDescent="0.2">
      <c r="A75" s="116"/>
      <c r="B75" s="116"/>
      <c r="C75" s="116"/>
      <c r="D75" s="116"/>
      <c r="E75" s="116"/>
    </row>
    <row r="76" spans="1:5" x14ac:dyDescent="0.2">
      <c r="A76" s="116"/>
      <c r="B76" s="116"/>
      <c r="C76" s="116"/>
      <c r="D76" s="116"/>
      <c r="E76" s="116"/>
    </row>
    <row r="77" spans="1:5" x14ac:dyDescent="0.2">
      <c r="A77" s="116"/>
      <c r="B77" s="116"/>
      <c r="C77" s="116"/>
      <c r="D77" s="116"/>
      <c r="E77" s="116"/>
    </row>
    <row r="78" spans="1:5" x14ac:dyDescent="0.2">
      <c r="A78" s="116"/>
      <c r="B78" s="116"/>
      <c r="C78" s="116"/>
      <c r="D78" s="116"/>
      <c r="E78" s="116"/>
    </row>
    <row r="79" spans="1:5" x14ac:dyDescent="0.2">
      <c r="A79" s="116"/>
      <c r="B79" s="116"/>
      <c r="C79" s="116"/>
      <c r="D79" s="116"/>
      <c r="E79" s="116"/>
    </row>
    <row r="80" spans="1:5" x14ac:dyDescent="0.2">
      <c r="A80" s="116"/>
      <c r="B80" s="116"/>
      <c r="C80" s="116"/>
      <c r="D80" s="116"/>
      <c r="E80" s="116"/>
    </row>
    <row r="81" spans="1:5" x14ac:dyDescent="0.2">
      <c r="A81" s="116"/>
      <c r="B81" s="116"/>
      <c r="C81" s="116"/>
      <c r="D81" s="116"/>
      <c r="E81" s="116"/>
    </row>
    <row r="82" spans="1:5" x14ac:dyDescent="0.2">
      <c r="A82" s="116"/>
      <c r="B82" s="116"/>
      <c r="C82" s="116"/>
      <c r="D82" s="116"/>
      <c r="E82" s="116"/>
    </row>
    <row r="83" spans="1:5" x14ac:dyDescent="0.2">
      <c r="A83" s="116"/>
      <c r="B83" s="116"/>
      <c r="C83" s="116"/>
      <c r="D83" s="116"/>
      <c r="E83" s="116"/>
    </row>
    <row r="84" spans="1:5" x14ac:dyDescent="0.2">
      <c r="A84" s="116"/>
      <c r="B84" s="116"/>
      <c r="C84" s="116"/>
      <c r="D84" s="116"/>
      <c r="E84" s="116"/>
    </row>
    <row r="85" spans="1:5" x14ac:dyDescent="0.2">
      <c r="A85" s="116"/>
      <c r="B85" s="116"/>
      <c r="C85" s="116"/>
      <c r="D85" s="116"/>
      <c r="E85" s="116"/>
    </row>
    <row r="86" spans="1:5" x14ac:dyDescent="0.2">
      <c r="A86" s="116"/>
      <c r="B86" s="116"/>
      <c r="C86" s="116"/>
      <c r="D86" s="116"/>
      <c r="E86" s="116"/>
    </row>
    <row r="87" spans="1:5" x14ac:dyDescent="0.2">
      <c r="A87" s="116"/>
      <c r="B87" s="116"/>
      <c r="C87" s="116"/>
      <c r="D87" s="116"/>
      <c r="E87" s="116"/>
    </row>
    <row r="88" spans="1:5" x14ac:dyDescent="0.2">
      <c r="A88" s="116"/>
      <c r="B88" s="116"/>
      <c r="C88" s="116"/>
      <c r="D88" s="116"/>
      <c r="E88" s="116"/>
    </row>
    <row r="89" spans="1:5" x14ac:dyDescent="0.2">
      <c r="A89" s="116"/>
      <c r="B89" s="116"/>
      <c r="C89" s="116"/>
      <c r="D89" s="116"/>
      <c r="E89" s="116"/>
    </row>
    <row r="90" spans="1:5" x14ac:dyDescent="0.2">
      <c r="A90" s="116"/>
      <c r="B90" s="116"/>
      <c r="C90" s="116"/>
      <c r="D90" s="116"/>
      <c r="E90" s="116"/>
    </row>
    <row r="91" spans="1:5" x14ac:dyDescent="0.2">
      <c r="A91" s="116"/>
      <c r="B91" s="116"/>
      <c r="C91" s="116"/>
      <c r="D91" s="116"/>
      <c r="E91" s="116"/>
    </row>
    <row r="92" spans="1:5" x14ac:dyDescent="0.2">
      <c r="A92" s="116"/>
      <c r="B92" s="116"/>
      <c r="C92" s="116"/>
      <c r="D92" s="116"/>
      <c r="E92" s="116"/>
    </row>
    <row r="93" spans="1:5" x14ac:dyDescent="0.2">
      <c r="A93" s="116"/>
      <c r="B93" s="116"/>
      <c r="C93" s="116"/>
      <c r="D93" s="116"/>
      <c r="E93" s="116"/>
    </row>
    <row r="94" spans="1:5" x14ac:dyDescent="0.2">
      <c r="A94" s="116"/>
      <c r="B94" s="116"/>
      <c r="C94" s="116"/>
      <c r="D94" s="116"/>
      <c r="E94" s="116"/>
    </row>
    <row r="95" spans="1:5" x14ac:dyDescent="0.2">
      <c r="A95" s="116"/>
      <c r="B95" s="116"/>
      <c r="C95" s="116"/>
      <c r="D95" s="116"/>
      <c r="E95" s="116"/>
    </row>
    <row r="96" spans="1:5" x14ac:dyDescent="0.2">
      <c r="A96" s="116"/>
      <c r="B96" s="116"/>
      <c r="C96" s="116"/>
      <c r="D96" s="116"/>
      <c r="E96" s="116"/>
    </row>
    <row r="97" spans="1:5" x14ac:dyDescent="0.2">
      <c r="A97" s="116"/>
      <c r="B97" s="116"/>
      <c r="C97" s="116"/>
      <c r="D97" s="116"/>
      <c r="E97" s="116"/>
    </row>
    <row r="98" spans="1:5" x14ac:dyDescent="0.2">
      <c r="A98" s="116"/>
      <c r="B98" s="116"/>
      <c r="C98" s="116"/>
      <c r="D98" s="116"/>
      <c r="E98" s="116"/>
    </row>
    <row r="99" spans="1:5" x14ac:dyDescent="0.2">
      <c r="A99" s="116"/>
      <c r="B99" s="116"/>
      <c r="C99" s="116"/>
      <c r="D99" s="116"/>
      <c r="E99" s="116"/>
    </row>
    <row r="100" spans="1:5" x14ac:dyDescent="0.2">
      <c r="A100" s="116"/>
      <c r="B100" s="116"/>
      <c r="C100" s="116"/>
      <c r="D100" s="116"/>
      <c r="E100" s="116"/>
    </row>
    <row r="101" spans="1:5" x14ac:dyDescent="0.2">
      <c r="A101" s="116"/>
      <c r="B101" s="116"/>
      <c r="C101" s="116"/>
      <c r="D101" s="116"/>
      <c r="E101" s="116"/>
    </row>
    <row r="102" spans="1:5" x14ac:dyDescent="0.2">
      <c r="A102" s="116"/>
      <c r="B102" s="116"/>
      <c r="C102" s="116"/>
      <c r="D102" s="116"/>
      <c r="E102" s="116"/>
    </row>
    <row r="103" spans="1:5" x14ac:dyDescent="0.2">
      <c r="A103" s="116"/>
      <c r="B103" s="116"/>
      <c r="C103" s="116"/>
      <c r="D103" s="116"/>
      <c r="E103" s="116"/>
    </row>
    <row r="104" spans="1:5" x14ac:dyDescent="0.2">
      <c r="A104" s="116"/>
      <c r="B104" s="116"/>
      <c r="C104" s="116"/>
      <c r="D104" s="116"/>
      <c r="E104" s="116"/>
    </row>
    <row r="105" spans="1:5" x14ac:dyDescent="0.2">
      <c r="A105" s="116"/>
      <c r="B105" s="116"/>
      <c r="C105" s="116"/>
      <c r="D105" s="116"/>
      <c r="E105" s="116"/>
    </row>
    <row r="106" spans="1:5" x14ac:dyDescent="0.2">
      <c r="A106" s="116"/>
      <c r="B106" s="116"/>
      <c r="C106" s="116"/>
      <c r="D106" s="116"/>
      <c r="E106" s="116"/>
    </row>
    <row r="107" spans="1:5" x14ac:dyDescent="0.2">
      <c r="A107" s="129"/>
      <c r="B107" s="129"/>
      <c r="C107" s="129"/>
      <c r="D107" s="129"/>
      <c r="E107" s="129"/>
    </row>
    <row r="108" spans="1:5" x14ac:dyDescent="0.2">
      <c r="A108" s="129"/>
      <c r="B108" s="129"/>
      <c r="C108" s="129"/>
      <c r="D108" s="129"/>
      <c r="E108" s="129"/>
    </row>
    <row r="109" spans="1:5" x14ac:dyDescent="0.2">
      <c r="A109" s="129"/>
      <c r="B109" s="129"/>
      <c r="C109" s="129"/>
      <c r="D109" s="129"/>
      <c r="E109" s="129"/>
    </row>
    <row r="110" spans="1:5" x14ac:dyDescent="0.2">
      <c r="A110" s="129"/>
      <c r="B110" s="129"/>
      <c r="C110" s="129"/>
      <c r="D110" s="129"/>
      <c r="E110" s="129"/>
    </row>
    <row r="111" spans="1:5" x14ac:dyDescent="0.2">
      <c r="A111" s="129"/>
      <c r="B111" s="129"/>
      <c r="C111" s="129"/>
      <c r="D111" s="129"/>
      <c r="E111" s="129"/>
    </row>
    <row r="112" spans="1:5" x14ac:dyDescent="0.2">
      <c r="A112" s="129"/>
      <c r="B112" s="129"/>
      <c r="C112" s="129"/>
      <c r="D112" s="129"/>
      <c r="E112" s="129"/>
    </row>
    <row r="113" spans="1:5" x14ac:dyDescent="0.2">
      <c r="A113" s="129"/>
      <c r="B113" s="129"/>
      <c r="C113" s="129"/>
      <c r="D113" s="129"/>
      <c r="E113" s="129"/>
    </row>
    <row r="114" spans="1:5" x14ac:dyDescent="0.2">
      <c r="A114" s="129"/>
      <c r="B114" s="129"/>
      <c r="C114" s="129"/>
      <c r="D114" s="129"/>
      <c r="E114" s="129"/>
    </row>
    <row r="115" spans="1:5" x14ac:dyDescent="0.2">
      <c r="A115" s="129"/>
      <c r="B115" s="129"/>
      <c r="C115" s="129"/>
      <c r="D115" s="129"/>
      <c r="E115" s="129"/>
    </row>
    <row r="116" spans="1:5" x14ac:dyDescent="0.2">
      <c r="A116" s="129"/>
      <c r="B116" s="129"/>
      <c r="C116" s="129"/>
      <c r="D116" s="129"/>
      <c r="E116" s="129"/>
    </row>
    <row r="117" spans="1:5" x14ac:dyDescent="0.2">
      <c r="A117" s="129"/>
      <c r="B117" s="129"/>
      <c r="C117" s="129"/>
      <c r="D117" s="129"/>
      <c r="E117" s="129"/>
    </row>
    <row r="118" spans="1:5" x14ac:dyDescent="0.2">
      <c r="A118" s="129"/>
      <c r="B118" s="129"/>
      <c r="C118" s="129"/>
      <c r="D118" s="129"/>
      <c r="E118" s="129"/>
    </row>
    <row r="119" spans="1:5" x14ac:dyDescent="0.2">
      <c r="A119" s="129"/>
      <c r="B119" s="129"/>
      <c r="C119" s="129"/>
      <c r="D119" s="129"/>
      <c r="E119" s="129"/>
    </row>
    <row r="120" spans="1:5" x14ac:dyDescent="0.2">
      <c r="A120" s="129"/>
      <c r="B120" s="129"/>
      <c r="C120" s="129"/>
      <c r="D120" s="129"/>
      <c r="E120" s="129"/>
    </row>
    <row r="121" spans="1:5" x14ac:dyDescent="0.2">
      <c r="A121" s="129"/>
      <c r="B121" s="129"/>
      <c r="C121" s="129"/>
      <c r="D121" s="129"/>
      <c r="E121" s="129"/>
    </row>
    <row r="122" spans="1:5" x14ac:dyDescent="0.2">
      <c r="A122" s="129"/>
      <c r="B122" s="129"/>
      <c r="C122" s="129"/>
      <c r="D122" s="129"/>
      <c r="E122" s="129"/>
    </row>
    <row r="123" spans="1:5" x14ac:dyDescent="0.2">
      <c r="A123" s="129"/>
      <c r="B123" s="129"/>
      <c r="C123" s="129"/>
      <c r="D123" s="129"/>
      <c r="E123" s="129"/>
    </row>
    <row r="124" spans="1:5" x14ac:dyDescent="0.2">
      <c r="A124" s="129"/>
      <c r="B124" s="129"/>
      <c r="C124" s="129"/>
      <c r="D124" s="129"/>
      <c r="E124" s="129"/>
    </row>
    <row r="125" spans="1:5" x14ac:dyDescent="0.2">
      <c r="A125" s="129"/>
      <c r="B125" s="129"/>
      <c r="C125" s="129"/>
      <c r="D125" s="129"/>
      <c r="E125" s="129"/>
    </row>
    <row r="126" spans="1:5" x14ac:dyDescent="0.2">
      <c r="A126" s="129"/>
      <c r="B126" s="129"/>
      <c r="C126" s="129"/>
      <c r="D126" s="129"/>
      <c r="E126" s="129"/>
    </row>
    <row r="127" spans="1:5" x14ac:dyDescent="0.2">
      <c r="A127" s="129"/>
      <c r="B127" s="129"/>
      <c r="C127" s="129"/>
      <c r="D127" s="129"/>
      <c r="E127" s="129"/>
    </row>
    <row r="128" spans="1:5" x14ac:dyDescent="0.2">
      <c r="A128" s="129"/>
      <c r="B128" s="129"/>
      <c r="C128" s="129"/>
      <c r="D128" s="129"/>
      <c r="E128" s="129"/>
    </row>
    <row r="129" spans="1:5" x14ac:dyDescent="0.2">
      <c r="A129" s="129"/>
      <c r="B129" s="129"/>
      <c r="C129" s="129"/>
      <c r="D129" s="129"/>
      <c r="E129" s="129"/>
    </row>
    <row r="130" spans="1:5" x14ac:dyDescent="0.2">
      <c r="A130" s="129"/>
      <c r="B130" s="129"/>
      <c r="C130" s="129"/>
      <c r="D130" s="129"/>
      <c r="E130" s="129"/>
    </row>
    <row r="131" spans="1:5" x14ac:dyDescent="0.2">
      <c r="A131" s="129"/>
      <c r="B131" s="129"/>
      <c r="C131" s="129"/>
      <c r="D131" s="129"/>
      <c r="E131" s="129"/>
    </row>
    <row r="132" spans="1:5" x14ac:dyDescent="0.2">
      <c r="A132" s="129"/>
      <c r="B132" s="129"/>
      <c r="C132" s="129"/>
      <c r="D132" s="129"/>
      <c r="E132" s="129"/>
    </row>
    <row r="133" spans="1:5" x14ac:dyDescent="0.2">
      <c r="A133" s="129"/>
      <c r="B133" s="129"/>
      <c r="C133" s="129"/>
      <c r="D133" s="129"/>
      <c r="E133" s="129"/>
    </row>
    <row r="134" spans="1:5" x14ac:dyDescent="0.2">
      <c r="A134" s="129"/>
      <c r="B134" s="129"/>
      <c r="C134" s="129"/>
      <c r="D134" s="129"/>
      <c r="E134" s="129"/>
    </row>
    <row r="135" spans="1:5" x14ac:dyDescent="0.2">
      <c r="A135" s="129"/>
      <c r="B135" s="129"/>
      <c r="C135" s="129"/>
      <c r="D135" s="129"/>
      <c r="E135" s="129"/>
    </row>
    <row r="136" spans="1:5" x14ac:dyDescent="0.2">
      <c r="A136" s="129"/>
      <c r="B136" s="129"/>
      <c r="C136" s="129"/>
      <c r="D136" s="129"/>
      <c r="E136" s="129"/>
    </row>
    <row r="137" spans="1:5" x14ac:dyDescent="0.2">
      <c r="A137" s="129"/>
      <c r="B137" s="129"/>
      <c r="C137" s="129"/>
      <c r="D137" s="129"/>
      <c r="E137" s="129"/>
    </row>
    <row r="138" spans="1:5" x14ac:dyDescent="0.2">
      <c r="A138" s="129"/>
      <c r="B138" s="129"/>
      <c r="C138" s="129"/>
      <c r="D138" s="129"/>
      <c r="E138" s="129"/>
    </row>
    <row r="139" spans="1:5" x14ac:dyDescent="0.2">
      <c r="A139" s="129"/>
      <c r="B139" s="129"/>
      <c r="C139" s="129"/>
      <c r="D139" s="129"/>
      <c r="E139" s="129"/>
    </row>
    <row r="140" spans="1:5" x14ac:dyDescent="0.2">
      <c r="A140" s="129"/>
      <c r="B140" s="129"/>
      <c r="C140" s="129"/>
      <c r="D140" s="129"/>
      <c r="E140" s="129"/>
    </row>
    <row r="141" spans="1:5" x14ac:dyDescent="0.2">
      <c r="A141" s="129"/>
      <c r="B141" s="129"/>
      <c r="C141" s="129"/>
      <c r="D141" s="129"/>
      <c r="E141" s="129"/>
    </row>
    <row r="142" spans="1:5" x14ac:dyDescent="0.2">
      <c r="A142" s="129"/>
      <c r="B142" s="129"/>
      <c r="C142" s="129"/>
      <c r="D142" s="129"/>
      <c r="E142" s="129"/>
    </row>
    <row r="143" spans="1:5" x14ac:dyDescent="0.2">
      <c r="A143" s="129"/>
      <c r="B143" s="129"/>
      <c r="C143" s="129"/>
      <c r="D143" s="129"/>
      <c r="E143" s="129"/>
    </row>
    <row r="144" spans="1:5" x14ac:dyDescent="0.2">
      <c r="A144" s="129"/>
      <c r="B144" s="129"/>
      <c r="C144" s="129"/>
      <c r="D144" s="129"/>
      <c r="E144" s="129"/>
    </row>
    <row r="145" spans="1:5" x14ac:dyDescent="0.2">
      <c r="A145" s="129"/>
      <c r="B145" s="129"/>
      <c r="C145" s="129"/>
      <c r="D145" s="129"/>
      <c r="E145" s="129"/>
    </row>
    <row r="146" spans="1:5" x14ac:dyDescent="0.2">
      <c r="A146" s="129"/>
      <c r="B146" s="129"/>
      <c r="C146" s="129"/>
      <c r="D146" s="129"/>
      <c r="E146" s="129"/>
    </row>
    <row r="147" spans="1:5" x14ac:dyDescent="0.2">
      <c r="A147" s="129"/>
      <c r="B147" s="129"/>
      <c r="C147" s="129"/>
      <c r="D147" s="129"/>
      <c r="E147" s="129"/>
    </row>
    <row r="148" spans="1:5" x14ac:dyDescent="0.2">
      <c r="A148" s="129"/>
      <c r="B148" s="129"/>
      <c r="C148" s="129"/>
      <c r="D148" s="129"/>
      <c r="E148" s="129"/>
    </row>
    <row r="149" spans="1:5" x14ac:dyDescent="0.2">
      <c r="A149" s="129"/>
      <c r="B149" s="129"/>
      <c r="C149" s="129"/>
      <c r="D149" s="129"/>
      <c r="E149" s="129"/>
    </row>
    <row r="150" spans="1:5" x14ac:dyDescent="0.2">
      <c r="A150" s="129"/>
      <c r="B150" s="129"/>
      <c r="C150" s="129"/>
      <c r="D150" s="129"/>
      <c r="E150" s="129"/>
    </row>
    <row r="151" spans="1:5" x14ac:dyDescent="0.2">
      <c r="A151" s="129"/>
      <c r="B151" s="129"/>
      <c r="C151" s="129"/>
      <c r="D151" s="129"/>
      <c r="E151" s="129"/>
    </row>
    <row r="152" spans="1:5" x14ac:dyDescent="0.2">
      <c r="A152" s="129"/>
      <c r="B152" s="129"/>
      <c r="C152" s="129"/>
      <c r="D152" s="129"/>
      <c r="E152" s="129"/>
    </row>
    <row r="153" spans="1:5" x14ac:dyDescent="0.2">
      <c r="A153" s="129"/>
      <c r="B153" s="129"/>
      <c r="C153" s="129"/>
      <c r="D153" s="129"/>
      <c r="E153" s="129"/>
    </row>
    <row r="154" spans="1:5" x14ac:dyDescent="0.2">
      <c r="A154" s="129"/>
      <c r="B154" s="129"/>
      <c r="C154" s="129"/>
      <c r="D154" s="129"/>
      <c r="E154" s="129"/>
    </row>
    <row r="155" spans="1:5" x14ac:dyDescent="0.2">
      <c r="A155" s="129"/>
      <c r="B155" s="129"/>
      <c r="C155" s="129"/>
      <c r="D155" s="129"/>
      <c r="E155" s="129"/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115</v>
      </c>
    </row>
    <row r="2" spans="1:1" x14ac:dyDescent="0.2">
      <c r="A2" t="s">
        <v>116</v>
      </c>
    </row>
    <row r="15" spans="1:1" x14ac:dyDescent="0.2">
      <c r="A15" s="163" t="s">
        <v>132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rightToLeft="1" zoomScaleNormal="100" workbookViewId="0">
      <selection activeCell="A2" sqref="A2:Q2"/>
    </sheetView>
  </sheetViews>
  <sheetFormatPr defaultRowHeight="14.25" x14ac:dyDescent="0.2"/>
  <cols>
    <col min="2" max="17" width="11.75" customWidth="1"/>
  </cols>
  <sheetData>
    <row r="2" spans="1:17" ht="15" customHeight="1" x14ac:dyDescent="0.2">
      <c r="A2" t="s">
        <v>63</v>
      </c>
      <c r="B2" s="184" t="s">
        <v>133</v>
      </c>
      <c r="C2" s="184" t="s">
        <v>134</v>
      </c>
      <c r="D2" s="184" t="s">
        <v>135</v>
      </c>
      <c r="E2" s="184" t="s">
        <v>136</v>
      </c>
      <c r="F2" s="184" t="s">
        <v>137</v>
      </c>
      <c r="G2" s="184" t="s">
        <v>138</v>
      </c>
      <c r="H2" s="184" t="s">
        <v>139</v>
      </c>
      <c r="I2" s="184" t="s">
        <v>140</v>
      </c>
      <c r="J2" s="184" t="s">
        <v>141</v>
      </c>
      <c r="K2" s="184" t="s">
        <v>142</v>
      </c>
      <c r="L2" s="184" t="s">
        <v>143</v>
      </c>
      <c r="M2" s="184" t="s">
        <v>70</v>
      </c>
      <c r="N2" s="184" t="s">
        <v>144</v>
      </c>
      <c r="O2" s="184" t="s">
        <v>145</v>
      </c>
      <c r="P2" s="184" t="s">
        <v>146</v>
      </c>
      <c r="Q2" s="184" t="s">
        <v>104</v>
      </c>
    </row>
    <row r="3" spans="1:17" x14ac:dyDescent="0.2">
      <c r="A3" s="185" t="s">
        <v>87</v>
      </c>
      <c r="B3" s="186">
        <v>457.34980000000002</v>
      </c>
      <c r="C3" s="186">
        <v>447.44870000000003</v>
      </c>
      <c r="D3" s="186">
        <v>463.22789999999998</v>
      </c>
      <c r="E3" s="186">
        <v>437.2097</v>
      </c>
      <c r="F3" s="186">
        <v>474.48429999999996</v>
      </c>
      <c r="G3" s="186">
        <v>499.19440000000003</v>
      </c>
      <c r="H3" s="186">
        <v>527.22749999999996</v>
      </c>
      <c r="I3" s="186">
        <v>553.7041999999999</v>
      </c>
      <c r="J3" s="186">
        <v>497.10149999999999</v>
      </c>
      <c r="K3" s="186">
        <v>542.3202</v>
      </c>
      <c r="L3" s="186">
        <v>562.78349999999989</v>
      </c>
      <c r="M3" s="186">
        <v>639.00310000000002</v>
      </c>
      <c r="N3" s="186">
        <v>639.69679999999994</v>
      </c>
      <c r="O3" s="186">
        <v>682.10659999999996</v>
      </c>
      <c r="P3" s="186">
        <v>705.04199999999992</v>
      </c>
      <c r="Q3" s="186">
        <v>770.56259999999997</v>
      </c>
    </row>
    <row r="4" spans="1:17" x14ac:dyDescent="0.2">
      <c r="A4" s="187" t="s">
        <v>21</v>
      </c>
      <c r="B4" s="188">
        <v>11.156711995938339</v>
      </c>
      <c r="C4" s="188">
        <v>11.768075312320718</v>
      </c>
      <c r="D4" s="188">
        <v>12.09085204064781</v>
      </c>
      <c r="E4" s="188">
        <v>11.888848760674799</v>
      </c>
      <c r="F4" s="188">
        <v>12.150960527039567</v>
      </c>
      <c r="G4" s="188">
        <v>11.689333854706701</v>
      </c>
      <c r="H4" s="188">
        <v>11.640307078064025</v>
      </c>
      <c r="I4" s="188">
        <v>12.244805078234913</v>
      </c>
      <c r="J4" s="188">
        <v>11.058646976522903</v>
      </c>
      <c r="K4" s="188">
        <v>12.976927652704068</v>
      </c>
      <c r="L4" s="188">
        <v>13.750385361333445</v>
      </c>
      <c r="M4" s="188">
        <v>14.908300131877295</v>
      </c>
      <c r="N4" s="188">
        <v>16.773884127605456</v>
      </c>
      <c r="O4" s="188">
        <v>16.913866542267733</v>
      </c>
      <c r="P4" s="188">
        <v>16.202226250351046</v>
      </c>
      <c r="Q4" s="188">
        <v>15.302390746708962</v>
      </c>
    </row>
    <row r="5" spans="1:17" x14ac:dyDescent="0.2">
      <c r="A5" s="189" t="s">
        <v>91</v>
      </c>
      <c r="B5" s="186">
        <v>7.9525216935330691</v>
      </c>
      <c r="C5" s="186">
        <v>8.0282996611127544</v>
      </c>
      <c r="D5" s="186">
        <v>8.514815932462076</v>
      </c>
      <c r="E5" s="186">
        <v>8.1175984799924397</v>
      </c>
      <c r="F5" s="186">
        <v>8.2103392356248115</v>
      </c>
      <c r="G5" s="186">
        <v>8.6602731741460364</v>
      </c>
      <c r="H5" s="186">
        <v>8.837537207189504</v>
      </c>
      <c r="I5" s="186">
        <v>9.082315124379754</v>
      </c>
      <c r="J5" s="186">
        <v>7.9522919751493664</v>
      </c>
      <c r="K5" s="186">
        <v>7.2329801270218494</v>
      </c>
      <c r="L5" s="186">
        <v>7.4397080899868033</v>
      </c>
      <c r="M5" s="186">
        <v>8.600934235203697</v>
      </c>
      <c r="N5" s="186">
        <v>8.9528054756522799</v>
      </c>
      <c r="O5" s="186">
        <v>9.3436005834965847</v>
      </c>
      <c r="P5" s="186">
        <v>9.7321142615473146</v>
      </c>
      <c r="Q5" s="186">
        <v>10.639267934123446</v>
      </c>
    </row>
    <row r="6" spans="1:17" x14ac:dyDescent="0.2">
      <c r="A6" s="211" t="s">
        <v>92</v>
      </c>
      <c r="B6" s="213">
        <v>4.936724581491017</v>
      </c>
      <c r="C6" s="213">
        <v>5.0261627757550738</v>
      </c>
      <c r="D6" s="213">
        <v>5.1733067028130213</v>
      </c>
      <c r="E6" s="213">
        <v>5.6106028754622779</v>
      </c>
      <c r="F6" s="213">
        <v>5.3609782241477761</v>
      </c>
      <c r="G6" s="213">
        <v>5.3745594902506921</v>
      </c>
      <c r="H6" s="213">
        <v>5.5827512790967848</v>
      </c>
      <c r="I6" s="213">
        <v>6.0393256905040644</v>
      </c>
      <c r="J6" s="213">
        <v>5.837459754195069</v>
      </c>
      <c r="K6" s="213">
        <v>5.8893989196788183</v>
      </c>
      <c r="L6" s="213">
        <v>6.5603735717198539</v>
      </c>
      <c r="M6" s="213">
        <v>7.2059431323572598</v>
      </c>
      <c r="N6" s="213">
        <v>6.869097985170475</v>
      </c>
      <c r="O6" s="213">
        <v>7.4182246587263636</v>
      </c>
      <c r="P6" s="213">
        <v>7.4154447536458825</v>
      </c>
      <c r="Q6" s="213">
        <v>9.075291222283564</v>
      </c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199" t="s">
        <v>117</v>
      </c>
    </row>
    <row r="2" spans="1:1" x14ac:dyDescent="0.2">
      <c r="A2" t="s">
        <v>116</v>
      </c>
    </row>
    <row r="15" spans="1:1" x14ac:dyDescent="0.2">
      <c r="A15" t="s">
        <v>132</v>
      </c>
    </row>
    <row r="17" spans="1:1" x14ac:dyDescent="0.2">
      <c r="A17" s="163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rightToLeft="1" zoomScaleNormal="100" workbookViewId="0">
      <selection activeCell="F25" sqref="F25"/>
    </sheetView>
  </sheetViews>
  <sheetFormatPr defaultRowHeight="14.25" x14ac:dyDescent="0.2"/>
  <cols>
    <col min="1" max="1" width="33.875" bestFit="1" customWidth="1"/>
    <col min="2" max="17" width="11.75" customWidth="1"/>
  </cols>
  <sheetData>
    <row r="1" spans="1:56" x14ac:dyDescent="0.2">
      <c r="A1" t="s">
        <v>63</v>
      </c>
      <c r="B1" s="184" t="s">
        <v>133</v>
      </c>
      <c r="C1" s="184" t="s">
        <v>134</v>
      </c>
      <c r="D1" s="184" t="s">
        <v>135</v>
      </c>
      <c r="E1" s="184" t="s">
        <v>136</v>
      </c>
      <c r="F1" s="184" t="s">
        <v>137</v>
      </c>
      <c r="G1" s="184" t="s">
        <v>138</v>
      </c>
      <c r="H1" s="184" t="s">
        <v>139</v>
      </c>
      <c r="I1" s="184" t="s">
        <v>140</v>
      </c>
      <c r="J1" s="184" t="s">
        <v>141</v>
      </c>
      <c r="K1" s="184" t="s">
        <v>142</v>
      </c>
      <c r="L1" s="184" t="s">
        <v>143</v>
      </c>
      <c r="M1" s="184" t="s">
        <v>70</v>
      </c>
      <c r="N1" s="184" t="s">
        <v>144</v>
      </c>
      <c r="O1" s="184" t="s">
        <v>145</v>
      </c>
      <c r="P1" s="184" t="s">
        <v>146</v>
      </c>
      <c r="Q1" s="184" t="s">
        <v>104</v>
      </c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</row>
    <row r="2" spans="1:56" x14ac:dyDescent="0.2">
      <c r="A2" s="190" t="s">
        <v>93</v>
      </c>
      <c r="B2" s="191">
        <v>-39.132200000000005</v>
      </c>
      <c r="C2" s="191">
        <v>-39.456300000000006</v>
      </c>
      <c r="D2" s="191">
        <v>-39.482599999999998</v>
      </c>
      <c r="E2" s="191">
        <v>-40.385700000000007</v>
      </c>
      <c r="F2" s="191">
        <v>-42.5137</v>
      </c>
      <c r="G2" s="191">
        <v>-43.520600000000002</v>
      </c>
      <c r="H2" s="191">
        <v>-47.399299999999997</v>
      </c>
      <c r="I2" s="191">
        <v>-51.094499999999996</v>
      </c>
      <c r="J2" s="191">
        <v>-51.899699999999996</v>
      </c>
      <c r="K2" s="191">
        <v>-56.028200000000012</v>
      </c>
      <c r="L2" s="191">
        <v>-59.194900000000011</v>
      </c>
      <c r="M2" s="191">
        <v>-63.153700000000001</v>
      </c>
      <c r="N2" s="191">
        <v>-76.984999999999999</v>
      </c>
      <c r="O2" s="191">
        <v>-85.438600000000008</v>
      </c>
      <c r="P2" s="191">
        <v>-90.011499999999998</v>
      </c>
      <c r="Q2" s="191">
        <v>-97.365700000000004</v>
      </c>
    </row>
    <row r="3" spans="1:56" x14ac:dyDescent="0.2">
      <c r="A3" s="187" t="s">
        <v>94</v>
      </c>
      <c r="B3" s="188">
        <v>108.1152</v>
      </c>
      <c r="C3" s="188">
        <v>110.92949999999999</v>
      </c>
      <c r="D3" s="188">
        <v>116.72009999999999</v>
      </c>
      <c r="E3" s="188">
        <v>111.42940000000002</v>
      </c>
      <c r="F3" s="188">
        <v>120.75739999999999</v>
      </c>
      <c r="G3" s="188">
        <v>123.54179999999999</v>
      </c>
      <c r="H3" s="188">
        <v>128.56889999999999</v>
      </c>
      <c r="I3" s="188">
        <v>137.53880000000001</v>
      </c>
      <c r="J3" s="188">
        <v>121.69149999999999</v>
      </c>
      <c r="K3" s="188">
        <v>145.04150000000001</v>
      </c>
      <c r="L3" s="188">
        <v>158.81739999999999</v>
      </c>
      <c r="M3" s="188">
        <v>183.59660000000002</v>
      </c>
      <c r="N3" s="188">
        <v>196.59299999999999</v>
      </c>
      <c r="O3" s="188">
        <v>209.34510000000003</v>
      </c>
      <c r="P3" s="188">
        <v>209.87989999999999</v>
      </c>
      <c r="Q3" s="188">
        <v>225.48980000000003</v>
      </c>
    </row>
    <row r="4" spans="1:56" x14ac:dyDescent="0.2">
      <c r="A4" s="189" t="s">
        <v>95</v>
      </c>
      <c r="B4" s="186">
        <v>68.983000000000004</v>
      </c>
      <c r="C4" s="186">
        <v>71.473199999999977</v>
      </c>
      <c r="D4" s="186">
        <v>77.237499999999997</v>
      </c>
      <c r="E4" s="186">
        <v>71.043700000000015</v>
      </c>
      <c r="F4" s="186">
        <v>78.243700000000004</v>
      </c>
      <c r="G4" s="186">
        <v>80.021199999999979</v>
      </c>
      <c r="H4" s="186">
        <v>81.169599999999974</v>
      </c>
      <c r="I4" s="186">
        <v>86.444300000000013</v>
      </c>
      <c r="J4" s="186">
        <v>69.791799999999995</v>
      </c>
      <c r="K4" s="186">
        <v>89.013299999999987</v>
      </c>
      <c r="L4" s="186">
        <v>99.622499999999988</v>
      </c>
      <c r="M4" s="186">
        <v>120.44290000000004</v>
      </c>
      <c r="N4" s="186">
        <v>119.608</v>
      </c>
      <c r="O4" s="186">
        <v>123.90650000000002</v>
      </c>
      <c r="P4" s="186">
        <v>119.86839999999999</v>
      </c>
      <c r="Q4" s="186">
        <v>128.12410000000003</v>
      </c>
    </row>
    <row r="5" spans="1:56" x14ac:dyDescent="0.2">
      <c r="A5" s="192" t="s">
        <v>87</v>
      </c>
      <c r="B5" s="188">
        <v>457.34980000000002</v>
      </c>
      <c r="C5" s="188">
        <v>447.44870000000003</v>
      </c>
      <c r="D5" s="188">
        <v>463.22789999999998</v>
      </c>
      <c r="E5" s="188">
        <v>437.2097</v>
      </c>
      <c r="F5" s="188">
        <v>474.48429999999996</v>
      </c>
      <c r="G5" s="188">
        <v>499.19440000000003</v>
      </c>
      <c r="H5" s="188">
        <v>527.22749999999996</v>
      </c>
      <c r="I5" s="188">
        <v>553.7041999999999</v>
      </c>
      <c r="J5" s="188">
        <v>497.10149999999999</v>
      </c>
      <c r="K5" s="188">
        <v>542.3202</v>
      </c>
      <c r="L5" s="188">
        <v>562.78349999999989</v>
      </c>
      <c r="M5" s="188">
        <v>639.00310000000002</v>
      </c>
      <c r="N5" s="188">
        <v>639.69679999999994</v>
      </c>
      <c r="O5" s="188">
        <v>682.10659999999996</v>
      </c>
      <c r="P5" s="188">
        <v>705.04199999999992</v>
      </c>
      <c r="Q5" s="188">
        <v>770.56259999999997</v>
      </c>
    </row>
    <row r="6" spans="1:56" x14ac:dyDescent="0.2">
      <c r="A6" s="19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56" x14ac:dyDescent="0.2">
      <c r="A7" s="209" t="s">
        <v>96</v>
      </c>
      <c r="B7" s="214">
        <v>15.083203272418617</v>
      </c>
      <c r="C7" s="214">
        <v>15.973495956072725</v>
      </c>
      <c r="D7" s="214">
        <v>16.673758208432609</v>
      </c>
      <c r="E7" s="214">
        <v>16.24934213490689</v>
      </c>
      <c r="F7" s="214">
        <v>16.490261110852352</v>
      </c>
      <c r="G7" s="214">
        <v>16.030067644989604</v>
      </c>
      <c r="H7" s="214">
        <v>15.395555049765038</v>
      </c>
      <c r="I7" s="214">
        <v>15.61200005345815</v>
      </c>
      <c r="J7" s="214">
        <v>14.039748421600013</v>
      </c>
      <c r="K7" s="214">
        <v>16.413421443641596</v>
      </c>
      <c r="L7" s="214">
        <v>17.70174498719312</v>
      </c>
      <c r="M7" s="214">
        <v>18.848562706503309</v>
      </c>
      <c r="N7" s="214">
        <v>18.697607991786111</v>
      </c>
      <c r="O7" s="214">
        <v>18.16526918226565</v>
      </c>
      <c r="P7" s="214">
        <v>17.001597067976093</v>
      </c>
      <c r="Q7" s="214">
        <v>16.627344747850469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zoomScaleNormal="100" workbookViewId="0">
      <selection activeCell="G39" sqref="G39"/>
    </sheetView>
  </sheetViews>
  <sheetFormatPr defaultRowHeight="14.25" x14ac:dyDescent="0.2"/>
  <sheetData>
    <row r="1" spans="1:1" ht="15" x14ac:dyDescent="0.25">
      <c r="A1" s="199" t="s">
        <v>41</v>
      </c>
    </row>
    <row r="2" spans="1:1" x14ac:dyDescent="0.2">
      <c r="A2" s="108" t="s">
        <v>42</v>
      </c>
    </row>
    <row r="15" spans="1:1" x14ac:dyDescent="0.2">
      <c r="A15" s="206" t="s">
        <v>132</v>
      </c>
    </row>
    <row r="16" spans="1:1" x14ac:dyDescent="0.2">
      <c r="A16" s="163"/>
    </row>
  </sheetData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rightToLeft="1" zoomScaleNormal="100" workbookViewId="0">
      <selection activeCell="D14" sqref="D14"/>
    </sheetView>
  </sheetViews>
  <sheetFormatPr defaultColWidth="10.875" defaultRowHeight="14.25" x14ac:dyDescent="0.2"/>
  <cols>
    <col min="1" max="1" width="19.5" style="36" bestFit="1" customWidth="1"/>
    <col min="2" max="7" width="12.375" style="36" bestFit="1" customWidth="1"/>
    <col min="8" max="16384" width="10.875" style="36"/>
  </cols>
  <sheetData>
    <row r="1" spans="1:7" s="90" customFormat="1" x14ac:dyDescent="0.2">
      <c r="A1" s="87" t="s">
        <v>64</v>
      </c>
      <c r="B1" s="88" t="s">
        <v>65</v>
      </c>
      <c r="C1" s="88" t="s">
        <v>66</v>
      </c>
      <c r="D1" s="88" t="s">
        <v>67</v>
      </c>
      <c r="E1" s="89" t="s">
        <v>68</v>
      </c>
      <c r="F1" s="88" t="s">
        <v>84</v>
      </c>
      <c r="G1" s="89" t="s">
        <v>105</v>
      </c>
    </row>
    <row r="2" spans="1:7" x14ac:dyDescent="0.2">
      <c r="A2" s="183" t="s">
        <v>10</v>
      </c>
      <c r="B2" s="37">
        <v>3.4409399999999999</v>
      </c>
      <c r="C2" s="37">
        <v>3.6202899999999998</v>
      </c>
      <c r="D2" s="37">
        <v>3.6723000000000003</v>
      </c>
      <c r="E2" s="37">
        <v>4.0832899999999999</v>
      </c>
      <c r="F2" s="37">
        <v>4.4074200000000001</v>
      </c>
      <c r="G2" s="84">
        <v>5.0453100000000006</v>
      </c>
    </row>
    <row r="3" spans="1:7" x14ac:dyDescent="0.2">
      <c r="A3" s="82" t="s">
        <v>56</v>
      </c>
      <c r="B3" s="38">
        <v>48.951158695007756</v>
      </c>
      <c r="C3" s="38">
        <v>48.855478428523682</v>
      </c>
      <c r="D3" s="38">
        <v>49.314870789423523</v>
      </c>
      <c r="E3" s="38">
        <v>50.517597329604321</v>
      </c>
      <c r="F3" s="38">
        <v>48.597365352065381</v>
      </c>
      <c r="G3" s="85">
        <v>48.453117846078833</v>
      </c>
    </row>
    <row r="4" spans="1:7" x14ac:dyDescent="0.2">
      <c r="A4" s="82" t="s">
        <v>57</v>
      </c>
      <c r="B4" s="38">
        <v>41.752253744616297</v>
      </c>
      <c r="C4" s="38">
        <v>42.555430642296614</v>
      </c>
      <c r="D4" s="38">
        <v>42.832284944040516</v>
      </c>
      <c r="E4" s="38">
        <v>44.045120478829574</v>
      </c>
      <c r="F4" s="38">
        <v>42.746096355691087</v>
      </c>
      <c r="G4" s="85">
        <v>44.037333682172161</v>
      </c>
    </row>
    <row r="5" spans="1:7" x14ac:dyDescent="0.2">
      <c r="A5" s="82" t="s">
        <v>58</v>
      </c>
      <c r="B5" s="38">
        <v>13.828488726917644</v>
      </c>
      <c r="C5" s="38">
        <v>13.70995141273213</v>
      </c>
      <c r="D5" s="38">
        <v>14.363477929363068</v>
      </c>
      <c r="E5" s="38">
        <v>13.970107437874853</v>
      </c>
      <c r="F5" s="38">
        <v>15.641577158519043</v>
      </c>
      <c r="G5" s="85">
        <v>15.182020529957523</v>
      </c>
    </row>
    <row r="6" spans="1:7" x14ac:dyDescent="0.2">
      <c r="A6" s="82" t="s">
        <v>59</v>
      </c>
      <c r="B6" s="38">
        <v>20.515324300917772</v>
      </c>
      <c r="C6" s="38">
        <v>20.141480378643699</v>
      </c>
      <c r="D6" s="38">
        <v>21.258611769190971</v>
      </c>
      <c r="E6" s="38">
        <v>20.362991607257872</v>
      </c>
      <c r="F6" s="38">
        <v>22.257465819005223</v>
      </c>
      <c r="G6" s="85">
        <v>22.362550566763982</v>
      </c>
    </row>
    <row r="7" spans="1:7" x14ac:dyDescent="0.2">
      <c r="A7" s="82" t="s">
        <v>60</v>
      </c>
      <c r="B7" s="38">
        <v>71.016350183380126</v>
      </c>
      <c r="C7" s="38">
        <v>71.228271768283761</v>
      </c>
      <c r="D7" s="38">
        <v>71.753397053617618</v>
      </c>
      <c r="E7" s="38">
        <v>71.844762434213592</v>
      </c>
      <c r="F7" s="38">
        <v>73.962771871071965</v>
      </c>
      <c r="G7" s="85">
        <v>74.949012052777718</v>
      </c>
    </row>
    <row r="8" spans="1:7" x14ac:dyDescent="0.2">
      <c r="A8" s="82" t="s">
        <v>61</v>
      </c>
      <c r="B8" s="38">
        <v>29.10135021244195</v>
      </c>
      <c r="C8" s="38">
        <v>29.01065936706728</v>
      </c>
      <c r="D8" s="38">
        <v>29.24543201808131</v>
      </c>
      <c r="E8" s="38">
        <v>28.428056787541419</v>
      </c>
      <c r="F8" s="38">
        <v>32.398772978295689</v>
      </c>
      <c r="G8" s="85">
        <v>33.280611102191934</v>
      </c>
    </row>
    <row r="9" spans="1:7" x14ac:dyDescent="0.2">
      <c r="A9" s="182" t="s">
        <v>29</v>
      </c>
      <c r="B9" s="39">
        <v>58.13190244526205</v>
      </c>
      <c r="C9" s="39">
        <v>56.068921025663684</v>
      </c>
      <c r="D9" s="39">
        <v>55.377862630640209</v>
      </c>
      <c r="E9" s="39">
        <v>53.135696329405945</v>
      </c>
      <c r="F9" s="39">
        <v>53.387745516969112</v>
      </c>
      <c r="G9" s="86">
        <v>52.501792293516161</v>
      </c>
    </row>
    <row r="10" spans="1:7" x14ac:dyDescent="0.2">
      <c r="A10" s="82" t="s">
        <v>56</v>
      </c>
      <c r="B10" s="38">
        <v>46.33316107845021</v>
      </c>
      <c r="C10" s="38">
        <v>46.1655744786082</v>
      </c>
      <c r="D10" s="38">
        <v>46.939993725131259</v>
      </c>
      <c r="E10" s="38">
        <v>48.532199679732166</v>
      </c>
      <c r="F10" s="38">
        <v>44.84847258206873</v>
      </c>
      <c r="G10" s="85">
        <v>46.130071250077989</v>
      </c>
    </row>
    <row r="11" spans="1:7" x14ac:dyDescent="0.2">
      <c r="A11" s="82" t="s">
        <v>57</v>
      </c>
      <c r="B11" s="38">
        <v>36.389018189980085</v>
      </c>
      <c r="C11" s="38">
        <v>37.112375232444947</v>
      </c>
      <c r="D11" s="38">
        <v>35.337552177077733</v>
      </c>
      <c r="E11" s="38">
        <v>36.591520180044427</v>
      </c>
      <c r="F11" s="38">
        <v>32.900732353079299</v>
      </c>
      <c r="G11" s="85">
        <v>34.079348932754918</v>
      </c>
    </row>
    <row r="12" spans="1:7" x14ac:dyDescent="0.2">
      <c r="A12" s="82" t="s">
        <v>58</v>
      </c>
      <c r="B12" s="38">
        <v>9.5387491008751244</v>
      </c>
      <c r="C12" s="38">
        <v>9.1331164653391816</v>
      </c>
      <c r="D12" s="38">
        <v>8.0182820475495582</v>
      </c>
      <c r="E12" s="38">
        <v>6.458480411083225</v>
      </c>
      <c r="F12" s="38">
        <v>6.6044763444460397</v>
      </c>
      <c r="G12" s="85">
        <v>5.0679995697273057</v>
      </c>
    </row>
    <row r="13" spans="1:7" x14ac:dyDescent="0.2">
      <c r="A13" s="82" t="s">
        <v>59</v>
      </c>
      <c r="B13" s="38">
        <v>18.890433304115945</v>
      </c>
      <c r="C13" s="38">
        <v>18.067935009829341</v>
      </c>
      <c r="D13" s="38">
        <v>17.85185115171069</v>
      </c>
      <c r="E13" s="38">
        <v>16.414639775812358</v>
      </c>
      <c r="F13" s="38">
        <v>16.604900897504344</v>
      </c>
      <c r="G13" s="85">
        <v>16.119540858675059</v>
      </c>
    </row>
    <row r="14" spans="1:7" x14ac:dyDescent="0.2">
      <c r="A14" s="82" t="s">
        <v>60</v>
      </c>
      <c r="B14" s="38">
        <v>84.248039539771653</v>
      </c>
      <c r="C14" s="38">
        <v>87.108254898957952</v>
      </c>
      <c r="D14" s="38">
        <v>89.169676155290091</v>
      </c>
      <c r="E14" s="38">
        <v>92.700160571468217</v>
      </c>
      <c r="F14" s="38">
        <v>98.381213755417974</v>
      </c>
      <c r="G14" s="85">
        <v>91.440931901633462</v>
      </c>
    </row>
    <row r="15" spans="1:7" x14ac:dyDescent="0.2">
      <c r="A15" s="82" t="s">
        <v>61</v>
      </c>
      <c r="B15" s="38">
        <v>44.57406859255584</v>
      </c>
      <c r="C15" s="38">
        <v>45.301296905150643</v>
      </c>
      <c r="D15" s="38">
        <v>46.785602222404343</v>
      </c>
      <c r="E15" s="38">
        <v>46.210719144380683</v>
      </c>
      <c r="F15" s="38">
        <v>53.276612937416488</v>
      </c>
      <c r="G15" s="85">
        <v>54.417361845494369</v>
      </c>
    </row>
    <row r="16" spans="1:7" x14ac:dyDescent="0.2">
      <c r="A16" s="182" t="s">
        <v>122</v>
      </c>
      <c r="B16" s="39">
        <v>41.868097554737957</v>
      </c>
      <c r="C16" s="39">
        <v>43.931078974336316</v>
      </c>
      <c r="D16" s="39">
        <v>44.622137369359798</v>
      </c>
      <c r="E16" s="39">
        <v>46.864303670594062</v>
      </c>
      <c r="F16" s="39">
        <v>46.612254483030888</v>
      </c>
      <c r="G16" s="86">
        <v>47.498207706483839</v>
      </c>
    </row>
    <row r="17" spans="1:7" x14ac:dyDescent="0.2">
      <c r="A17" s="82" t="s">
        <v>56</v>
      </c>
      <c r="B17" s="38">
        <v>52.586126389651199</v>
      </c>
      <c r="C17" s="38">
        <v>52.288583548080112</v>
      </c>
      <c r="D17" s="38">
        <v>52.262188501760207</v>
      </c>
      <c r="E17" s="38">
        <v>52.768681381940681</v>
      </c>
      <c r="F17" s="38">
        <v>52.891191844578167</v>
      </c>
      <c r="G17" s="85">
        <v>51.020880205136159</v>
      </c>
    </row>
    <row r="18" spans="1:7" x14ac:dyDescent="0.2">
      <c r="A18" s="82" t="s">
        <v>57</v>
      </c>
      <c r="B18" s="38">
        <v>49.198856391069526</v>
      </c>
      <c r="C18" s="38">
        <v>49.502363224844125</v>
      </c>
      <c r="D18" s="38">
        <v>52.133548982262397</v>
      </c>
      <c r="E18" s="38">
        <v>52.496163405250506</v>
      </c>
      <c r="F18" s="38">
        <v>54.022568470652139</v>
      </c>
      <c r="G18" s="85">
        <v>55.044318413188392</v>
      </c>
    </row>
    <row r="19" spans="1:7" x14ac:dyDescent="0.2">
      <c r="A19" s="82" t="s">
        <v>58</v>
      </c>
      <c r="B19" s="38">
        <v>19.784592300304368</v>
      </c>
      <c r="C19" s="38">
        <v>19.551333031489641</v>
      </c>
      <c r="D19" s="38">
        <v>22.238120575881684</v>
      </c>
      <c r="E19" s="38">
        <v>22.486942243334767</v>
      </c>
      <c r="F19" s="38">
        <v>25.992298097120418</v>
      </c>
      <c r="G19" s="85">
        <v>26.361478731572781</v>
      </c>
    </row>
    <row r="20" spans="1:7" x14ac:dyDescent="0.2">
      <c r="A20" s="82" t="s">
        <v>59</v>
      </c>
      <c r="B20" s="38">
        <v>22.771409731758641</v>
      </c>
      <c r="C20" s="38">
        <v>22.787931461602547</v>
      </c>
      <c r="D20" s="38">
        <v>25.486538368239138</v>
      </c>
      <c r="E20" s="38">
        <v>24.839712853176753</v>
      </c>
      <c r="F20" s="38">
        <v>28.731679540143663</v>
      </c>
      <c r="G20" s="85">
        <v>29.263215135118777</v>
      </c>
    </row>
    <row r="21" spans="1:7" x14ac:dyDescent="0.2">
      <c r="A21" s="83" t="s">
        <v>60</v>
      </c>
      <c r="B21" s="38">
        <v>52.644766094895054</v>
      </c>
      <c r="C21" s="38">
        <v>50.960763188246773</v>
      </c>
      <c r="D21" s="38">
        <v>50.139095980456247</v>
      </c>
      <c r="E21" s="38">
        <v>48.198489782020935</v>
      </c>
      <c r="F21" s="38">
        <v>45.994899994869215</v>
      </c>
      <c r="G21" s="85">
        <v>56.719790525588493</v>
      </c>
    </row>
    <row r="22" spans="1:7" x14ac:dyDescent="0.2">
      <c r="A22" s="83" t="s">
        <v>61</v>
      </c>
      <c r="B22" s="38">
        <v>7.6182017541235352</v>
      </c>
      <c r="C22" s="38">
        <v>8.2190355120261032</v>
      </c>
      <c r="D22" s="38">
        <v>7.477377116255238</v>
      </c>
      <c r="E22" s="38">
        <v>8.2657141746442999</v>
      </c>
      <c r="F22" s="38">
        <v>8.4861598888059842</v>
      </c>
      <c r="G22" s="85">
        <v>9.9172601281465802</v>
      </c>
    </row>
    <row r="24" spans="1:7" x14ac:dyDescent="0.2">
      <c r="A24" s="40"/>
      <c r="B24" s="41"/>
      <c r="C24" s="41"/>
      <c r="D24" s="41"/>
      <c r="E24" s="41"/>
      <c r="F24" s="41"/>
      <c r="G24" s="41"/>
    </row>
    <row r="25" spans="1:7" x14ac:dyDescent="0.2">
      <c r="B25" s="42"/>
      <c r="C25" s="42"/>
      <c r="D25" s="42"/>
      <c r="E25" s="42"/>
      <c r="F25" s="41"/>
      <c r="G25" s="4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rightToLeft="1" zoomScaleNormal="100" workbookViewId="0">
      <selection activeCell="F12" sqref="F12"/>
    </sheetView>
  </sheetViews>
  <sheetFormatPr defaultRowHeight="14.25" x14ac:dyDescent="0.2"/>
  <cols>
    <col min="2" max="2" width="11.625" style="1" customWidth="1"/>
    <col min="5" max="5" width="10.375" bestFit="1" customWidth="1"/>
    <col min="10" max="10" width="9.875" bestFit="1" customWidth="1"/>
  </cols>
  <sheetData>
    <row r="1" spans="1:10" s="47" customFormat="1" ht="15" x14ac:dyDescent="0.25">
      <c r="A1" s="46" t="s">
        <v>51</v>
      </c>
      <c r="B1" s="93" t="s">
        <v>1</v>
      </c>
    </row>
    <row r="2" spans="1:10" x14ac:dyDescent="0.2">
      <c r="A2" s="43">
        <v>38017</v>
      </c>
      <c r="B2" s="44">
        <v>227.81</v>
      </c>
      <c r="D2" s="47"/>
      <c r="E2" s="47"/>
      <c r="F2" s="47"/>
      <c r="G2" s="47"/>
      <c r="J2" s="115"/>
    </row>
    <row r="3" spans="1:10" x14ac:dyDescent="0.2">
      <c r="A3" s="43">
        <v>38077</v>
      </c>
      <c r="B3" s="44">
        <v>230.66</v>
      </c>
      <c r="D3" s="47"/>
      <c r="E3" s="47"/>
      <c r="F3" s="47"/>
      <c r="G3" s="47"/>
    </row>
    <row r="4" spans="1:10" x14ac:dyDescent="0.2">
      <c r="A4" s="43">
        <v>38168</v>
      </c>
      <c r="B4" s="44">
        <v>234.16</v>
      </c>
      <c r="D4" s="47"/>
      <c r="E4" s="47"/>
      <c r="F4" s="47"/>
      <c r="G4" s="47"/>
    </row>
    <row r="5" spans="1:10" x14ac:dyDescent="0.2">
      <c r="A5" s="43">
        <v>38260</v>
      </c>
      <c r="B5" s="44">
        <v>228.49</v>
      </c>
      <c r="D5" s="47"/>
      <c r="E5" s="47"/>
      <c r="F5" s="47"/>
      <c r="G5" s="47"/>
    </row>
    <row r="6" spans="1:10" x14ac:dyDescent="0.2">
      <c r="A6" s="43">
        <v>38352</v>
      </c>
      <c r="B6" s="44">
        <v>233.27</v>
      </c>
      <c r="D6" s="47"/>
      <c r="E6" s="47"/>
      <c r="F6" s="47"/>
      <c r="G6" s="47"/>
      <c r="H6" s="105"/>
    </row>
    <row r="7" spans="1:10" x14ac:dyDescent="0.2">
      <c r="A7" s="43">
        <v>38442</v>
      </c>
      <c r="B7" s="44">
        <v>239.96</v>
      </c>
      <c r="D7" s="47"/>
      <c r="E7" s="47"/>
      <c r="F7" s="47"/>
      <c r="G7" s="47"/>
    </row>
    <row r="8" spans="1:10" x14ac:dyDescent="0.2">
      <c r="A8" s="43">
        <v>38533</v>
      </c>
      <c r="B8" s="44">
        <v>245.73</v>
      </c>
      <c r="D8" s="47"/>
      <c r="E8" s="47"/>
      <c r="F8" s="47"/>
      <c r="G8" s="47"/>
    </row>
    <row r="9" spans="1:10" x14ac:dyDescent="0.2">
      <c r="A9" s="43">
        <v>38625</v>
      </c>
      <c r="B9" s="44">
        <v>255.86</v>
      </c>
      <c r="D9" s="47"/>
      <c r="E9" s="47"/>
      <c r="F9" s="47"/>
      <c r="G9" s="47"/>
    </row>
    <row r="10" spans="1:10" x14ac:dyDescent="0.2">
      <c r="A10" s="43">
        <v>38717</v>
      </c>
      <c r="B10" s="44">
        <v>258.07</v>
      </c>
      <c r="D10" s="47"/>
      <c r="E10" s="47"/>
      <c r="F10" s="47"/>
      <c r="G10" s="47"/>
    </row>
    <row r="11" spans="1:10" x14ac:dyDescent="0.2">
      <c r="A11" s="43">
        <v>38807</v>
      </c>
      <c r="B11" s="44">
        <v>258.19</v>
      </c>
      <c r="D11" s="47"/>
      <c r="E11" s="47"/>
      <c r="F11" s="47"/>
      <c r="G11" s="47"/>
    </row>
    <row r="12" spans="1:10" x14ac:dyDescent="0.2">
      <c r="A12" s="43">
        <v>38898</v>
      </c>
      <c r="B12" s="44">
        <v>250.12</v>
      </c>
      <c r="D12" s="47"/>
      <c r="E12" s="47"/>
      <c r="F12" s="47"/>
      <c r="G12" s="47"/>
    </row>
    <row r="13" spans="1:10" x14ac:dyDescent="0.2">
      <c r="A13" s="43">
        <v>38990</v>
      </c>
      <c r="B13" s="44">
        <v>254.81</v>
      </c>
      <c r="D13" s="47"/>
      <c r="E13" s="47"/>
      <c r="F13" s="47"/>
      <c r="G13" s="47"/>
    </row>
    <row r="14" spans="1:10" x14ac:dyDescent="0.2">
      <c r="A14" s="43">
        <v>39082</v>
      </c>
      <c r="B14" s="44">
        <v>267.38</v>
      </c>
      <c r="D14" s="47"/>
      <c r="E14" s="47"/>
      <c r="F14" s="47"/>
      <c r="G14" s="47"/>
    </row>
    <row r="15" spans="1:10" x14ac:dyDescent="0.2">
      <c r="A15" s="43">
        <v>39172</v>
      </c>
      <c r="B15" s="44">
        <v>276.94</v>
      </c>
      <c r="D15" s="47"/>
      <c r="E15" s="47"/>
      <c r="F15" s="47"/>
      <c r="G15" s="47"/>
    </row>
    <row r="16" spans="1:10" x14ac:dyDescent="0.2">
      <c r="A16" s="43">
        <v>39263</v>
      </c>
      <c r="B16" s="44">
        <v>288.17</v>
      </c>
      <c r="D16" s="47"/>
      <c r="E16" s="47"/>
      <c r="F16" s="47"/>
      <c r="G16" s="47"/>
    </row>
    <row r="17" spans="1:7" x14ac:dyDescent="0.2">
      <c r="A17" s="43">
        <v>39355</v>
      </c>
      <c r="B17" s="44">
        <v>282.20999999999998</v>
      </c>
      <c r="D17" s="47"/>
      <c r="E17" s="47"/>
      <c r="F17" s="47"/>
      <c r="G17" s="47"/>
    </row>
    <row r="18" spans="1:7" x14ac:dyDescent="0.2">
      <c r="A18" s="43">
        <v>39447</v>
      </c>
      <c r="B18" s="44">
        <v>279.29000000000002</v>
      </c>
      <c r="D18" s="47"/>
      <c r="E18" s="47"/>
      <c r="F18" s="47"/>
      <c r="G18" s="47"/>
    </row>
    <row r="19" spans="1:7" x14ac:dyDescent="0.2">
      <c r="A19" s="43">
        <v>39538</v>
      </c>
      <c r="B19" s="44">
        <v>268.76</v>
      </c>
    </row>
    <row r="20" spans="1:7" x14ac:dyDescent="0.2">
      <c r="A20" s="43">
        <v>39629</v>
      </c>
      <c r="B20" s="44">
        <v>271.38</v>
      </c>
    </row>
    <row r="21" spans="1:7" x14ac:dyDescent="0.2">
      <c r="A21" s="43">
        <v>39721</v>
      </c>
      <c r="B21" s="44">
        <v>255.45</v>
      </c>
    </row>
    <row r="22" spans="1:7" x14ac:dyDescent="0.2">
      <c r="A22" s="43">
        <v>39813</v>
      </c>
      <c r="B22" s="44">
        <v>241.98</v>
      </c>
    </row>
    <row r="23" spans="1:7" x14ac:dyDescent="0.2">
      <c r="A23" s="43">
        <v>39903</v>
      </c>
      <c r="B23" s="44">
        <v>253.72</v>
      </c>
    </row>
    <row r="24" spans="1:7" x14ac:dyDescent="0.2">
      <c r="A24" s="43">
        <v>39994</v>
      </c>
      <c r="B24" s="44">
        <v>262.98</v>
      </c>
    </row>
    <row r="25" spans="1:7" x14ac:dyDescent="0.2">
      <c r="A25" s="43">
        <v>40086</v>
      </c>
      <c r="B25" s="44">
        <v>272.45999999999998</v>
      </c>
    </row>
    <row r="26" spans="1:7" x14ac:dyDescent="0.2">
      <c r="A26" s="43">
        <v>40178</v>
      </c>
      <c r="B26" s="44">
        <v>281.44</v>
      </c>
    </row>
    <row r="27" spans="1:7" x14ac:dyDescent="0.2">
      <c r="A27" s="43">
        <v>40268</v>
      </c>
      <c r="B27" s="44">
        <v>287.61</v>
      </c>
    </row>
    <row r="28" spans="1:7" x14ac:dyDescent="0.2">
      <c r="A28" s="43">
        <v>40359</v>
      </c>
      <c r="B28" s="44">
        <v>281.2</v>
      </c>
    </row>
    <row r="29" spans="1:7" x14ac:dyDescent="0.2">
      <c r="A29" s="43">
        <v>40451</v>
      </c>
      <c r="B29" s="44">
        <v>287.98</v>
      </c>
    </row>
    <row r="30" spans="1:7" x14ac:dyDescent="0.2">
      <c r="A30" s="43">
        <v>40543</v>
      </c>
      <c r="B30" s="44">
        <v>292.36</v>
      </c>
    </row>
    <row r="31" spans="1:7" x14ac:dyDescent="0.2">
      <c r="A31" s="43">
        <v>40633</v>
      </c>
      <c r="B31" s="44">
        <v>287.22000000000003</v>
      </c>
    </row>
    <row r="32" spans="1:7" x14ac:dyDescent="0.2">
      <c r="A32" s="43">
        <v>40724</v>
      </c>
      <c r="B32" s="44">
        <v>278.7</v>
      </c>
    </row>
    <row r="33" spans="1:2" x14ac:dyDescent="0.2">
      <c r="A33" s="43">
        <v>40816</v>
      </c>
      <c r="B33" s="44">
        <v>269.38</v>
      </c>
    </row>
    <row r="34" spans="1:2" x14ac:dyDescent="0.2">
      <c r="A34" s="43">
        <v>40908</v>
      </c>
      <c r="B34" s="44">
        <v>270.27999999999997</v>
      </c>
    </row>
    <row r="35" spans="1:2" x14ac:dyDescent="0.2">
      <c r="A35" s="43">
        <v>40999</v>
      </c>
      <c r="B35" s="44">
        <v>272.06</v>
      </c>
    </row>
    <row r="36" spans="1:2" x14ac:dyDescent="0.2">
      <c r="A36" s="43">
        <v>41090</v>
      </c>
      <c r="B36" s="44">
        <v>266.23</v>
      </c>
    </row>
    <row r="37" spans="1:2" x14ac:dyDescent="0.2">
      <c r="A37" s="43">
        <v>41182</v>
      </c>
      <c r="B37" s="44">
        <v>270.38</v>
      </c>
    </row>
    <row r="38" spans="1:2" x14ac:dyDescent="0.2">
      <c r="A38" s="43">
        <v>41274</v>
      </c>
      <c r="B38" s="44">
        <v>274.38</v>
      </c>
    </row>
    <row r="39" spans="1:2" x14ac:dyDescent="0.2">
      <c r="A39" s="43">
        <v>41364</v>
      </c>
      <c r="B39" s="44">
        <v>274.60000000000002</v>
      </c>
    </row>
    <row r="40" spans="1:2" x14ac:dyDescent="0.2">
      <c r="A40" s="43">
        <v>41455</v>
      </c>
      <c r="B40" s="44">
        <v>270.70999999999998</v>
      </c>
    </row>
    <row r="41" spans="1:2" x14ac:dyDescent="0.2">
      <c r="A41" s="43">
        <v>41547</v>
      </c>
      <c r="B41" s="44">
        <v>273.45</v>
      </c>
    </row>
    <row r="42" spans="1:2" x14ac:dyDescent="0.2">
      <c r="A42" s="43">
        <v>41639</v>
      </c>
      <c r="B42" s="44">
        <v>280.2</v>
      </c>
    </row>
    <row r="43" spans="1:2" x14ac:dyDescent="0.2">
      <c r="A43" s="43">
        <v>41729</v>
      </c>
      <c r="B43" s="44">
        <v>280.45</v>
      </c>
    </row>
    <row r="44" spans="1:2" x14ac:dyDescent="0.2">
      <c r="A44" s="43">
        <v>41820</v>
      </c>
      <c r="B44" s="44">
        <v>282.16000000000003</v>
      </c>
    </row>
    <row r="45" spans="1:2" x14ac:dyDescent="0.2">
      <c r="A45" s="43">
        <v>41912</v>
      </c>
      <c r="B45" s="44">
        <v>287.25</v>
      </c>
    </row>
    <row r="46" spans="1:2" x14ac:dyDescent="0.2">
      <c r="A46" s="43">
        <v>42004</v>
      </c>
      <c r="B46" s="44">
        <v>285.85000000000002</v>
      </c>
    </row>
    <row r="47" spans="1:2" x14ac:dyDescent="0.2">
      <c r="A47" s="43">
        <v>42094</v>
      </c>
      <c r="B47" s="44">
        <v>295.51</v>
      </c>
    </row>
    <row r="48" spans="1:2" x14ac:dyDescent="0.2">
      <c r="A48" s="43">
        <v>42185</v>
      </c>
      <c r="B48" s="44">
        <v>287.36</v>
      </c>
    </row>
    <row r="49" spans="1:2" x14ac:dyDescent="0.2">
      <c r="A49" s="43">
        <v>42277</v>
      </c>
      <c r="B49" s="44">
        <v>282.31</v>
      </c>
    </row>
    <row r="50" spans="1:2" x14ac:dyDescent="0.2">
      <c r="A50" s="43">
        <v>42369</v>
      </c>
      <c r="B50" s="44">
        <v>284.70999999999998</v>
      </c>
    </row>
    <row r="51" spans="1:2" x14ac:dyDescent="0.2">
      <c r="A51" s="43">
        <v>42460</v>
      </c>
      <c r="B51" s="44">
        <v>282.10000000000002</v>
      </c>
    </row>
    <row r="52" spans="1:2" x14ac:dyDescent="0.2">
      <c r="A52" s="43">
        <v>42551</v>
      </c>
      <c r="B52" s="44">
        <v>281.70999999999998</v>
      </c>
    </row>
    <row r="53" spans="1:2" x14ac:dyDescent="0.2">
      <c r="A53" s="43">
        <v>42643</v>
      </c>
      <c r="B53" s="44">
        <v>281.22000000000003</v>
      </c>
    </row>
    <row r="54" spans="1:2" x14ac:dyDescent="0.2">
      <c r="A54" s="43">
        <v>42735</v>
      </c>
      <c r="B54" s="44">
        <v>280.83999999999997</v>
      </c>
    </row>
    <row r="55" spans="1:2" x14ac:dyDescent="0.2">
      <c r="A55" s="43">
        <v>42825</v>
      </c>
      <c r="B55" s="44">
        <v>279.38</v>
      </c>
    </row>
    <row r="56" spans="1:2" x14ac:dyDescent="0.2">
      <c r="A56" s="43">
        <v>42916</v>
      </c>
      <c r="B56" s="44">
        <v>279.04000000000002</v>
      </c>
    </row>
    <row r="57" spans="1:2" x14ac:dyDescent="0.2">
      <c r="A57" s="43">
        <v>43008</v>
      </c>
      <c r="B57" s="44">
        <v>281.2</v>
      </c>
    </row>
    <row r="58" spans="1:2" x14ac:dyDescent="0.2">
      <c r="A58" s="43">
        <v>43100</v>
      </c>
      <c r="B58" s="44">
        <v>283.08999999999997</v>
      </c>
    </row>
    <row r="59" spans="1:2" x14ac:dyDescent="0.2">
      <c r="A59" s="43">
        <v>43190</v>
      </c>
      <c r="B59" s="44">
        <v>280.63</v>
      </c>
    </row>
    <row r="60" spans="1:2" x14ac:dyDescent="0.2">
      <c r="A60" s="43">
        <v>43281</v>
      </c>
      <c r="B60" s="44">
        <v>278.42</v>
      </c>
    </row>
    <row r="61" spans="1:2" x14ac:dyDescent="0.2">
      <c r="A61" s="43">
        <v>43373</v>
      </c>
      <c r="B61" s="44">
        <v>281.27999999999997</v>
      </c>
    </row>
    <row r="62" spans="1:2" x14ac:dyDescent="0.2">
      <c r="A62" s="43">
        <v>43465</v>
      </c>
      <c r="B62" s="44">
        <v>273.73</v>
      </c>
    </row>
    <row r="63" spans="1:2" x14ac:dyDescent="0.2">
      <c r="A63" s="43">
        <v>43555</v>
      </c>
      <c r="B63" s="44">
        <v>279.93</v>
      </c>
    </row>
    <row r="64" spans="1:2" x14ac:dyDescent="0.2">
      <c r="A64" s="43">
        <v>43646</v>
      </c>
      <c r="B64" s="44">
        <v>283.5</v>
      </c>
    </row>
    <row r="65" spans="1:3" x14ac:dyDescent="0.2">
      <c r="A65" s="43">
        <v>43738</v>
      </c>
      <c r="B65" s="44">
        <v>283.10000000000002</v>
      </c>
    </row>
    <row r="66" spans="1:3" x14ac:dyDescent="0.2">
      <c r="A66" s="45">
        <v>43830</v>
      </c>
      <c r="B66" s="44">
        <v>287.87</v>
      </c>
    </row>
    <row r="67" spans="1:3" x14ac:dyDescent="0.2">
      <c r="A67" s="43">
        <v>43921</v>
      </c>
      <c r="B67" s="44">
        <v>268.49</v>
      </c>
    </row>
    <row r="68" spans="1:3" x14ac:dyDescent="0.2">
      <c r="A68" s="45">
        <v>44012</v>
      </c>
      <c r="B68" s="44">
        <v>287.37</v>
      </c>
    </row>
    <row r="69" spans="1:3" x14ac:dyDescent="0.2">
      <c r="A69" s="43">
        <v>44104</v>
      </c>
      <c r="B69" s="44">
        <v>297.3</v>
      </c>
    </row>
    <row r="70" spans="1:3" x14ac:dyDescent="0.2">
      <c r="A70" s="45">
        <v>44196</v>
      </c>
      <c r="B70" s="44">
        <v>314.5</v>
      </c>
      <c r="C70" s="119"/>
    </row>
    <row r="71" spans="1:3" x14ac:dyDescent="0.2">
      <c r="A71" s="43">
        <v>44286</v>
      </c>
      <c r="B71" s="44">
        <v>322.52999999999997</v>
      </c>
      <c r="C71" s="119"/>
    </row>
    <row r="72" spans="1:3" x14ac:dyDescent="0.2">
      <c r="A72" s="45">
        <v>44377</v>
      </c>
      <c r="B72" s="44">
        <v>322.69</v>
      </c>
      <c r="C72" s="119"/>
    </row>
    <row r="73" spans="1:3" x14ac:dyDescent="0.2">
      <c r="A73" s="43">
        <v>44469</v>
      </c>
      <c r="B73" s="44">
        <v>320.95999999999998</v>
      </c>
      <c r="C73" s="119"/>
    </row>
    <row r="74" spans="1:3" x14ac:dyDescent="0.2">
      <c r="A74" s="45">
        <v>44561</v>
      </c>
      <c r="B74" s="136">
        <v>324.61</v>
      </c>
    </row>
    <row r="77" spans="1:3" x14ac:dyDescent="0.2">
      <c r="B77" s="1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rightToLeft="1" zoomScaleNormal="100" workbookViewId="0">
      <selection activeCell="G17" sqref="G17"/>
    </sheetView>
  </sheetViews>
  <sheetFormatPr defaultRowHeight="14.25" x14ac:dyDescent="0.2"/>
  <sheetData>
    <row r="1" spans="1:1" ht="15" x14ac:dyDescent="0.25">
      <c r="A1" s="199" t="s">
        <v>82</v>
      </c>
    </row>
    <row r="2" spans="1:1" x14ac:dyDescent="0.2">
      <c r="A2" s="108" t="s">
        <v>43</v>
      </c>
    </row>
    <row r="15" spans="1:1" x14ac:dyDescent="0.2">
      <c r="A15" s="206" t="s">
        <v>132</v>
      </c>
    </row>
    <row r="16" spans="1:1" x14ac:dyDescent="0.2">
      <c r="A16" s="163"/>
    </row>
    <row r="29" spans="1:1" x14ac:dyDescent="0.2">
      <c r="A29" s="16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rightToLeft="1" zoomScaleNormal="100" workbookViewId="0">
      <selection activeCell="G15" sqref="G15"/>
    </sheetView>
  </sheetViews>
  <sheetFormatPr defaultRowHeight="14.25" x14ac:dyDescent="0.2"/>
  <cols>
    <col min="1" max="1" width="12.125" customWidth="1"/>
    <col min="2" max="2" width="11.75" customWidth="1"/>
    <col min="3" max="3" width="11.875" bestFit="1" customWidth="1"/>
    <col min="4" max="4" width="16.875" customWidth="1"/>
    <col min="5" max="5" width="11.5" customWidth="1"/>
  </cols>
  <sheetData>
    <row r="1" spans="1:5" x14ac:dyDescent="0.2">
      <c r="A1" s="51" t="s">
        <v>63</v>
      </c>
      <c r="B1" s="52" t="s">
        <v>70</v>
      </c>
      <c r="C1" s="52" t="s">
        <v>104</v>
      </c>
      <c r="D1" s="53" t="s">
        <v>28</v>
      </c>
      <c r="E1" s="54" t="s">
        <v>44</v>
      </c>
    </row>
    <row r="2" spans="1:5" x14ac:dyDescent="0.2">
      <c r="A2" s="49" t="s">
        <v>81</v>
      </c>
      <c r="B2" s="22">
        <v>1603.3974547273911</v>
      </c>
      <c r="C2" s="23">
        <v>1867.9218494113982</v>
      </c>
      <c r="D2" s="94">
        <v>264.52439468400712</v>
      </c>
      <c r="E2" s="50">
        <v>0.164977432079672</v>
      </c>
    </row>
    <row r="3" spans="1:5" x14ac:dyDescent="0.2">
      <c r="A3" s="49" t="s">
        <v>4</v>
      </c>
      <c r="B3" s="22">
        <v>613.12137818500003</v>
      </c>
      <c r="C3" s="24">
        <v>814.54513888500003</v>
      </c>
      <c r="D3" s="94">
        <v>202</v>
      </c>
      <c r="E3" s="50">
        <v>0.32946168114048308</v>
      </c>
    </row>
    <row r="4" spans="1:5" x14ac:dyDescent="0.2">
      <c r="A4" s="49" t="s">
        <v>118</v>
      </c>
      <c r="B4" s="22">
        <v>689.39410572499992</v>
      </c>
      <c r="C4" s="24">
        <v>765.97571151</v>
      </c>
      <c r="D4" s="94">
        <v>76.581605785000079</v>
      </c>
      <c r="E4" s="50">
        <v>0.11108537939189832</v>
      </c>
    </row>
    <row r="5" spans="1:5" x14ac:dyDescent="0.2">
      <c r="A5" s="49" t="s">
        <v>11</v>
      </c>
      <c r="B5" s="22">
        <v>913.43716255520008</v>
      </c>
      <c r="C5" s="24">
        <v>950.25766191819991</v>
      </c>
      <c r="D5" s="94">
        <v>36.82049936299984</v>
      </c>
      <c r="E5" s="158">
        <v>4.0309832873451475E-2</v>
      </c>
    </row>
    <row r="6" spans="1:5" x14ac:dyDescent="0.2">
      <c r="A6" s="124" t="s">
        <v>3</v>
      </c>
      <c r="B6" s="55">
        <v>374.88533204800001</v>
      </c>
      <c r="C6" s="24">
        <v>412.10641868500005</v>
      </c>
      <c r="D6" s="94">
        <v>37.221086637000042</v>
      </c>
      <c r="E6" s="57">
        <v>9.92865910054712E-2</v>
      </c>
    </row>
    <row r="7" spans="1:5" x14ac:dyDescent="0.2">
      <c r="A7" s="49" t="s">
        <v>69</v>
      </c>
      <c r="B7" s="22">
        <v>213.18675138700002</v>
      </c>
      <c r="C7" s="56">
        <v>234.50500167900012</v>
      </c>
      <c r="D7" s="94">
        <v>21.318250292000101</v>
      </c>
      <c r="E7" s="50">
        <v>9.9998007161809371E-2</v>
      </c>
    </row>
    <row r="10" spans="1:5" x14ac:dyDescent="0.2">
      <c r="A10" s="181" t="s">
        <v>131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rightToLeft="1" zoomScaleNormal="100" workbookViewId="0">
      <selection activeCell="B18" sqref="B18"/>
    </sheetView>
  </sheetViews>
  <sheetFormatPr defaultRowHeight="14.25" x14ac:dyDescent="0.2"/>
  <sheetData>
    <row r="1" spans="1:1" ht="15" x14ac:dyDescent="0.25">
      <c r="A1" s="200" t="s">
        <v>126</v>
      </c>
    </row>
    <row r="2" spans="1:1" x14ac:dyDescent="0.2">
      <c r="A2" s="167" t="s">
        <v>127</v>
      </c>
    </row>
    <row r="15" spans="1:1" x14ac:dyDescent="0.2">
      <c r="A15" s="163" t="s">
        <v>132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rightToLeft="1" zoomScaleNormal="100" workbookViewId="0">
      <selection activeCell="A2" sqref="A2:E2"/>
    </sheetView>
  </sheetViews>
  <sheetFormatPr defaultRowHeight="14.25" x14ac:dyDescent="0.2"/>
  <cols>
    <col min="1" max="1" width="17.5" bestFit="1" customWidth="1"/>
    <col min="4" max="5" width="11.875" bestFit="1" customWidth="1"/>
  </cols>
  <sheetData>
    <row r="2" spans="1:5" x14ac:dyDescent="0.2">
      <c r="A2" s="51" t="s">
        <v>63</v>
      </c>
      <c r="B2" s="178" t="s">
        <v>129</v>
      </c>
      <c r="C2" s="178" t="s">
        <v>130</v>
      </c>
      <c r="D2" s="179" t="s">
        <v>70</v>
      </c>
      <c r="E2" s="180" t="s">
        <v>104</v>
      </c>
    </row>
    <row r="3" spans="1:5" x14ac:dyDescent="0.2">
      <c r="A3" s="169" t="s">
        <v>81</v>
      </c>
      <c r="B3" s="22">
        <v>1603.3974547273911</v>
      </c>
      <c r="C3" s="23">
        <v>1867.9218494113982</v>
      </c>
      <c r="D3" s="171">
        <v>0.36379484141995611</v>
      </c>
      <c r="E3" s="172">
        <v>0.3702292207277898</v>
      </c>
    </row>
    <row r="4" spans="1:5" x14ac:dyDescent="0.2">
      <c r="A4" s="168" t="s">
        <v>11</v>
      </c>
      <c r="B4" s="22">
        <v>913.43716255520008</v>
      </c>
      <c r="C4" s="24">
        <v>950.25766191819991</v>
      </c>
      <c r="D4" s="173">
        <v>0.20724975377696467</v>
      </c>
      <c r="E4" s="174">
        <v>0.18834468571233146</v>
      </c>
    </row>
    <row r="5" spans="1:5" x14ac:dyDescent="0.2">
      <c r="A5" s="168" t="s">
        <v>4</v>
      </c>
      <c r="B5" s="22">
        <v>613.12137818500003</v>
      </c>
      <c r="C5" s="24">
        <v>814.54513888500003</v>
      </c>
      <c r="D5" s="173">
        <v>0.13911110678787997</v>
      </c>
      <c r="E5" s="174">
        <v>0.16144594706252313</v>
      </c>
    </row>
    <row r="6" spans="1:5" x14ac:dyDescent="0.2">
      <c r="A6" s="168" t="s">
        <v>118</v>
      </c>
      <c r="B6" s="22">
        <v>689.39410572499992</v>
      </c>
      <c r="C6" s="24">
        <v>765.97571151</v>
      </c>
      <c r="D6" s="173">
        <v>0.15641662560248942</v>
      </c>
      <c r="E6" s="174">
        <v>0.15181930167909474</v>
      </c>
    </row>
    <row r="7" spans="1:5" x14ac:dyDescent="0.2">
      <c r="A7" s="168" t="s">
        <v>3</v>
      </c>
      <c r="B7" s="55">
        <v>374.88533204800001</v>
      </c>
      <c r="C7" s="24">
        <v>412.10641868500005</v>
      </c>
      <c r="D7" s="173">
        <v>8.5057731332283573E-2</v>
      </c>
      <c r="E7" s="174">
        <v>8.1681060850990889E-2</v>
      </c>
    </row>
    <row r="8" spans="1:5" x14ac:dyDescent="0.2">
      <c r="A8" s="170" t="s">
        <v>13</v>
      </c>
      <c r="B8" s="22">
        <v>213.18675138700002</v>
      </c>
      <c r="C8" s="56">
        <v>234.50500167900012</v>
      </c>
      <c r="D8" s="175">
        <v>4.8369941080426221E-2</v>
      </c>
      <c r="E8" s="176">
        <v>4.6479783967270011E-2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9ACE9B-25B0-408F-827F-D49942E4940E}"/>
</file>

<file path=customXml/itemProps2.xml><?xml version="1.0" encoding="utf-8"?>
<ds:datastoreItem xmlns:ds="http://schemas.openxmlformats.org/officeDocument/2006/customXml" ds:itemID="{762B6ED1-F2F4-4556-98A6-82947609ACA3}"/>
</file>

<file path=customXml/itemProps3.xml><?xml version="1.0" encoding="utf-8"?>
<ds:datastoreItem xmlns:ds="http://schemas.openxmlformats.org/officeDocument/2006/customXml" ds:itemID="{0FB89026-5DDF-4814-9797-A4870DEE9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39</vt:i4>
      </vt:variant>
    </vt:vector>
  </HeadingPairs>
  <TitlesOfParts>
    <vt:vector size="39" baseType="lpstr">
      <vt:lpstr>איור א'-1 </vt:lpstr>
      <vt:lpstr>נתונים א'-1</vt:lpstr>
      <vt:lpstr>איור א'-2</vt:lpstr>
      <vt:lpstr>נתונים א'-2</vt:lpstr>
      <vt:lpstr>איור א'- 3</vt:lpstr>
      <vt:lpstr>נתונים א'- 3</vt:lpstr>
      <vt:lpstr>איור א'- 4</vt:lpstr>
      <vt:lpstr>נתונים א'- 4</vt:lpstr>
      <vt:lpstr>איור א'- 5</vt:lpstr>
      <vt:lpstr>נתונים א'-5</vt:lpstr>
      <vt:lpstr>איור א'-6</vt:lpstr>
      <vt:lpstr>נתונים א'-6</vt:lpstr>
      <vt:lpstr>איור א'-7</vt:lpstr>
      <vt:lpstr>נתונים א'-7</vt:lpstr>
      <vt:lpstr>איור א'- 8</vt:lpstr>
      <vt:lpstr>נתונים א'-8</vt:lpstr>
      <vt:lpstr>איור א'-9</vt:lpstr>
      <vt:lpstr>נתונים א'-9</vt:lpstr>
      <vt:lpstr>איור א'-10</vt:lpstr>
      <vt:lpstr>נתונים א'-10</vt:lpstr>
      <vt:lpstr>איור א'-11</vt:lpstr>
      <vt:lpstr>נתונים א'-11</vt:lpstr>
      <vt:lpstr>איור א'-12</vt:lpstr>
      <vt:lpstr>נתונים א'-12</vt:lpstr>
      <vt:lpstr>איור א'-13</vt:lpstr>
      <vt:lpstr>נתונים א'-13</vt:lpstr>
      <vt:lpstr>איור א'- 14</vt:lpstr>
      <vt:lpstr>נתונים א'- 14</vt:lpstr>
      <vt:lpstr>איור א'-15</vt:lpstr>
      <vt:lpstr>נתונים א'-15</vt:lpstr>
      <vt:lpstr>איור א'- 16</vt:lpstr>
      <vt:lpstr>נתונים א'- 16</vt:lpstr>
      <vt:lpstr>איור א'- 17</vt:lpstr>
      <vt:lpstr>נתונים א'- 17</vt:lpstr>
      <vt:lpstr>איור א'- 18</vt:lpstr>
      <vt:lpstr>נתונים א'- 18</vt:lpstr>
      <vt:lpstr>איור א'- 19</vt:lpstr>
      <vt:lpstr>נתונים א'- 19</vt:lpstr>
      <vt:lpstr>לוח אינדיקטורים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2022-03-13T09:53:03Z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