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חוברת_עבודה_זו"/>
  <bookViews>
    <workbookView xWindow="90" yWindow="195" windowWidth="15165" windowHeight="8910" activeTab="0"/>
  </bookViews>
  <sheets>
    <sheet name="indicators" sheetId="1" r:id="rId1"/>
    <sheet name="data1" sheetId="2" r:id="rId2"/>
    <sheet name="Figure1" sheetId="3" r:id="rId3"/>
    <sheet name="data2" sheetId="4" r:id="rId4"/>
    <sheet name="Figure2" sheetId="5" r:id="rId5"/>
    <sheet name="data3" sheetId="6" r:id="rId6"/>
    <sheet name="Figure3" sheetId="7" r:id="rId7"/>
  </sheets>
  <externalReferences>
    <externalReference r:id="rId10"/>
  </externalReferences>
  <definedNames>
    <definedName name="_xlfn.BAHTTEXT" hidden="1">#NAME?</definedName>
  </definedNames>
  <calcPr fullCalcOnLoad="1"/>
</workbook>
</file>

<file path=xl/sharedStrings.xml><?xml version="1.0" encoding="utf-8"?>
<sst xmlns="http://schemas.openxmlformats.org/spreadsheetml/2006/main" count="45" uniqueCount="37">
  <si>
    <t>Nonresident Investment in Israel and Resident Investment Abroad</t>
  </si>
  <si>
    <t>Year</t>
  </si>
  <si>
    <t>Quarters</t>
  </si>
  <si>
    <t>Nonresident investment</t>
  </si>
  <si>
    <t>By investment type</t>
  </si>
  <si>
    <t>Direct investment</t>
  </si>
  <si>
    <t>Portfolio investment</t>
  </si>
  <si>
    <t xml:space="preserve">   Equity - local</t>
  </si>
  <si>
    <t xml:space="preserve">   Government negotiable bonds - local</t>
  </si>
  <si>
    <t xml:space="preserve">   Private sector negotiable bonds - local</t>
  </si>
  <si>
    <t xml:space="preserve">   Equity</t>
  </si>
  <si>
    <t xml:space="preserve">   Government negotiable bonds</t>
  </si>
  <si>
    <t xml:space="preserve">   Private sector negotiable bonds</t>
  </si>
  <si>
    <t>Other investment</t>
  </si>
  <si>
    <t>Resident investment abroad</t>
  </si>
  <si>
    <t>Equity</t>
  </si>
  <si>
    <t>Bonds</t>
  </si>
  <si>
    <t>Reserve assets</t>
  </si>
  <si>
    <t>Financial derivatives</t>
  </si>
  <si>
    <r>
      <t>of which</t>
    </r>
    <r>
      <rPr>
        <sz val="10"/>
        <rFont val="Arial"/>
        <family val="2"/>
      </rPr>
      <t>: securities issued on TASE</t>
    </r>
  </si>
  <si>
    <r>
      <t>of which</t>
    </r>
    <r>
      <rPr>
        <sz val="10"/>
        <rFont val="Arial"/>
        <family val="2"/>
      </rPr>
      <t xml:space="preserve">: securities issued abroad </t>
    </r>
  </si>
  <si>
    <t>Government Bonds</t>
  </si>
  <si>
    <t>Makam</t>
  </si>
  <si>
    <t>$ million</t>
  </si>
  <si>
    <t>direct investments</t>
  </si>
  <si>
    <t>portfolio investments</t>
  </si>
  <si>
    <t>Business sector</t>
  </si>
  <si>
    <t>Institutional investors</t>
  </si>
  <si>
    <t>Households</t>
  </si>
  <si>
    <t>Monthly data includes only data reported by the local banking system while quarterly data includes data reported by other sources as well. Consequently, the quarterly sum of monthly data does not equal to the quarterly data.</t>
  </si>
  <si>
    <t>This item includes direct investment only as is reported by the local banking system.</t>
  </si>
  <si>
    <t>Nonresident Investment in Tel Aviv</t>
  </si>
  <si>
    <t>Resident Investment Abroad</t>
  </si>
  <si>
    <t>Portfolio Investment Abroad of the Private Nonbank Sector</t>
  </si>
  <si>
    <r>
      <t>(net transactions</t>
    </r>
    <r>
      <rPr>
        <vertAlign val="superscript"/>
        <sz val="10"/>
        <rFont val="Arial"/>
        <family val="2"/>
      </rPr>
      <t>1</t>
    </r>
    <r>
      <rPr>
        <sz val="10"/>
        <rFont val="Arial"/>
        <family val="0"/>
      </rPr>
      <t>, $ million)</t>
    </r>
  </si>
  <si>
    <r>
      <t>Months</t>
    </r>
    <r>
      <rPr>
        <b/>
        <vertAlign val="superscript"/>
        <sz val="10"/>
        <rFont val="Arial"/>
        <family val="2"/>
      </rPr>
      <t>1</t>
    </r>
  </si>
  <si>
    <r>
      <t>of which</t>
    </r>
    <r>
      <rPr>
        <sz val="10"/>
        <rFont val="Arial"/>
        <family val="2"/>
      </rPr>
      <t xml:space="preserve">: through banking system </t>
    </r>
    <r>
      <rPr>
        <vertAlign val="superscript"/>
        <sz val="10"/>
        <rFont val="Arial"/>
        <family val="2"/>
      </rPr>
      <t>2</t>
    </r>
  </si>
</sst>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quot;¤&quot;\ #,##0;&quot;¤&quot;\ \-#,##0"/>
    <numFmt numFmtId="166" formatCode="&quot;¤&quot;\ #,##0;[Red]&quot;¤&quot;\ \-#,##0"/>
    <numFmt numFmtId="167" formatCode="&quot;¤&quot;\ #,##0.00;&quot;¤&quot;\ \-#,##0.00"/>
    <numFmt numFmtId="168" formatCode="&quot;¤&quot;\ #,##0.00;[Red]&quot;¤&quot;\ \-#,##0.00"/>
    <numFmt numFmtId="169" formatCode="_ &quot;¤&quot;\ * #,##0_ ;_ &quot;¤&quot;\ * \-#,##0_ ;_ &quot;¤&quot;\ * &quot;-&quot;_ ;_ @_ "/>
    <numFmt numFmtId="170" formatCode="_ &quot;¤&quot;\ * #,##0.00_ ;_ &quot;¤&quot;\ * \-#,##0.00_ ;_ &quot;¤&quot;\ * &quot;-&quot;??_ ;_ @_ "/>
    <numFmt numFmtId="171" formatCode="&quot;¤&quot;#,##0;\-&quot;¤&quot;#,##0"/>
    <numFmt numFmtId="172" formatCode="&quot;¤&quot;#,##0;[Red]\-&quot;¤&quot;#,##0"/>
    <numFmt numFmtId="173" formatCode="&quot;¤&quot;#,##0.00;\-&quot;¤&quot;#,##0.00"/>
    <numFmt numFmtId="174" formatCode="&quot;¤&quot;#,##0.00;[Red]\-&quot;¤&quot;#,##0.00"/>
    <numFmt numFmtId="175" formatCode="_-&quot;¤&quot;* #,##0_-;\-&quot;¤&quot;* #,##0_-;_-&quot;¤&quot;* &quot;-&quot;_-;_-@_-"/>
    <numFmt numFmtId="176" formatCode="_-* #,##0_-;\-* #,##0_-;_-* &quot;-&quot;_-;_-@_-"/>
    <numFmt numFmtId="177" formatCode="_-&quot;¤&quot;* #,##0.00_-;\-&quot;¤&quot;* #,##0.00_-;_-&quot;¤&quot;* &quot;-&quot;??_-;_-@_-"/>
    <numFmt numFmtId="178" formatCode="_-* #,##0.00_-;\-* #,##0.00_-;_-* &quot;-&quot;??_-;_-@_-"/>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quot;£&quot;* #,##0.00_-;\-&quot;£&quot;* #,##0.00_-;_-&quot;£&quot;* &quot;-&quot;??_-;_-@_-"/>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General_)"/>
    <numFmt numFmtId="194" formatCode="&quot;Yes&quot;;&quot;Yes&quot;;&quot;No&quot;"/>
    <numFmt numFmtId="195" formatCode="&quot;True&quot;;&quot;True&quot;;&quot;False&quot;"/>
    <numFmt numFmtId="196" formatCode="&quot;On&quot;;&quot;On&quot;;&quot;Off&quot;"/>
    <numFmt numFmtId="197" formatCode="[$€-2]\ #,##0.00_);[Red]\([$€-2]\ #,##0.00\)"/>
    <numFmt numFmtId="198" formatCode="#,##0.0"/>
    <numFmt numFmtId="199" formatCode="B1mmm\-yy"/>
    <numFmt numFmtId="200" formatCode="[$-40D]dddd\ dd\ mmmm\ yyyy"/>
    <numFmt numFmtId="201" formatCode="[$-409]mmm\-yy;@"/>
    <numFmt numFmtId="202" formatCode="#,##0.000"/>
    <numFmt numFmtId="203" formatCode="[$-1010409]d\ mmm\ yy;@"/>
    <numFmt numFmtId="204" formatCode="mm\-yy"/>
    <numFmt numFmtId="205" formatCode="mm/yy"/>
    <numFmt numFmtId="206" formatCode="B1dd/mm/yyyy"/>
    <numFmt numFmtId="207" formatCode="mmm\-yyyy"/>
    <numFmt numFmtId="208" formatCode="[$-409]mmmm\-yy;@"/>
    <numFmt numFmtId="209" formatCode="#,##0.0000"/>
    <numFmt numFmtId="210" formatCode="#,##0.00000"/>
    <numFmt numFmtId="211" formatCode="#,##0.000000"/>
    <numFmt numFmtId="212" formatCode="#,##0.0000000"/>
    <numFmt numFmtId="213" formatCode="mmm/yy"/>
    <numFmt numFmtId="214" formatCode="mmm\ yy"/>
    <numFmt numFmtId="215" formatCode="mm/yyyy"/>
    <numFmt numFmtId="216" formatCode="_ * #,##0.000_ ;_ * \-#,##0.000_ ;_ * &quot;-&quot;??_ ;_ @_ "/>
    <numFmt numFmtId="217" formatCode="_ * #,##0.0_ ;_ * \-#,##0.0_ ;_ * &quot;-&quot;??_ ;_ @_ "/>
    <numFmt numFmtId="218" formatCode="_ * #,##0_ ;_ * \-#,##0_ ;_ * &quot;-&quot;??_ ;_ @_ "/>
    <numFmt numFmtId="219" formatCode="0.0000"/>
    <numFmt numFmtId="220" formatCode="0.000"/>
  </numFmts>
  <fonts count="56">
    <font>
      <sz val="10"/>
      <name val="Arial"/>
      <family val="0"/>
    </font>
    <font>
      <u val="single"/>
      <sz val="10"/>
      <color indexed="36"/>
      <name val="Arial"/>
      <family val="2"/>
    </font>
    <font>
      <u val="single"/>
      <sz val="10"/>
      <color indexed="12"/>
      <name val="Arial"/>
      <family val="2"/>
    </font>
    <font>
      <b/>
      <sz val="12"/>
      <name val="Arial"/>
      <family val="2"/>
    </font>
    <font>
      <b/>
      <sz val="10"/>
      <name val="Arial"/>
      <family val="2"/>
    </font>
    <font>
      <b/>
      <vertAlign val="superscript"/>
      <sz val="10"/>
      <name val="Arial"/>
      <family val="2"/>
    </font>
    <font>
      <b/>
      <u val="single"/>
      <sz val="10"/>
      <name val="Arial"/>
      <family val="2"/>
    </font>
    <font>
      <vertAlign val="superscript"/>
      <sz val="10"/>
      <name val="Arial"/>
      <family val="2"/>
    </font>
    <font>
      <sz val="8"/>
      <name val="Arial"/>
      <family val="2"/>
    </font>
    <font>
      <i/>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0"/>
      <color indexed="8"/>
      <name val="Tahoma"/>
      <family val="2"/>
    </font>
    <font>
      <sz val="14"/>
      <name val="Arial"/>
      <family val="2"/>
    </font>
    <font>
      <sz val="16"/>
      <name val="Arial"/>
      <family val="2"/>
    </font>
    <font>
      <sz val="10"/>
      <color indexed="8"/>
      <name val="Arial"/>
      <family val="0"/>
    </font>
    <font>
      <b/>
      <sz val="12"/>
      <color indexed="8"/>
      <name val="Arial"/>
      <family val="0"/>
    </font>
    <font>
      <b/>
      <sz val="14"/>
      <color indexed="8"/>
      <name val="Arial"/>
      <family val="0"/>
    </font>
    <font>
      <sz val="12"/>
      <color indexed="8"/>
      <name val="Arial"/>
      <family val="0"/>
    </font>
    <font>
      <sz val="10"/>
      <color indexed="10"/>
      <name val="Arial"/>
      <family val="0"/>
    </font>
    <font>
      <b/>
      <sz val="20"/>
      <color indexed="8"/>
      <name val="Arial"/>
      <family val="0"/>
    </font>
    <font>
      <sz val="18"/>
      <color indexed="8"/>
      <name val="Arial"/>
      <family val="0"/>
    </font>
    <font>
      <b/>
      <sz val="18"/>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00"/>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11" fillId="2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37" borderId="0" applyNumberFormat="0" applyBorder="0" applyAlignment="0" applyProtection="0"/>
    <xf numFmtId="0" fontId="24" fillId="3" borderId="0" applyNumberFormat="0" applyBorder="0" applyAlignment="0" applyProtection="0"/>
    <xf numFmtId="0" fontId="12" fillId="38" borderId="1" applyNumberFormat="0" applyAlignment="0" applyProtection="0"/>
    <xf numFmtId="0" fontId="25" fillId="39" borderId="2" applyNumberFormat="0" applyAlignment="0" applyProtection="0"/>
    <xf numFmtId="43" fontId="0" fillId="0" borderId="0" applyFont="0" applyFill="0" applyBorder="0" applyAlignment="0" applyProtection="0"/>
    <xf numFmtId="44" fontId="0" fillId="0" borderId="0" applyFont="0" applyFill="0" applyBorder="0" applyAlignment="0" applyProtection="0"/>
    <xf numFmtId="0" fontId="15" fillId="0" borderId="0" applyNumberFormat="0" applyFill="0" applyBorder="0" applyAlignment="0" applyProtection="0"/>
    <xf numFmtId="0" fontId="13"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3" fillId="7" borderId="1" applyNumberFormat="0" applyAlignment="0" applyProtection="0"/>
    <xf numFmtId="0" fontId="26" fillId="0" borderId="6" applyNumberFormat="0" applyFill="0" applyAlignment="0" applyProtection="0"/>
    <xf numFmtId="0" fontId="20" fillId="40" borderId="0" applyNumberFormat="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41" borderId="7" applyNumberFormat="0" applyFont="0" applyAlignment="0" applyProtection="0"/>
    <xf numFmtId="0" fontId="22" fillId="38"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21" fillId="0" borderId="9" applyNumberFormat="0" applyFill="0" applyAlignment="0" applyProtection="0"/>
    <xf numFmtId="0" fontId="14" fillId="0" borderId="0" applyNumberFormat="0" applyFill="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48" borderId="10" applyNumberFormat="0" applyFont="0" applyAlignment="0" applyProtection="0"/>
    <xf numFmtId="0" fontId="40" fillId="49" borderId="11" applyNumberFormat="0" applyAlignment="0" applyProtection="0"/>
    <xf numFmtId="0" fontId="41" fillId="50"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42" fontId="0" fillId="0" borderId="0" applyFont="0" applyFill="0" applyBorder="0" applyAlignment="0" applyProtection="0"/>
    <xf numFmtId="0" fontId="48" fillId="51" borderId="0" applyNumberFormat="0" applyBorder="0" applyAlignment="0" applyProtection="0"/>
    <xf numFmtId="0" fontId="49" fillId="0" borderId="15" applyNumberFormat="0" applyFill="0" applyAlignment="0" applyProtection="0"/>
    <xf numFmtId="0" fontId="50" fillId="49" borderId="16" applyNumberFormat="0" applyAlignment="0" applyProtection="0"/>
    <xf numFmtId="41" fontId="0" fillId="0" borderId="0" applyFont="0" applyFill="0" applyBorder="0" applyAlignment="0" applyProtection="0"/>
    <xf numFmtId="0" fontId="51" fillId="52" borderId="11" applyNumberFormat="0" applyAlignment="0" applyProtection="0"/>
    <xf numFmtId="0" fontId="52" fillId="53" borderId="0" applyNumberFormat="0" applyBorder="0" applyAlignment="0" applyProtection="0"/>
    <xf numFmtId="0" fontId="53" fillId="54" borderId="17" applyNumberFormat="0" applyAlignment="0" applyProtection="0"/>
    <xf numFmtId="0" fontId="54" fillId="0" borderId="18" applyNumberFormat="0" applyFill="0" applyAlignment="0" applyProtection="0"/>
  </cellStyleXfs>
  <cellXfs count="73">
    <xf numFmtId="0" fontId="0" fillId="0" borderId="0" xfId="0" applyAlignment="1">
      <alignment/>
    </xf>
    <xf numFmtId="0" fontId="4" fillId="14" borderId="19" xfId="0" applyFont="1" applyFill="1" applyBorder="1" applyAlignment="1">
      <alignment wrapText="1"/>
    </xf>
    <xf numFmtId="215" fontId="4" fillId="0" borderId="0" xfId="0" applyNumberFormat="1" applyFont="1" applyAlignment="1">
      <alignment/>
    </xf>
    <xf numFmtId="1" fontId="0" fillId="0" borderId="0" xfId="0" applyNumberFormat="1" applyAlignment="1">
      <alignment/>
    </xf>
    <xf numFmtId="0" fontId="28" fillId="0" borderId="0" xfId="0" applyFont="1" applyAlignment="1">
      <alignment/>
    </xf>
    <xf numFmtId="0" fontId="29" fillId="0" borderId="0" xfId="0" applyFont="1" applyAlignment="1">
      <alignment/>
    </xf>
    <xf numFmtId="0" fontId="0" fillId="0" borderId="0" xfId="75" applyAlignment="1">
      <alignment/>
    </xf>
    <xf numFmtId="0" fontId="0" fillId="0" borderId="0" xfId="75" applyFill="1" applyAlignment="1">
      <alignment horizontal="right"/>
    </xf>
    <xf numFmtId="0" fontId="0" fillId="0" borderId="0" xfId="75" applyAlignment="1">
      <alignment horizontal="right"/>
    </xf>
    <xf numFmtId="0" fontId="0" fillId="0" borderId="0" xfId="75" applyAlignment="1">
      <alignment horizontal="center"/>
    </xf>
    <xf numFmtId="0" fontId="3" fillId="0" borderId="0" xfId="73" applyFont="1" applyBorder="1" applyAlignment="1">
      <alignment readingOrder="1"/>
    </xf>
    <xf numFmtId="0" fontId="0" fillId="0" borderId="20" xfId="75" applyBorder="1" applyAlignment="1">
      <alignment/>
    </xf>
    <xf numFmtId="0" fontId="0" fillId="0" borderId="20" xfId="75" applyBorder="1" applyAlignment="1">
      <alignment horizontal="right"/>
    </xf>
    <xf numFmtId="0" fontId="0" fillId="0" borderId="20" xfId="75" applyBorder="1" applyAlignment="1">
      <alignment horizontal="center"/>
    </xf>
    <xf numFmtId="0" fontId="0" fillId="0" borderId="0" xfId="75" applyBorder="1" applyAlignment="1">
      <alignment/>
    </xf>
    <xf numFmtId="0" fontId="4" fillId="0" borderId="0" xfId="75" applyFont="1" applyBorder="1" applyAlignment="1">
      <alignment horizontal="center"/>
    </xf>
    <xf numFmtId="0" fontId="0" fillId="0" borderId="0" xfId="73" applyBorder="1" applyAlignment="1">
      <alignment horizontal="center"/>
    </xf>
    <xf numFmtId="0" fontId="4" fillId="0" borderId="21" xfId="73" applyFont="1" applyBorder="1" applyAlignment="1">
      <alignment horizontal="center"/>
    </xf>
    <xf numFmtId="0" fontId="0" fillId="0" borderId="20" xfId="75" applyBorder="1" applyAlignment="1">
      <alignment readingOrder="1"/>
    </xf>
    <xf numFmtId="0" fontId="0" fillId="0" borderId="20" xfId="73" applyBorder="1" applyAlignment="1">
      <alignment horizontal="right"/>
    </xf>
    <xf numFmtId="0" fontId="4" fillId="0" borderId="0" xfId="75" applyFont="1" applyAlignment="1">
      <alignment horizontal="center"/>
    </xf>
    <xf numFmtId="0" fontId="4" fillId="0" borderId="0" xfId="73" applyFont="1" applyFill="1" applyAlignment="1">
      <alignment horizontal="left"/>
    </xf>
    <xf numFmtId="3" fontId="4" fillId="0" borderId="0" xfId="75" applyNumberFormat="1" applyFont="1" applyAlignment="1">
      <alignment horizontal="right"/>
    </xf>
    <xf numFmtId="3" fontId="6" fillId="0" borderId="0" xfId="75" applyNumberFormat="1" applyFont="1" applyAlignment="1">
      <alignment horizontal="right"/>
    </xf>
    <xf numFmtId="0" fontId="6" fillId="0" borderId="0" xfId="75" applyFont="1" applyAlignment="1">
      <alignment horizontal="center"/>
    </xf>
    <xf numFmtId="0" fontId="6" fillId="0" borderId="0" xfId="75" applyFont="1" applyAlignment="1">
      <alignment/>
    </xf>
    <xf numFmtId="3" fontId="4" fillId="0" borderId="0" xfId="75" applyNumberFormat="1" applyFont="1" applyAlignment="1">
      <alignment horizontal="right"/>
    </xf>
    <xf numFmtId="0" fontId="4" fillId="0" borderId="0" xfId="75" applyFont="1" applyAlignment="1">
      <alignment/>
    </xf>
    <xf numFmtId="0" fontId="0" fillId="0" borderId="0" xfId="75" applyFont="1" applyAlignment="1">
      <alignment horizontal="center"/>
    </xf>
    <xf numFmtId="0" fontId="4" fillId="0" borderId="0" xfId="73" applyFont="1" applyBorder="1" applyAlignment="1">
      <alignment horizontal="left"/>
    </xf>
    <xf numFmtId="1" fontId="0" fillId="0" borderId="0" xfId="75" applyNumberFormat="1" applyFont="1" applyAlignment="1">
      <alignment horizontal="center"/>
    </xf>
    <xf numFmtId="0" fontId="0" fillId="0" borderId="0" xfId="75" applyFont="1" applyAlignment="1">
      <alignment/>
    </xf>
    <xf numFmtId="0" fontId="9" fillId="0" borderId="0" xfId="73" applyFont="1" applyBorder="1" applyAlignment="1">
      <alignment horizontal="left"/>
    </xf>
    <xf numFmtId="3" fontId="0" fillId="0" borderId="0" xfId="75" applyNumberFormat="1" applyFont="1" applyAlignment="1">
      <alignment horizontal="right"/>
    </xf>
    <xf numFmtId="3" fontId="0" fillId="0" borderId="0" xfId="75" applyNumberFormat="1" applyFont="1" applyAlignment="1">
      <alignment horizontal="center"/>
    </xf>
    <xf numFmtId="3" fontId="4" fillId="0" borderId="0" xfId="75" applyNumberFormat="1" applyFont="1" applyAlignment="1">
      <alignment horizontal="center"/>
    </xf>
    <xf numFmtId="0" fontId="0" fillId="0" borderId="0" xfId="75" applyFont="1" applyBorder="1" applyAlignment="1">
      <alignment horizontal="left"/>
    </xf>
    <xf numFmtId="0" fontId="0" fillId="0" borderId="0" xfId="73" applyFont="1" applyAlignment="1">
      <alignment horizontal="left"/>
    </xf>
    <xf numFmtId="0" fontId="4" fillId="0" borderId="0" xfId="75" applyFont="1" applyBorder="1" applyAlignment="1">
      <alignment horizontal="left"/>
    </xf>
    <xf numFmtId="3" fontId="0" fillId="0" borderId="0" xfId="75" applyNumberFormat="1" applyAlignment="1">
      <alignment horizontal="right"/>
    </xf>
    <xf numFmtId="0" fontId="4" fillId="0" borderId="0" xfId="73" applyFont="1" applyFill="1" applyAlignment="1">
      <alignment horizontal="left"/>
    </xf>
    <xf numFmtId="0" fontId="0" fillId="0" borderId="0" xfId="73" applyFont="1" applyBorder="1" applyAlignment="1">
      <alignment horizontal="left"/>
    </xf>
    <xf numFmtId="0" fontId="4" fillId="0" borderId="0" xfId="75" applyFont="1" applyAlignment="1">
      <alignment horizontal="center"/>
    </xf>
    <xf numFmtId="0" fontId="4" fillId="0" borderId="0" xfId="75" applyFont="1" applyAlignment="1">
      <alignment/>
    </xf>
    <xf numFmtId="164" fontId="4" fillId="0" borderId="0" xfId="73" applyNumberFormat="1" applyFont="1" applyBorder="1" applyAlignment="1">
      <alignment horizontal="left"/>
    </xf>
    <xf numFmtId="0" fontId="0" fillId="0" borderId="0" xfId="73" applyAlignment="1">
      <alignment horizontal="center"/>
    </xf>
    <xf numFmtId="0" fontId="0" fillId="0" borderId="0" xfId="73" applyAlignment="1">
      <alignment/>
    </xf>
    <xf numFmtId="0" fontId="0" fillId="0" borderId="0" xfId="73" applyAlignment="1">
      <alignment horizontal="left"/>
    </xf>
    <xf numFmtId="0" fontId="0" fillId="0" borderId="0" xfId="72">
      <alignment/>
      <protection/>
    </xf>
    <xf numFmtId="0" fontId="0" fillId="0" borderId="0" xfId="72" applyAlignment="1">
      <alignment horizontal="center"/>
      <protection/>
    </xf>
    <xf numFmtId="0" fontId="0" fillId="0" borderId="0" xfId="72" applyAlignment="1">
      <alignment horizontal="left"/>
      <protection/>
    </xf>
    <xf numFmtId="0" fontId="0" fillId="0" borderId="0" xfId="73" applyFont="1" applyAlignment="1">
      <alignment horizontal="center"/>
    </xf>
    <xf numFmtId="0" fontId="6" fillId="0" borderId="0" xfId="73" applyFont="1" applyFill="1" applyAlignment="1">
      <alignment horizontal="left"/>
    </xf>
    <xf numFmtId="164" fontId="0" fillId="0" borderId="0" xfId="73" applyNumberFormat="1" applyFont="1" applyBorder="1" applyAlignment="1">
      <alignment horizontal="left"/>
    </xf>
    <xf numFmtId="0" fontId="4" fillId="0" borderId="0" xfId="73" applyFont="1" applyAlignment="1">
      <alignment horizontal="center"/>
    </xf>
    <xf numFmtId="0" fontId="6" fillId="0" borderId="0" xfId="73" applyFont="1" applyFill="1" applyBorder="1" applyAlignment="1">
      <alignment horizontal="left"/>
    </xf>
    <xf numFmtId="0" fontId="0" fillId="0" borderId="0" xfId="73" applyBorder="1" applyAlignment="1">
      <alignment/>
    </xf>
    <xf numFmtId="0" fontId="55" fillId="0" borderId="0" xfId="0" applyFont="1" applyAlignment="1">
      <alignment horizontal="left" vertical="center" readingOrder="1"/>
    </xf>
    <xf numFmtId="0" fontId="0" fillId="0" borderId="20" xfId="73" applyFont="1" applyBorder="1" applyAlignment="1">
      <alignment horizontal="right"/>
    </xf>
    <xf numFmtId="0" fontId="7" fillId="0" borderId="0" xfId="73" applyFont="1" applyAlignment="1">
      <alignment horizontal="right"/>
    </xf>
    <xf numFmtId="0" fontId="34" fillId="0" borderId="0" xfId="75" applyFont="1" applyAlignment="1">
      <alignment/>
    </xf>
    <xf numFmtId="3" fontId="34" fillId="0" borderId="0" xfId="75" applyNumberFormat="1" applyFont="1" applyAlignment="1">
      <alignment horizontal="right"/>
    </xf>
    <xf numFmtId="3" fontId="34" fillId="0" borderId="0" xfId="75" applyNumberFormat="1" applyFont="1" applyAlignment="1">
      <alignment horizontal="center"/>
    </xf>
    <xf numFmtId="0" fontId="34" fillId="0" borderId="0" xfId="75" applyFont="1" applyAlignment="1">
      <alignment horizontal="center"/>
    </xf>
    <xf numFmtId="199" fontId="0" fillId="0" borderId="21" xfId="73" applyNumberFormat="1" applyFont="1" applyFill="1" applyBorder="1" applyAlignment="1">
      <alignment horizontal="center"/>
    </xf>
    <xf numFmtId="0" fontId="0" fillId="0" borderId="0" xfId="73" applyAlignment="1">
      <alignment horizontal="centerContinuous"/>
    </xf>
    <xf numFmtId="0" fontId="0" fillId="0" borderId="0" xfId="73" applyBorder="1" applyAlignment="1">
      <alignment horizontal="centerContinuous"/>
    </xf>
    <xf numFmtId="0" fontId="0" fillId="0" borderId="0" xfId="73" applyFont="1" applyAlignment="1">
      <alignment horizontal="centerContinuous"/>
    </xf>
    <xf numFmtId="0" fontId="4" fillId="0" borderId="21" xfId="75" applyFont="1" applyBorder="1" applyAlignment="1">
      <alignment horizontal="center"/>
    </xf>
    <xf numFmtId="0" fontId="4" fillId="0" borderId="21" xfId="73" applyFont="1" applyBorder="1" applyAlignment="1">
      <alignment horizontal="center"/>
    </xf>
    <xf numFmtId="0" fontId="4" fillId="0" borderId="21" xfId="74" applyFont="1" applyBorder="1" applyAlignment="1">
      <alignment horizontal="center"/>
    </xf>
    <xf numFmtId="0" fontId="0" fillId="0" borderId="22" xfId="73" applyFont="1" applyBorder="1" applyAlignment="1">
      <alignment horizontal="left" wrapText="1"/>
    </xf>
    <xf numFmtId="0" fontId="0" fillId="0" borderId="22" xfId="0" applyBorder="1" applyAlignment="1">
      <alignment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20% - הדגשה1" xfId="21"/>
    <cellStyle name="20% - הדגשה2" xfId="22"/>
    <cellStyle name="20% - הדגשה3" xfId="23"/>
    <cellStyle name="20% - הדגשה4" xfId="24"/>
    <cellStyle name="20% - הדגשה5" xfId="25"/>
    <cellStyle name="20% - הדגשה6" xfId="26"/>
    <cellStyle name="40% - Accent1" xfId="27"/>
    <cellStyle name="40% - Accent2" xfId="28"/>
    <cellStyle name="40% - Accent3" xfId="29"/>
    <cellStyle name="40% - Accent4" xfId="30"/>
    <cellStyle name="40% - Accent5" xfId="31"/>
    <cellStyle name="40% - Accent6" xfId="32"/>
    <cellStyle name="40% - הדגשה1" xfId="33"/>
    <cellStyle name="40% - הדגשה2" xfId="34"/>
    <cellStyle name="40% - הדגשה3" xfId="35"/>
    <cellStyle name="40% - הדגשה4" xfId="36"/>
    <cellStyle name="40% - הדגשה5" xfId="37"/>
    <cellStyle name="40% - הדגשה6" xfId="38"/>
    <cellStyle name="60% - Accent1" xfId="39"/>
    <cellStyle name="60% - Accent2" xfId="40"/>
    <cellStyle name="60% - Accent3" xfId="41"/>
    <cellStyle name="60% - Accent4" xfId="42"/>
    <cellStyle name="60% - Accent5" xfId="43"/>
    <cellStyle name="60% - Accent6" xfId="44"/>
    <cellStyle name="60% - הדגשה1" xfId="45"/>
    <cellStyle name="60% - הדגשה2" xfId="46"/>
    <cellStyle name="60% - הדגשה3" xfId="47"/>
    <cellStyle name="60% - הדגשה4" xfId="48"/>
    <cellStyle name="60% - הדגשה5" xfId="49"/>
    <cellStyle name="60% - הדגשה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urrency"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rmal 2" xfId="71"/>
    <cellStyle name="Normal_אינדיקטורים לחשבון הפיננסי אוקטובר 2008" xfId="72"/>
    <cellStyle name="Normal_חשבון פיננסי -  2008 + ינואר-אפריל 2009" xfId="73"/>
    <cellStyle name="Normal_חשבון פיננסי - לוח 3" xfId="74"/>
    <cellStyle name="Normal_עותק של חשבון פיננסי - ספטמבר לוח עבודה שלי " xfId="75"/>
    <cellStyle name="Note" xfId="76"/>
    <cellStyle name="Output" xfId="77"/>
    <cellStyle name="Percent" xfId="78"/>
    <cellStyle name="Title" xfId="79"/>
    <cellStyle name="Total" xfId="80"/>
    <cellStyle name="Warning Text" xfId="81"/>
    <cellStyle name="הדגשה1" xfId="82"/>
    <cellStyle name="הדגשה2" xfId="83"/>
    <cellStyle name="הדגשה3" xfId="84"/>
    <cellStyle name="הדגשה4" xfId="85"/>
    <cellStyle name="הדגשה5" xfId="86"/>
    <cellStyle name="הדגשה6" xfId="87"/>
    <cellStyle name="Hyperlink" xfId="88"/>
    <cellStyle name="Followed Hyperlink" xfId="89"/>
    <cellStyle name="הערה" xfId="90"/>
    <cellStyle name="חישוב" xfId="91"/>
    <cellStyle name="טוב" xfId="92"/>
    <cellStyle name="טקסט אזהרה" xfId="93"/>
    <cellStyle name="טקסט הסברי" xfId="94"/>
    <cellStyle name="כותרת" xfId="95"/>
    <cellStyle name="כותרת 1" xfId="96"/>
    <cellStyle name="כותרת 2" xfId="97"/>
    <cellStyle name="כותרת 3" xfId="98"/>
    <cellStyle name="כותרת 4" xfId="99"/>
    <cellStyle name="Currency [0]" xfId="100"/>
    <cellStyle name="ניטראלי" xfId="101"/>
    <cellStyle name="סה&quot;כ" xfId="102"/>
    <cellStyle name="פלט" xfId="103"/>
    <cellStyle name="Comma [0]" xfId="104"/>
    <cellStyle name="קלט" xfId="105"/>
    <cellStyle name="רע" xfId="106"/>
    <cellStyle name="תא מסומן" xfId="107"/>
    <cellStyle name="תא מקושר"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Nonresident Investment in Tel Aviv
</a:t>
            </a:r>
            <a:r>
              <a:rPr lang="en-US" cap="none" sz="1800" b="0" i="0" u="none" baseline="0">
                <a:solidFill>
                  <a:srgbClr val="000000"/>
                </a:solidFill>
                <a:latin typeface="Arial"/>
                <a:ea typeface="Arial"/>
                <a:cs typeface="Arial"/>
              </a:rPr>
              <a:t>$ million, investment (+)</a:t>
            </a:r>
          </a:p>
        </c:rich>
      </c:tx>
      <c:layout>
        <c:manualLayout>
          <c:xMode val="factor"/>
          <c:yMode val="factor"/>
          <c:x val="-0.0125"/>
          <c:y val="-0.00175"/>
        </c:manualLayout>
      </c:layout>
      <c:spPr>
        <a:noFill/>
        <a:ln>
          <a:noFill/>
        </a:ln>
      </c:spPr>
    </c:title>
    <c:plotArea>
      <c:layout>
        <c:manualLayout>
          <c:xMode val="edge"/>
          <c:yMode val="edge"/>
          <c:x val="0.0025"/>
          <c:y val="0.1675"/>
          <c:w val="0.98875"/>
          <c:h val="0.7495"/>
        </c:manualLayout>
      </c:layout>
      <c:barChart>
        <c:barDir val="col"/>
        <c:grouping val="clustered"/>
        <c:varyColors val="0"/>
        <c:ser>
          <c:idx val="0"/>
          <c:order val="0"/>
          <c:tx>
            <c:strRef>
              <c:f>data1!$B$2</c:f>
              <c:strCache>
                <c:ptCount val="1"/>
                <c:pt idx="0">
                  <c:v>Government Bonds</c:v>
                </c:pt>
              </c:strCache>
            </c:strRef>
          </c:tx>
          <c:spPr>
            <a:gradFill rotWithShape="1">
              <a:gsLst>
                <a:gs pos="0">
                  <a:srgbClr val="CC99FF"/>
                </a:gs>
                <a:gs pos="100000">
                  <a:srgbClr val="5E477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data1!$A$3:$A$15</c:f>
              <c:strCache>
                <c:ptCount val="13"/>
                <c:pt idx="0">
                  <c:v>41213</c:v>
                </c:pt>
                <c:pt idx="1">
                  <c:v>41243</c:v>
                </c:pt>
                <c:pt idx="2">
                  <c:v>41274</c:v>
                </c:pt>
                <c:pt idx="3">
                  <c:v>41305</c:v>
                </c:pt>
                <c:pt idx="4">
                  <c:v>41333</c:v>
                </c:pt>
                <c:pt idx="5">
                  <c:v>41364</c:v>
                </c:pt>
                <c:pt idx="6">
                  <c:v>41394</c:v>
                </c:pt>
                <c:pt idx="7">
                  <c:v>41425</c:v>
                </c:pt>
                <c:pt idx="8">
                  <c:v>41455</c:v>
                </c:pt>
                <c:pt idx="9">
                  <c:v>41486</c:v>
                </c:pt>
                <c:pt idx="10">
                  <c:v>41517</c:v>
                </c:pt>
                <c:pt idx="11">
                  <c:v>41547</c:v>
                </c:pt>
                <c:pt idx="12">
                  <c:v>41578</c:v>
                </c:pt>
              </c:strCache>
            </c:strRef>
          </c:cat>
          <c:val>
            <c:numRef>
              <c:f>data1!$B$3:$B$15</c:f>
              <c:numCache>
                <c:ptCount val="13"/>
                <c:pt idx="0">
                  <c:v>472.539</c:v>
                </c:pt>
                <c:pt idx="1">
                  <c:v>290.833</c:v>
                </c:pt>
                <c:pt idx="2">
                  <c:v>1.894</c:v>
                </c:pt>
                <c:pt idx="3">
                  <c:v>206.212</c:v>
                </c:pt>
                <c:pt idx="4">
                  <c:v>302.058</c:v>
                </c:pt>
                <c:pt idx="5">
                  <c:v>-321.904</c:v>
                </c:pt>
                <c:pt idx="6">
                  <c:v>429.478</c:v>
                </c:pt>
                <c:pt idx="7">
                  <c:v>-221.181</c:v>
                </c:pt>
                <c:pt idx="8">
                  <c:v>-372.957</c:v>
                </c:pt>
                <c:pt idx="9">
                  <c:v>-313.183</c:v>
                </c:pt>
                <c:pt idx="10">
                  <c:v>-421.485</c:v>
                </c:pt>
                <c:pt idx="11">
                  <c:v>-1524.207</c:v>
                </c:pt>
                <c:pt idx="12">
                  <c:v>154.046</c:v>
                </c:pt>
              </c:numCache>
            </c:numRef>
          </c:val>
        </c:ser>
        <c:ser>
          <c:idx val="1"/>
          <c:order val="1"/>
          <c:tx>
            <c:strRef>
              <c:f>data1!$C$2</c:f>
              <c:strCache>
                <c:ptCount val="1"/>
                <c:pt idx="0">
                  <c:v>Makam</c:v>
                </c:pt>
              </c:strCache>
            </c:strRef>
          </c:tx>
          <c:spPr>
            <a:gradFill rotWithShape="1">
              <a:gsLst>
                <a:gs pos="0">
                  <a:srgbClr val="0000FF"/>
                </a:gs>
                <a:gs pos="100000">
                  <a:srgbClr val="00007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data1!$A$3:$A$15</c:f>
              <c:strCache>
                <c:ptCount val="13"/>
                <c:pt idx="0">
                  <c:v>41213</c:v>
                </c:pt>
                <c:pt idx="1">
                  <c:v>41243</c:v>
                </c:pt>
                <c:pt idx="2">
                  <c:v>41274</c:v>
                </c:pt>
                <c:pt idx="3">
                  <c:v>41305</c:v>
                </c:pt>
                <c:pt idx="4">
                  <c:v>41333</c:v>
                </c:pt>
                <c:pt idx="5">
                  <c:v>41364</c:v>
                </c:pt>
                <c:pt idx="6">
                  <c:v>41394</c:v>
                </c:pt>
                <c:pt idx="7">
                  <c:v>41425</c:v>
                </c:pt>
                <c:pt idx="8">
                  <c:v>41455</c:v>
                </c:pt>
                <c:pt idx="9">
                  <c:v>41486</c:v>
                </c:pt>
                <c:pt idx="10">
                  <c:v>41517</c:v>
                </c:pt>
                <c:pt idx="11">
                  <c:v>41547</c:v>
                </c:pt>
                <c:pt idx="12">
                  <c:v>41578</c:v>
                </c:pt>
              </c:strCache>
            </c:strRef>
          </c:cat>
          <c:val>
            <c:numRef>
              <c:f>data1!$C$3:$C$15</c:f>
              <c:numCache>
                <c:ptCount val="13"/>
                <c:pt idx="0">
                  <c:v>-172.478</c:v>
                </c:pt>
                <c:pt idx="1">
                  <c:v>33.056</c:v>
                </c:pt>
                <c:pt idx="2">
                  <c:v>-200.133</c:v>
                </c:pt>
                <c:pt idx="3">
                  <c:v>-35.345</c:v>
                </c:pt>
                <c:pt idx="4">
                  <c:v>-46.604</c:v>
                </c:pt>
                <c:pt idx="5">
                  <c:v>-70.304</c:v>
                </c:pt>
                <c:pt idx="6">
                  <c:v>-110.605</c:v>
                </c:pt>
                <c:pt idx="7">
                  <c:v>-27.699</c:v>
                </c:pt>
                <c:pt idx="8">
                  <c:v>-17.409</c:v>
                </c:pt>
                <c:pt idx="9">
                  <c:v>-1.199</c:v>
                </c:pt>
                <c:pt idx="10">
                  <c:v>-0.433</c:v>
                </c:pt>
                <c:pt idx="11">
                  <c:v>1.035</c:v>
                </c:pt>
                <c:pt idx="12">
                  <c:v>-4.912</c:v>
                </c:pt>
              </c:numCache>
            </c:numRef>
          </c:val>
        </c:ser>
        <c:ser>
          <c:idx val="2"/>
          <c:order val="2"/>
          <c:tx>
            <c:strRef>
              <c:f>data1!$D$2</c:f>
              <c:strCache>
                <c:ptCount val="1"/>
                <c:pt idx="0">
                  <c:v>Equity</c:v>
                </c:pt>
              </c:strCache>
            </c:strRef>
          </c:tx>
          <c:spPr>
            <a:gradFill rotWithShape="1">
              <a:gsLst>
                <a:gs pos="0">
                  <a:srgbClr val="00CCFF"/>
                </a:gs>
                <a:gs pos="100000">
                  <a:srgbClr val="005E7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data1!$A$3:$A$15</c:f>
              <c:strCache>
                <c:ptCount val="13"/>
                <c:pt idx="0">
                  <c:v>41213</c:v>
                </c:pt>
                <c:pt idx="1">
                  <c:v>41243</c:v>
                </c:pt>
                <c:pt idx="2">
                  <c:v>41274</c:v>
                </c:pt>
                <c:pt idx="3">
                  <c:v>41305</c:v>
                </c:pt>
                <c:pt idx="4">
                  <c:v>41333</c:v>
                </c:pt>
                <c:pt idx="5">
                  <c:v>41364</c:v>
                </c:pt>
                <c:pt idx="6">
                  <c:v>41394</c:v>
                </c:pt>
                <c:pt idx="7">
                  <c:v>41425</c:v>
                </c:pt>
                <c:pt idx="8">
                  <c:v>41455</c:v>
                </c:pt>
                <c:pt idx="9">
                  <c:v>41486</c:v>
                </c:pt>
                <c:pt idx="10">
                  <c:v>41517</c:v>
                </c:pt>
                <c:pt idx="11">
                  <c:v>41547</c:v>
                </c:pt>
                <c:pt idx="12">
                  <c:v>41578</c:v>
                </c:pt>
              </c:strCache>
            </c:strRef>
          </c:cat>
          <c:val>
            <c:numRef>
              <c:f>data1!$D$3:$D$15</c:f>
              <c:numCache>
                <c:ptCount val="13"/>
                <c:pt idx="0">
                  <c:v>-47</c:v>
                </c:pt>
                <c:pt idx="1">
                  <c:v>-102</c:v>
                </c:pt>
                <c:pt idx="2">
                  <c:v>-90</c:v>
                </c:pt>
                <c:pt idx="3">
                  <c:v>336</c:v>
                </c:pt>
                <c:pt idx="4">
                  <c:v>136</c:v>
                </c:pt>
                <c:pt idx="5">
                  <c:v>78</c:v>
                </c:pt>
                <c:pt idx="6">
                  <c:v>106</c:v>
                </c:pt>
                <c:pt idx="7">
                  <c:v>151</c:v>
                </c:pt>
                <c:pt idx="8">
                  <c:v>164</c:v>
                </c:pt>
                <c:pt idx="9">
                  <c:v>316</c:v>
                </c:pt>
                <c:pt idx="10">
                  <c:v>-107</c:v>
                </c:pt>
                <c:pt idx="11">
                  <c:v>64</c:v>
                </c:pt>
                <c:pt idx="12">
                  <c:v>55</c:v>
                </c:pt>
              </c:numCache>
            </c:numRef>
          </c:val>
        </c:ser>
        <c:axId val="3147321"/>
        <c:axId val="28325890"/>
      </c:barChart>
      <c:catAx>
        <c:axId val="3147321"/>
        <c:scaling>
          <c:orientation val="minMax"/>
        </c:scaling>
        <c:axPos val="b"/>
        <c:delete val="0"/>
        <c:numFmt formatCode="mm/yy" sourceLinked="0"/>
        <c:majorTickMark val="out"/>
        <c:minorTickMark val="none"/>
        <c:tickLblPos val="low"/>
        <c:spPr>
          <a:ln w="3175">
            <a:solidFill>
              <a:srgbClr val="000000"/>
            </a:solidFill>
          </a:ln>
        </c:spPr>
        <c:txPr>
          <a:bodyPr vert="horz" rot="-2700000"/>
          <a:lstStyle/>
          <a:p>
            <a:pPr>
              <a:defRPr lang="en-US" cap="none" sz="1200" b="1" i="0" u="none" baseline="0">
                <a:solidFill>
                  <a:srgbClr val="000000"/>
                </a:solidFill>
                <a:latin typeface="Arial"/>
                <a:ea typeface="Arial"/>
                <a:cs typeface="Arial"/>
              </a:defRPr>
            </a:pPr>
          </a:p>
        </c:txPr>
        <c:crossAx val="28325890"/>
        <c:crosses val="autoZero"/>
        <c:auto val="0"/>
        <c:lblOffset val="100"/>
        <c:tickLblSkip val="1"/>
        <c:noMultiLvlLbl val="0"/>
      </c:catAx>
      <c:valAx>
        <c:axId val="28325890"/>
        <c:scaling>
          <c:orientation val="minMax"/>
          <c:max val="600"/>
          <c:min val="-160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147321"/>
        <c:crossesAt val="1"/>
        <c:crossBetween val="between"/>
        <c:dispUnits/>
        <c:majorUnit val="200"/>
        <c:minorUnit val="100"/>
      </c:valAx>
      <c:spPr>
        <a:solidFill>
          <a:srgbClr val="FFFFFF"/>
        </a:solidFill>
        <a:ln w="12700">
          <a:solidFill>
            <a:srgbClr val="808080"/>
          </a:solidFill>
        </a:ln>
      </c:spPr>
    </c:plotArea>
    <c:legend>
      <c:legendPos val="b"/>
      <c:layout>
        <c:manualLayout>
          <c:xMode val="edge"/>
          <c:yMode val="edge"/>
          <c:x val="0.28325"/>
          <c:y val="0.9365"/>
          <c:w val="0.43375"/>
          <c:h val="0.04525"/>
        </c:manualLayout>
      </c:layout>
      <c:overlay val="0"/>
      <c:spPr>
        <a:solidFill>
          <a:srgbClr val="FFFFFF"/>
        </a:solidFill>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Resident Investment Abroad
</a:t>
            </a:r>
            <a:r>
              <a:rPr lang="en-US" cap="none" sz="1800" b="0" i="0" u="none" baseline="0">
                <a:solidFill>
                  <a:srgbClr val="000000"/>
                </a:solidFill>
                <a:latin typeface="Arial"/>
                <a:ea typeface="Arial"/>
                <a:cs typeface="Arial"/>
              </a:rPr>
              <a:t>$ million, investment (+)</a:t>
            </a:r>
            <a:r>
              <a:rPr lang="en-US" cap="none" sz="2000" b="1" i="0" u="none" baseline="0">
                <a:solidFill>
                  <a:srgbClr val="000000"/>
                </a:solidFill>
                <a:latin typeface="Arial"/>
                <a:ea typeface="Arial"/>
                <a:cs typeface="Arial"/>
              </a:rPr>
              <a:t>
</a:t>
            </a:r>
          </a:p>
        </c:rich>
      </c:tx>
      <c:layout>
        <c:manualLayout>
          <c:xMode val="factor"/>
          <c:yMode val="factor"/>
          <c:x val="-0.001"/>
          <c:y val="-0.00675"/>
        </c:manualLayout>
      </c:layout>
      <c:spPr>
        <a:noFill/>
        <a:ln>
          <a:noFill/>
        </a:ln>
      </c:spPr>
    </c:title>
    <c:plotArea>
      <c:layout>
        <c:manualLayout>
          <c:xMode val="edge"/>
          <c:yMode val="edge"/>
          <c:x val="0.016"/>
          <c:y val="0.11325"/>
          <c:w val="0.9555"/>
          <c:h val="0.80525"/>
        </c:manualLayout>
      </c:layout>
      <c:barChart>
        <c:barDir val="col"/>
        <c:grouping val="clustered"/>
        <c:varyColors val="0"/>
        <c:ser>
          <c:idx val="0"/>
          <c:order val="0"/>
          <c:tx>
            <c:strRef>
              <c:f>data2!$B$2</c:f>
              <c:strCache>
                <c:ptCount val="1"/>
                <c:pt idx="0">
                  <c:v>direct investments</c:v>
                </c:pt>
              </c:strCache>
            </c:strRef>
          </c:tx>
          <c:spPr>
            <a:gradFill rotWithShape="1">
              <a:gsLst>
                <a:gs pos="0">
                  <a:srgbClr val="9999FF"/>
                </a:gs>
                <a:gs pos="100000">
                  <a:srgbClr val="47477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data2!$A$3:$A$15</c:f>
              <c:strCache>
                <c:ptCount val="13"/>
                <c:pt idx="0">
                  <c:v>41213</c:v>
                </c:pt>
                <c:pt idx="1">
                  <c:v>41243</c:v>
                </c:pt>
                <c:pt idx="2">
                  <c:v>41274</c:v>
                </c:pt>
                <c:pt idx="3">
                  <c:v>41305</c:v>
                </c:pt>
                <c:pt idx="4">
                  <c:v>41333</c:v>
                </c:pt>
                <c:pt idx="5">
                  <c:v>41364</c:v>
                </c:pt>
                <c:pt idx="6">
                  <c:v>41394</c:v>
                </c:pt>
                <c:pt idx="7">
                  <c:v>41425</c:v>
                </c:pt>
                <c:pt idx="8">
                  <c:v>41455</c:v>
                </c:pt>
                <c:pt idx="9">
                  <c:v>41486</c:v>
                </c:pt>
                <c:pt idx="10">
                  <c:v>41517</c:v>
                </c:pt>
                <c:pt idx="11">
                  <c:v>41547</c:v>
                </c:pt>
                <c:pt idx="12">
                  <c:v>41578</c:v>
                </c:pt>
              </c:strCache>
            </c:strRef>
          </c:cat>
          <c:val>
            <c:numRef>
              <c:f>data2!$B$3:$B$15</c:f>
              <c:numCache>
                <c:ptCount val="13"/>
                <c:pt idx="0">
                  <c:v>118.027</c:v>
                </c:pt>
                <c:pt idx="1">
                  <c:v>-38.925</c:v>
                </c:pt>
                <c:pt idx="2">
                  <c:v>-536.139</c:v>
                </c:pt>
                <c:pt idx="3">
                  <c:v>19.94</c:v>
                </c:pt>
                <c:pt idx="4">
                  <c:v>62.509</c:v>
                </c:pt>
                <c:pt idx="5">
                  <c:v>-290.444</c:v>
                </c:pt>
                <c:pt idx="6">
                  <c:v>108.232</c:v>
                </c:pt>
                <c:pt idx="7">
                  <c:v>183.131</c:v>
                </c:pt>
                <c:pt idx="8">
                  <c:v>66.758</c:v>
                </c:pt>
                <c:pt idx="9">
                  <c:v>-15.731</c:v>
                </c:pt>
                <c:pt idx="10">
                  <c:v>211.384</c:v>
                </c:pt>
                <c:pt idx="11">
                  <c:v>-18.7</c:v>
                </c:pt>
                <c:pt idx="12">
                  <c:v>-6.339</c:v>
                </c:pt>
              </c:numCache>
            </c:numRef>
          </c:val>
        </c:ser>
        <c:ser>
          <c:idx val="1"/>
          <c:order val="1"/>
          <c:tx>
            <c:strRef>
              <c:f>data2!$C$2</c:f>
              <c:strCache>
                <c:ptCount val="1"/>
                <c:pt idx="0">
                  <c:v>portfolio investments</c:v>
                </c:pt>
              </c:strCache>
            </c:strRef>
          </c:tx>
          <c:spPr>
            <a:gradFill rotWithShape="1">
              <a:gsLst>
                <a:gs pos="0">
                  <a:srgbClr val="993366"/>
                </a:gs>
                <a:gs pos="100000">
                  <a:srgbClr val="47182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data2!$A$3:$A$15</c:f>
              <c:strCache>
                <c:ptCount val="13"/>
                <c:pt idx="0">
                  <c:v>41213</c:v>
                </c:pt>
                <c:pt idx="1">
                  <c:v>41243</c:v>
                </c:pt>
                <c:pt idx="2">
                  <c:v>41274</c:v>
                </c:pt>
                <c:pt idx="3">
                  <c:v>41305</c:v>
                </c:pt>
                <c:pt idx="4">
                  <c:v>41333</c:v>
                </c:pt>
                <c:pt idx="5">
                  <c:v>41364</c:v>
                </c:pt>
                <c:pt idx="6">
                  <c:v>41394</c:v>
                </c:pt>
                <c:pt idx="7">
                  <c:v>41425</c:v>
                </c:pt>
                <c:pt idx="8">
                  <c:v>41455</c:v>
                </c:pt>
                <c:pt idx="9">
                  <c:v>41486</c:v>
                </c:pt>
                <c:pt idx="10">
                  <c:v>41517</c:v>
                </c:pt>
                <c:pt idx="11">
                  <c:v>41547</c:v>
                </c:pt>
                <c:pt idx="12">
                  <c:v>41578</c:v>
                </c:pt>
              </c:strCache>
            </c:strRef>
          </c:cat>
          <c:val>
            <c:numRef>
              <c:f>data2!$C$3:$C$15</c:f>
              <c:numCache>
                <c:ptCount val="13"/>
                <c:pt idx="0">
                  <c:v>236.072</c:v>
                </c:pt>
                <c:pt idx="1">
                  <c:v>549.3810000000001</c:v>
                </c:pt>
                <c:pt idx="2">
                  <c:v>2467.37</c:v>
                </c:pt>
                <c:pt idx="3">
                  <c:v>992.785</c:v>
                </c:pt>
                <c:pt idx="4">
                  <c:v>783.677</c:v>
                </c:pt>
                <c:pt idx="5">
                  <c:v>2141.945</c:v>
                </c:pt>
                <c:pt idx="6">
                  <c:v>-29.72</c:v>
                </c:pt>
                <c:pt idx="7">
                  <c:v>-23.833</c:v>
                </c:pt>
                <c:pt idx="8">
                  <c:v>1053.034</c:v>
                </c:pt>
                <c:pt idx="9">
                  <c:v>1893.113</c:v>
                </c:pt>
                <c:pt idx="10">
                  <c:v>161.925</c:v>
                </c:pt>
                <c:pt idx="11">
                  <c:v>1000.942</c:v>
                </c:pt>
                <c:pt idx="12">
                  <c:v>839.3140000000001</c:v>
                </c:pt>
              </c:numCache>
            </c:numRef>
          </c:val>
        </c:ser>
        <c:axId val="53606419"/>
        <c:axId val="12695724"/>
      </c:barChart>
      <c:catAx>
        <c:axId val="53606419"/>
        <c:scaling>
          <c:orientation val="minMax"/>
        </c:scaling>
        <c:axPos val="b"/>
        <c:delete val="0"/>
        <c:numFmt formatCode="mm/yy" sourceLinked="0"/>
        <c:majorTickMark val="out"/>
        <c:minorTickMark val="none"/>
        <c:tickLblPos val="low"/>
        <c:spPr>
          <a:ln w="3175">
            <a:solidFill>
              <a:srgbClr val="000000"/>
            </a:solidFill>
          </a:ln>
        </c:spPr>
        <c:txPr>
          <a:bodyPr vert="horz" rot="-2700000"/>
          <a:lstStyle/>
          <a:p>
            <a:pPr>
              <a:defRPr lang="en-US" cap="none" sz="1200" b="1" i="0" u="none" baseline="0">
                <a:solidFill>
                  <a:srgbClr val="000000"/>
                </a:solidFill>
                <a:latin typeface="Arial"/>
                <a:ea typeface="Arial"/>
                <a:cs typeface="Arial"/>
              </a:defRPr>
            </a:pPr>
          </a:p>
        </c:txPr>
        <c:crossAx val="12695724"/>
        <c:crosses val="autoZero"/>
        <c:auto val="0"/>
        <c:lblOffset val="100"/>
        <c:tickLblSkip val="1"/>
        <c:noMultiLvlLbl val="0"/>
      </c:catAx>
      <c:valAx>
        <c:axId val="12695724"/>
        <c:scaling>
          <c:orientation val="minMax"/>
          <c:max val="2500"/>
          <c:min val="-100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3606419"/>
        <c:crossesAt val="1"/>
        <c:crossBetween val="between"/>
        <c:dispUnits/>
      </c:valAx>
      <c:spPr>
        <a:noFill/>
        <a:ln w="3175">
          <a:solidFill>
            <a:srgbClr val="000000"/>
          </a:solidFill>
        </a:ln>
      </c:spPr>
    </c:plotArea>
    <c:legend>
      <c:legendPos val="b"/>
      <c:layout>
        <c:manualLayout>
          <c:xMode val="edge"/>
          <c:yMode val="edge"/>
          <c:x val="0.25425"/>
          <c:y val="0.9365"/>
          <c:w val="0.4875"/>
          <c:h val="0.04525"/>
        </c:manualLayout>
      </c:layout>
      <c:overlay val="0"/>
      <c:spPr>
        <a:solidFill>
          <a:srgbClr val="FFFFFF"/>
        </a:solidFill>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Portfolio Investment Abroad of the Private Nonbank Sector
</a:t>
            </a:r>
            <a:r>
              <a:rPr lang="en-US" cap="none" sz="1800" b="0" i="0" u="none" baseline="0">
                <a:solidFill>
                  <a:srgbClr val="000000"/>
                </a:solidFill>
                <a:latin typeface="Arial"/>
                <a:ea typeface="Arial"/>
                <a:cs typeface="Arial"/>
              </a:rPr>
              <a:t>$ Million, Investment (+)</a:t>
            </a:r>
            <a:r>
              <a:rPr lang="en-US" cap="none" sz="1800" b="1" i="0" u="none" baseline="0">
                <a:solidFill>
                  <a:srgbClr val="000000"/>
                </a:solidFill>
                <a:latin typeface="Arial"/>
                <a:ea typeface="Arial"/>
                <a:cs typeface="Arial"/>
              </a:rPr>
              <a:t>
</a:t>
            </a:r>
          </a:p>
        </c:rich>
      </c:tx>
      <c:layout>
        <c:manualLayout>
          <c:xMode val="factor"/>
          <c:yMode val="factor"/>
          <c:x val="-0.019"/>
          <c:y val="-0.013"/>
        </c:manualLayout>
      </c:layout>
      <c:spPr>
        <a:noFill/>
        <a:ln>
          <a:noFill/>
        </a:ln>
      </c:spPr>
    </c:title>
    <c:plotArea>
      <c:layout>
        <c:manualLayout>
          <c:xMode val="edge"/>
          <c:yMode val="edge"/>
          <c:x val="0"/>
          <c:y val="0.151"/>
          <c:w val="0.983"/>
          <c:h val="0.77"/>
        </c:manualLayout>
      </c:layout>
      <c:barChart>
        <c:barDir val="col"/>
        <c:grouping val="clustered"/>
        <c:varyColors val="0"/>
        <c:ser>
          <c:idx val="1"/>
          <c:order val="0"/>
          <c:tx>
            <c:strRef>
              <c:f>data3!$B$2</c:f>
              <c:strCache>
                <c:ptCount val="1"/>
                <c:pt idx="0">
                  <c:v>Business sector</c:v>
                </c:pt>
              </c:strCache>
            </c:strRef>
          </c:tx>
          <c:spPr>
            <a:gradFill rotWithShape="1">
              <a:gsLst>
                <a:gs pos="0">
                  <a:srgbClr val="339966"/>
                </a:gs>
                <a:gs pos="100000">
                  <a:srgbClr val="18472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data3!$A$3:$A$15</c:f>
              <c:strCache>
                <c:ptCount val="13"/>
                <c:pt idx="0">
                  <c:v>41213</c:v>
                </c:pt>
                <c:pt idx="1">
                  <c:v>41243</c:v>
                </c:pt>
                <c:pt idx="2">
                  <c:v>41274</c:v>
                </c:pt>
                <c:pt idx="3">
                  <c:v>41305</c:v>
                </c:pt>
                <c:pt idx="4">
                  <c:v>41333</c:v>
                </c:pt>
                <c:pt idx="5">
                  <c:v>41364</c:v>
                </c:pt>
                <c:pt idx="6">
                  <c:v>41394</c:v>
                </c:pt>
                <c:pt idx="7">
                  <c:v>41425</c:v>
                </c:pt>
                <c:pt idx="8">
                  <c:v>41455</c:v>
                </c:pt>
                <c:pt idx="9">
                  <c:v>41486</c:v>
                </c:pt>
                <c:pt idx="10">
                  <c:v>41517</c:v>
                </c:pt>
                <c:pt idx="11">
                  <c:v>41547</c:v>
                </c:pt>
                <c:pt idx="12">
                  <c:v>41578</c:v>
                </c:pt>
              </c:strCache>
            </c:strRef>
          </c:cat>
          <c:val>
            <c:numRef>
              <c:f>data3!$B$3:$B$15</c:f>
              <c:numCache>
                <c:ptCount val="13"/>
                <c:pt idx="0">
                  <c:v>-104.04899999999999</c:v>
                </c:pt>
                <c:pt idx="1">
                  <c:v>383.355</c:v>
                </c:pt>
                <c:pt idx="2">
                  <c:v>1497.2530000000002</c:v>
                </c:pt>
                <c:pt idx="3">
                  <c:v>-285.622</c:v>
                </c:pt>
                <c:pt idx="4">
                  <c:v>152.684</c:v>
                </c:pt>
                <c:pt idx="5">
                  <c:v>1461.3490000000002</c:v>
                </c:pt>
                <c:pt idx="6">
                  <c:v>181.669</c:v>
                </c:pt>
                <c:pt idx="7">
                  <c:v>-56.878</c:v>
                </c:pt>
                <c:pt idx="8">
                  <c:v>828.279</c:v>
                </c:pt>
                <c:pt idx="9">
                  <c:v>138.905</c:v>
                </c:pt>
                <c:pt idx="10">
                  <c:v>-86.971</c:v>
                </c:pt>
                <c:pt idx="11">
                  <c:v>8.637</c:v>
                </c:pt>
                <c:pt idx="12">
                  <c:v>524.04</c:v>
                </c:pt>
              </c:numCache>
            </c:numRef>
          </c:val>
        </c:ser>
        <c:ser>
          <c:idx val="2"/>
          <c:order val="1"/>
          <c:tx>
            <c:strRef>
              <c:f>data3!$C$2</c:f>
              <c:strCache>
                <c:ptCount val="1"/>
                <c:pt idx="0">
                  <c:v>Institutional investors</c:v>
                </c:pt>
              </c:strCache>
            </c:strRef>
          </c:tx>
          <c:spPr>
            <a:gradFill rotWithShape="1">
              <a:gsLst>
                <a:gs pos="0">
                  <a:srgbClr val="0000FF"/>
                </a:gs>
                <a:gs pos="100000">
                  <a:srgbClr val="00007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data3!$A$3:$A$15</c:f>
              <c:strCache>
                <c:ptCount val="13"/>
                <c:pt idx="0">
                  <c:v>41213</c:v>
                </c:pt>
                <c:pt idx="1">
                  <c:v>41243</c:v>
                </c:pt>
                <c:pt idx="2">
                  <c:v>41274</c:v>
                </c:pt>
                <c:pt idx="3">
                  <c:v>41305</c:v>
                </c:pt>
                <c:pt idx="4">
                  <c:v>41333</c:v>
                </c:pt>
                <c:pt idx="5">
                  <c:v>41364</c:v>
                </c:pt>
                <c:pt idx="6">
                  <c:v>41394</c:v>
                </c:pt>
                <c:pt idx="7">
                  <c:v>41425</c:v>
                </c:pt>
                <c:pt idx="8">
                  <c:v>41455</c:v>
                </c:pt>
                <c:pt idx="9">
                  <c:v>41486</c:v>
                </c:pt>
                <c:pt idx="10">
                  <c:v>41517</c:v>
                </c:pt>
                <c:pt idx="11">
                  <c:v>41547</c:v>
                </c:pt>
                <c:pt idx="12">
                  <c:v>41578</c:v>
                </c:pt>
              </c:strCache>
            </c:strRef>
          </c:cat>
          <c:val>
            <c:numRef>
              <c:f>data3!$C$3:$C$15</c:f>
              <c:numCache>
                <c:ptCount val="13"/>
                <c:pt idx="0">
                  <c:v>329.402</c:v>
                </c:pt>
                <c:pt idx="1">
                  <c:v>124.90300000000002</c:v>
                </c:pt>
                <c:pt idx="2">
                  <c:v>912.201</c:v>
                </c:pt>
                <c:pt idx="3">
                  <c:v>982.696</c:v>
                </c:pt>
                <c:pt idx="4">
                  <c:v>476.891</c:v>
                </c:pt>
                <c:pt idx="5">
                  <c:v>488.481</c:v>
                </c:pt>
                <c:pt idx="6">
                  <c:v>-351.064</c:v>
                </c:pt>
                <c:pt idx="7">
                  <c:v>-84.57900000000001</c:v>
                </c:pt>
                <c:pt idx="8">
                  <c:v>-141.322</c:v>
                </c:pt>
                <c:pt idx="9">
                  <c:v>1466.903</c:v>
                </c:pt>
                <c:pt idx="10">
                  <c:v>180.851</c:v>
                </c:pt>
                <c:pt idx="11">
                  <c:v>764.558</c:v>
                </c:pt>
                <c:pt idx="12">
                  <c:v>-32.288</c:v>
                </c:pt>
              </c:numCache>
            </c:numRef>
          </c:val>
        </c:ser>
        <c:ser>
          <c:idx val="3"/>
          <c:order val="2"/>
          <c:tx>
            <c:strRef>
              <c:f>data3!$D$2</c:f>
              <c:strCache>
                <c:ptCount val="1"/>
                <c:pt idx="0">
                  <c:v>Households</c:v>
                </c:pt>
              </c:strCache>
            </c:strRef>
          </c:tx>
          <c:spPr>
            <a:gradFill rotWithShape="1">
              <a:gsLst>
                <a:gs pos="0">
                  <a:srgbClr val="FF0000"/>
                </a:gs>
                <a:gs pos="100000">
                  <a:srgbClr val="7600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data3!$A$3:$A$15</c:f>
              <c:strCache>
                <c:ptCount val="13"/>
                <c:pt idx="0">
                  <c:v>41213</c:v>
                </c:pt>
                <c:pt idx="1">
                  <c:v>41243</c:v>
                </c:pt>
                <c:pt idx="2">
                  <c:v>41274</c:v>
                </c:pt>
                <c:pt idx="3">
                  <c:v>41305</c:v>
                </c:pt>
                <c:pt idx="4">
                  <c:v>41333</c:v>
                </c:pt>
                <c:pt idx="5">
                  <c:v>41364</c:v>
                </c:pt>
                <c:pt idx="6">
                  <c:v>41394</c:v>
                </c:pt>
                <c:pt idx="7">
                  <c:v>41425</c:v>
                </c:pt>
                <c:pt idx="8">
                  <c:v>41455</c:v>
                </c:pt>
                <c:pt idx="9">
                  <c:v>41486</c:v>
                </c:pt>
                <c:pt idx="10">
                  <c:v>41517</c:v>
                </c:pt>
                <c:pt idx="11">
                  <c:v>41547</c:v>
                </c:pt>
                <c:pt idx="12">
                  <c:v>41578</c:v>
                </c:pt>
              </c:strCache>
            </c:strRef>
          </c:cat>
          <c:val>
            <c:numRef>
              <c:f>data3!$D$3:$D$15</c:f>
              <c:numCache>
                <c:ptCount val="13"/>
                <c:pt idx="0">
                  <c:v>10.718999999999998</c:v>
                </c:pt>
                <c:pt idx="1">
                  <c:v>41.123</c:v>
                </c:pt>
                <c:pt idx="2">
                  <c:v>57.916</c:v>
                </c:pt>
                <c:pt idx="3">
                  <c:v>295.711</c:v>
                </c:pt>
                <c:pt idx="4">
                  <c:v>154.102</c:v>
                </c:pt>
                <c:pt idx="5">
                  <c:v>192.115</c:v>
                </c:pt>
                <c:pt idx="6">
                  <c:v>139.675</c:v>
                </c:pt>
                <c:pt idx="7">
                  <c:v>117.624</c:v>
                </c:pt>
                <c:pt idx="8">
                  <c:v>366.077</c:v>
                </c:pt>
                <c:pt idx="9">
                  <c:v>287.305</c:v>
                </c:pt>
                <c:pt idx="10">
                  <c:v>68.045</c:v>
                </c:pt>
                <c:pt idx="11">
                  <c:v>227.747</c:v>
                </c:pt>
                <c:pt idx="12">
                  <c:v>347.562</c:v>
                </c:pt>
              </c:numCache>
            </c:numRef>
          </c:val>
        </c:ser>
        <c:gapWidth val="170"/>
        <c:axId val="47152653"/>
        <c:axId val="21720694"/>
      </c:barChart>
      <c:catAx>
        <c:axId val="47152653"/>
        <c:scaling>
          <c:orientation val="minMax"/>
        </c:scaling>
        <c:axPos val="b"/>
        <c:delete val="0"/>
        <c:numFmt formatCode="mm/yy" sourceLinked="0"/>
        <c:majorTickMark val="out"/>
        <c:minorTickMark val="none"/>
        <c:tickLblPos val="low"/>
        <c:spPr>
          <a:ln w="3175">
            <a:solidFill>
              <a:srgbClr val="000000"/>
            </a:solidFill>
          </a:ln>
        </c:spPr>
        <c:txPr>
          <a:bodyPr vert="horz" rot="-2700000"/>
          <a:lstStyle/>
          <a:p>
            <a:pPr>
              <a:defRPr lang="en-US" cap="none" sz="1200" b="1" i="0" u="none" baseline="0">
                <a:solidFill>
                  <a:srgbClr val="000000"/>
                </a:solidFill>
                <a:latin typeface="Arial"/>
                <a:ea typeface="Arial"/>
                <a:cs typeface="Arial"/>
              </a:defRPr>
            </a:pPr>
          </a:p>
        </c:txPr>
        <c:crossAx val="21720694"/>
        <c:crosses val="autoZero"/>
        <c:auto val="0"/>
        <c:lblOffset val="600"/>
        <c:tickLblSkip val="1"/>
        <c:noMultiLvlLbl val="0"/>
      </c:catAx>
      <c:valAx>
        <c:axId val="21720694"/>
        <c:scaling>
          <c:orientation val="minMax"/>
          <c:max val="1600"/>
          <c:min val="-40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7152653"/>
        <c:crossesAt val="1"/>
        <c:crossBetween val="between"/>
        <c:dispUnits/>
        <c:majorUnit val="200"/>
        <c:minorUnit val="100"/>
      </c:valAx>
      <c:spPr>
        <a:noFill/>
        <a:ln w="3175">
          <a:solidFill>
            <a:srgbClr val="000000"/>
          </a:solidFill>
        </a:ln>
      </c:spPr>
    </c:plotArea>
    <c:legend>
      <c:legendPos val="b"/>
      <c:layout>
        <c:manualLayout>
          <c:xMode val="edge"/>
          <c:yMode val="edge"/>
          <c:x val="0.16475"/>
          <c:y val="0.93875"/>
          <c:w val="0.66925"/>
          <c:h val="0.04375"/>
        </c:manualLayout>
      </c:layout>
      <c:overlay val="0"/>
      <c:spPr>
        <a:solidFill>
          <a:srgbClr val="FFFFFF"/>
        </a:solidFill>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תרשים2"/>
  <sheetViews>
    <sheetView workbookViewId="0" zoomScale="75"/>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תרשים9"/>
  <sheetViews>
    <sheetView workbookViewId="0" zoomScale="75"/>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תרשים10"/>
  <sheetViews>
    <sheetView workbookViewId="0" zoomScale="75"/>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0.4035</cdr:x>
      <cdr:y>0.079</cdr:y>
    </cdr:from>
    <cdr:to>
      <cdr:x>0.6365</cdr:x>
      <cdr:y>0.22375</cdr:y>
    </cdr:to>
    <cdr:sp>
      <cdr:nvSpPr>
        <cdr:cNvPr id="1" name="Text Box 1"/>
        <cdr:cNvSpPr txBox="1">
          <a:spLocks noChangeArrowheads="1"/>
        </cdr:cNvSpPr>
      </cdr:nvSpPr>
      <cdr:spPr>
        <a:xfrm>
          <a:off x="3743325" y="447675"/>
          <a:ext cx="2162175" cy="828675"/>
        </a:xfrm>
        <a:prstGeom prst="rect">
          <a:avLst/>
        </a:prstGeom>
        <a:noFill/>
        <a:ln w="9525" cmpd="sng">
          <a:noFill/>
        </a:ln>
      </cdr:spPr>
      <cdr:txBody>
        <a:bodyPr vertOverflow="clip" wrap="square" lIns="36576" tIns="27432" rIns="36576" bIns="0"/>
        <a:p>
          <a:pPr algn="ctr">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22c\AppData\Local\Microsoft\Windows\Temporary%20Internet%20Files\Content.Outlook\UT7XI65U\&#1511;&#1489;&#1510;&#1497;%20&#1488;&#1493;&#1496;&#1493;&#1502;&#1496;\&#1500;&#1493;&#1495;&#1493;&#1514;%20&#1495;&#1513;&#1489;&#1493;&#1503;%20&#1508;&#1497;&#1504;&#1504;&#1505;&#14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PQUERYDOC_1"/>
      <sheetName val="XPQUERYDOC_1-2"/>
      <sheetName val="XPQUERYDOC_1-3"/>
      <sheetName val="XPQUERYDOC_0"/>
      <sheetName val="XPQUERYDOC_0-2"/>
      <sheetName val="XPQUERYDOC_0-3"/>
      <sheetName val="XPQUERYDOC_4"/>
      <sheetName val="XPQUERYDOC_4-2"/>
      <sheetName val="XPQUERYDOC_4-3"/>
      <sheetName val="חודשי"/>
      <sheetName val="לוח 1"/>
      <sheetName val="XPQUERYDOC_3"/>
      <sheetName val="XPQUERYDOC_3-2"/>
      <sheetName val="XPQUERYDOC_3-3"/>
      <sheetName val="XPQUERYDOC_7"/>
      <sheetName val="XPQUERYDOC_7-2"/>
      <sheetName val="XPQUERYDOC_7-3"/>
      <sheetName val="Table 1"/>
      <sheetName val="לוח 2"/>
      <sheetName val="Table 2 "/>
      <sheetName val="Table 3"/>
      <sheetName val="לוח 3"/>
      <sheetName val="אינדיקטורים"/>
      <sheetName val="indicators"/>
    </sheetNames>
    <sheetDataSet>
      <sheetData sheetId="20">
        <row r="6">
          <cell r="L6">
            <v>41487</v>
          </cell>
          <cell r="M6">
            <v>41518</v>
          </cell>
          <cell r="N6">
            <v>41548</v>
          </cell>
        </row>
      </sheetData>
      <sheetData sheetId="22">
        <row r="6">
          <cell r="C6">
            <v>2010</v>
          </cell>
          <cell r="D6">
            <v>2011</v>
          </cell>
          <cell r="E6">
            <v>2012</v>
          </cell>
          <cell r="G6" t="str">
            <v>Q3 2012</v>
          </cell>
          <cell r="H6" t="str">
            <v>Q4 2012</v>
          </cell>
          <cell r="I6" t="str">
            <v>Q1 2013</v>
          </cell>
          <cell r="J6" t="str">
            <v>Q2 2013</v>
          </cell>
        </row>
        <row r="8">
          <cell r="C8">
            <v>18171.584</v>
          </cell>
          <cell r="D8">
            <v>7139.136</v>
          </cell>
          <cell r="E8">
            <v>2320.763999999999</v>
          </cell>
          <cell r="G8">
            <v>1687.5010000000002</v>
          </cell>
          <cell r="H8">
            <v>1036.3860000000004</v>
          </cell>
          <cell r="I8">
            <v>4914.9619999999995</v>
          </cell>
          <cell r="J8">
            <v>5126.343</v>
          </cell>
        </row>
        <row r="10">
          <cell r="C10">
            <v>5509.567</v>
          </cell>
          <cell r="D10">
            <v>10765.624</v>
          </cell>
          <cell r="E10">
            <v>9481.277</v>
          </cell>
          <cell r="G10">
            <v>3508.712</v>
          </cell>
          <cell r="H10">
            <v>-94.32399999999984</v>
          </cell>
          <cell r="I10">
            <v>3511.4739999999997</v>
          </cell>
          <cell r="J10">
            <v>4697.059</v>
          </cell>
        </row>
        <row r="11">
          <cell r="C11">
            <v>1472.319</v>
          </cell>
          <cell r="D11">
            <v>7009.173000000001</v>
          </cell>
          <cell r="E11">
            <v>6101.009</v>
          </cell>
          <cell r="G11">
            <v>1035.4180000000001</v>
          </cell>
          <cell r="H11">
            <v>1259.7479999999998</v>
          </cell>
          <cell r="I11">
            <v>2123.156</v>
          </cell>
          <cell r="J11">
            <v>3627.433</v>
          </cell>
          <cell r="L11">
            <v>503.785</v>
          </cell>
          <cell r="M11">
            <v>375.703</v>
          </cell>
          <cell r="N11">
            <v>349.289</v>
          </cell>
        </row>
        <row r="12">
          <cell r="C12">
            <v>8985.017</v>
          </cell>
          <cell r="D12">
            <v>-5657.842999999999</v>
          </cell>
          <cell r="E12">
            <v>-3512.9310000000005</v>
          </cell>
          <cell r="G12">
            <v>325.76800000000003</v>
          </cell>
          <cell r="H12">
            <v>-554.6669999999998</v>
          </cell>
          <cell r="I12">
            <v>1738.839</v>
          </cell>
          <cell r="J12">
            <v>342.55300000000005</v>
          </cell>
          <cell r="L12">
            <v>-86.09199999999998</v>
          </cell>
          <cell r="M12">
            <v>-799.524</v>
          </cell>
          <cell r="N12">
            <v>416.188</v>
          </cell>
        </row>
        <row r="13">
          <cell r="C13">
            <v>8945.206</v>
          </cell>
          <cell r="D13">
            <v>-2482.2359999999994</v>
          </cell>
          <cell r="E13">
            <v>-3109.8520000000003</v>
          </cell>
          <cell r="G13">
            <v>1116.325</v>
          </cell>
          <cell r="H13">
            <v>302.6640000000001</v>
          </cell>
          <cell r="I13">
            <v>628.855</v>
          </cell>
          <cell r="J13">
            <v>92.50700000000002</v>
          </cell>
          <cell r="L13">
            <v>-551.403</v>
          </cell>
          <cell r="M13">
            <v>-1438.653</v>
          </cell>
          <cell r="N13">
            <v>210.63400000000001</v>
          </cell>
        </row>
        <row r="14">
          <cell r="C14">
            <v>-805</v>
          </cell>
          <cell r="D14">
            <v>657</v>
          </cell>
          <cell r="E14">
            <v>413</v>
          </cell>
          <cell r="G14">
            <v>486</v>
          </cell>
          <cell r="H14">
            <v>-239</v>
          </cell>
          <cell r="I14">
            <v>550</v>
          </cell>
          <cell r="J14">
            <v>421</v>
          </cell>
          <cell r="L14">
            <v>-107</v>
          </cell>
          <cell r="M14">
            <v>64</v>
          </cell>
          <cell r="N14">
            <v>55</v>
          </cell>
        </row>
        <row r="15">
          <cell r="C15">
            <v>9796.11</v>
          </cell>
          <cell r="D15">
            <v>-3071.8539999999994</v>
          </cell>
          <cell r="E15">
            <v>-3859.26</v>
          </cell>
          <cell r="G15">
            <v>517.1610000000001</v>
          </cell>
          <cell r="H15">
            <v>425.71100000000007</v>
          </cell>
          <cell r="I15">
            <v>34.113000000000056</v>
          </cell>
          <cell r="J15">
            <v>-320.395</v>
          </cell>
          <cell r="L15">
            <v>-421.918</v>
          </cell>
          <cell r="M15">
            <v>-1523.172</v>
          </cell>
          <cell r="N15">
            <v>149.298</v>
          </cell>
        </row>
        <row r="16">
          <cell r="C16">
            <v>-45.90400000000001</v>
          </cell>
          <cell r="D16">
            <v>-67.382</v>
          </cell>
          <cell r="E16">
            <v>336.408</v>
          </cell>
          <cell r="G16">
            <v>113.16399999999999</v>
          </cell>
          <cell r="H16">
            <v>115.953</v>
          </cell>
          <cell r="I16">
            <v>44.742</v>
          </cell>
          <cell r="J16">
            <v>-8.098</v>
          </cell>
          <cell r="L16">
            <v>-22.485</v>
          </cell>
          <cell r="M16">
            <v>20.519</v>
          </cell>
          <cell r="N16">
            <v>6.336</v>
          </cell>
        </row>
        <row r="17">
          <cell r="C17">
            <v>39.81100000000015</v>
          </cell>
          <cell r="D17">
            <v>-3175.607</v>
          </cell>
          <cell r="E17">
            <v>-403.07900000000006</v>
          </cell>
          <cell r="G17">
            <v>-790.557</v>
          </cell>
          <cell r="H17">
            <v>-857.3309999999999</v>
          </cell>
          <cell r="I17">
            <v>1109.984</v>
          </cell>
          <cell r="J17">
            <v>250.04600000000005</v>
          </cell>
          <cell r="L17">
            <v>465.31100000000004</v>
          </cell>
          <cell r="M17">
            <v>639.129</v>
          </cell>
          <cell r="N17">
            <v>205.554</v>
          </cell>
        </row>
        <row r="18">
          <cell r="C18">
            <v>183</v>
          </cell>
          <cell r="D18">
            <v>-1396</v>
          </cell>
          <cell r="E18">
            <v>-123</v>
          </cell>
          <cell r="G18">
            <v>-136</v>
          </cell>
          <cell r="H18">
            <v>-1039</v>
          </cell>
          <cell r="I18">
            <v>-501</v>
          </cell>
          <cell r="J18">
            <v>221</v>
          </cell>
          <cell r="L18">
            <v>502.157</v>
          </cell>
          <cell r="M18">
            <v>581.796</v>
          </cell>
          <cell r="N18">
            <v>224.87</v>
          </cell>
        </row>
        <row r="19">
          <cell r="C19">
            <v>182.17800000000017</v>
          </cell>
          <cell r="D19">
            <v>-467.6480000000001</v>
          </cell>
          <cell r="E19">
            <v>-233.16300000000007</v>
          </cell>
          <cell r="G19">
            <v>-674.326</v>
          </cell>
          <cell r="H19">
            <v>227.335</v>
          </cell>
          <cell r="I19">
            <v>1634.877</v>
          </cell>
          <cell r="J19">
            <v>-827.529</v>
          </cell>
          <cell r="L19">
            <v>-64.84</v>
          </cell>
          <cell r="M19">
            <v>71.852</v>
          </cell>
          <cell r="N19">
            <v>6.313</v>
          </cell>
        </row>
        <row r="20">
          <cell r="C20">
            <v>-325.367</v>
          </cell>
          <cell r="D20">
            <v>-1311.9589999999998</v>
          </cell>
          <cell r="E20">
            <v>-46.916000000000004</v>
          </cell>
          <cell r="G20">
            <v>19.769000000000005</v>
          </cell>
          <cell r="H20">
            <v>-45.666</v>
          </cell>
          <cell r="I20">
            <v>-23.892999999999994</v>
          </cell>
          <cell r="J20">
            <v>856.575</v>
          </cell>
          <cell r="L20">
            <v>27.994</v>
          </cell>
          <cell r="M20">
            <v>-14.519</v>
          </cell>
          <cell r="N20">
            <v>-25.629</v>
          </cell>
        </row>
        <row r="21">
          <cell r="C21">
            <v>3677</v>
          </cell>
          <cell r="D21">
            <v>2031.355</v>
          </cell>
          <cell r="E21">
            <v>-3647.5820000000003</v>
          </cell>
          <cell r="G21">
            <v>-2146.979</v>
          </cell>
          <cell r="H21">
            <v>1685.377</v>
          </cell>
          <cell r="I21">
            <v>-335.3510000000001</v>
          </cell>
          <cell r="J21">
            <v>86.73099999999988</v>
          </cell>
        </row>
        <row r="24">
          <cell r="C24">
            <v>29691</v>
          </cell>
          <cell r="D24">
            <v>13350.213999999998</v>
          </cell>
          <cell r="E24">
            <v>8414.305000000002</v>
          </cell>
          <cell r="G24">
            <v>1394.8089999999995</v>
          </cell>
          <cell r="H24">
            <v>4374.36</v>
          </cell>
          <cell r="I24">
            <v>7120.457</v>
          </cell>
          <cell r="J24">
            <v>6587.6849999999995</v>
          </cell>
        </row>
        <row r="26">
          <cell r="C26">
            <v>8656.096</v>
          </cell>
          <cell r="D26">
            <v>5329.13</v>
          </cell>
          <cell r="E26">
            <v>2352.1630000000005</v>
          </cell>
          <cell r="G26">
            <v>493.34</v>
          </cell>
          <cell r="H26">
            <v>-328.165</v>
          </cell>
          <cell r="I26">
            <v>416.55300000000005</v>
          </cell>
          <cell r="J26">
            <v>953.037</v>
          </cell>
        </row>
        <row r="27">
          <cell r="C27">
            <v>5329.52</v>
          </cell>
          <cell r="D27">
            <v>-183.27399999999994</v>
          </cell>
          <cell r="E27">
            <v>-380.00300000000004</v>
          </cell>
          <cell r="G27">
            <v>-98.32899999999998</v>
          </cell>
          <cell r="H27">
            <v>-457.03700000000003</v>
          </cell>
          <cell r="I27">
            <v>-213.10400000000004</v>
          </cell>
          <cell r="J27">
            <v>408.121</v>
          </cell>
          <cell r="L27">
            <v>242.059</v>
          </cell>
          <cell r="M27">
            <v>-16.7</v>
          </cell>
          <cell r="N27">
            <v>-6.339</v>
          </cell>
        </row>
        <row r="28">
          <cell r="C28">
            <v>9368.835</v>
          </cell>
          <cell r="D28">
            <v>3120.2419999999993</v>
          </cell>
          <cell r="E28">
            <v>8777.812</v>
          </cell>
          <cell r="G28">
            <v>2490.479</v>
          </cell>
          <cell r="H28">
            <v>3997.892</v>
          </cell>
          <cell r="I28">
            <v>4043.087</v>
          </cell>
          <cell r="J28">
            <v>1443.163</v>
          </cell>
          <cell r="L28">
            <v>210.925</v>
          </cell>
          <cell r="M28">
            <v>781.445</v>
          </cell>
          <cell r="N28">
            <v>839.3140000000001</v>
          </cell>
        </row>
        <row r="29">
          <cell r="C29">
            <v>7251.115999999999</v>
          </cell>
          <cell r="D29">
            <v>3944.836999999999</v>
          </cell>
          <cell r="E29">
            <v>4960.392</v>
          </cell>
          <cell r="G29">
            <v>1594.658</v>
          </cell>
          <cell r="H29">
            <v>2415.877</v>
          </cell>
          <cell r="I29">
            <v>2996.009</v>
          </cell>
          <cell r="J29">
            <v>-257.92199999999997</v>
          </cell>
          <cell r="L29">
            <v>123</v>
          </cell>
          <cell r="M29">
            <v>679</v>
          </cell>
          <cell r="N29">
            <v>552</v>
          </cell>
        </row>
        <row r="30">
          <cell r="C30">
            <v>2117.719</v>
          </cell>
          <cell r="D30">
            <v>-824.595</v>
          </cell>
          <cell r="E30">
            <v>3817.42</v>
          </cell>
          <cell r="G30">
            <v>895.8209999999999</v>
          </cell>
          <cell r="H30">
            <v>1582.015</v>
          </cell>
          <cell r="I30">
            <v>1047.078</v>
          </cell>
          <cell r="J30">
            <v>1701.085</v>
          </cell>
          <cell r="L30">
            <v>87.925</v>
          </cell>
          <cell r="M30">
            <v>102.44500000000001</v>
          </cell>
          <cell r="N30">
            <v>287.314</v>
          </cell>
        </row>
        <row r="31">
          <cell r="C31">
            <v>-217</v>
          </cell>
          <cell r="D31">
            <v>354.1939999999999</v>
          </cell>
          <cell r="E31">
            <v>-2239.605</v>
          </cell>
          <cell r="G31">
            <v>-1265.365</v>
          </cell>
          <cell r="H31">
            <v>1362.6460000000002</v>
          </cell>
          <cell r="I31">
            <v>1059.601</v>
          </cell>
          <cell r="J31">
            <v>3180.964</v>
          </cell>
        </row>
        <row r="32">
          <cell r="C32">
            <v>11912.444</v>
          </cell>
          <cell r="D32">
            <v>4534.344999999999</v>
          </cell>
          <cell r="E32">
            <v>-179.73</v>
          </cell>
          <cell r="G32">
            <v>-153.31599999999997</v>
          </cell>
          <cell r="H32">
            <v>-596.1619999999999</v>
          </cell>
          <cell r="I32">
            <v>1754.022</v>
          </cell>
          <cell r="J32">
            <v>1130.065</v>
          </cell>
        </row>
        <row r="33">
          <cell r="C33">
            <v>-29.554000000000002</v>
          </cell>
          <cell r="D33">
            <v>12.302999999999983</v>
          </cell>
          <cell r="E33">
            <v>-296.335</v>
          </cell>
          <cell r="G33">
            <v>-170.32899999999998</v>
          </cell>
          <cell r="H33">
            <v>-61.85099999999999</v>
          </cell>
          <cell r="I33">
            <v>-152.80600000000004</v>
          </cell>
          <cell r="J33">
            <v>-119.54399999999998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4"/>
  <sheetViews>
    <sheetView tabSelected="1" zoomScale="80" zoomScaleNormal="80" zoomScalePageLayoutView="0" workbookViewId="0" topLeftCell="A1">
      <selection activeCell="B17" sqref="B17"/>
    </sheetView>
  </sheetViews>
  <sheetFormatPr defaultColWidth="8.8515625" defaultRowHeight="12.75"/>
  <cols>
    <col min="1" max="1" width="3.8515625" style="6" customWidth="1"/>
    <col min="2" max="2" width="37.8515625" style="6" customWidth="1"/>
    <col min="3" max="3" width="7.8515625" style="8" customWidth="1"/>
    <col min="4" max="4" width="7.8515625" style="8" bestFit="1" customWidth="1"/>
    <col min="5" max="5" width="7.8515625" style="8" customWidth="1"/>
    <col min="6" max="6" width="1.28515625" style="8" customWidth="1"/>
    <col min="7" max="9" width="8.57421875" style="8" bestFit="1" customWidth="1"/>
    <col min="10" max="10" width="8.57421875" style="8" customWidth="1"/>
    <col min="11" max="11" width="1.421875" style="8" customWidth="1"/>
    <col min="12" max="12" width="14.28125" style="9" customWidth="1"/>
    <col min="13" max="13" width="16.00390625" style="9" customWidth="1"/>
    <col min="14" max="14" width="15.421875" style="9" customWidth="1"/>
    <col min="15" max="16384" width="8.8515625" style="6" customWidth="1"/>
  </cols>
  <sheetData>
    <row r="1" ht="12.75">
      <c r="B1" s="7"/>
    </row>
    <row r="2" spans="1:2" ht="15.75">
      <c r="A2" s="10" t="s">
        <v>0</v>
      </c>
      <c r="B2" s="65"/>
    </row>
    <row r="3" spans="1:2" ht="14.25">
      <c r="A3" s="66"/>
      <c r="B3" s="67" t="s">
        <v>34</v>
      </c>
    </row>
    <row r="4" spans="1:15" ht="12.75">
      <c r="A4" s="11"/>
      <c r="B4" s="11"/>
      <c r="C4" s="12"/>
      <c r="D4" s="12"/>
      <c r="E4" s="12"/>
      <c r="F4" s="12"/>
      <c r="G4" s="12"/>
      <c r="H4" s="12"/>
      <c r="I4" s="12"/>
      <c r="J4" s="12"/>
      <c r="K4" s="12"/>
      <c r="L4" s="13"/>
      <c r="O4" s="14"/>
    </row>
    <row r="5" spans="3:14" s="14" customFormat="1" ht="14.25">
      <c r="C5" s="68" t="s">
        <v>1</v>
      </c>
      <c r="D5" s="68"/>
      <c r="E5" s="15"/>
      <c r="F5" s="16"/>
      <c r="G5" s="69" t="s">
        <v>2</v>
      </c>
      <c r="H5" s="69"/>
      <c r="I5" s="69"/>
      <c r="J5" s="17"/>
      <c r="K5" s="17"/>
      <c r="L5" s="70" t="s">
        <v>35</v>
      </c>
      <c r="M5" s="70"/>
      <c r="N5" s="70"/>
    </row>
    <row r="6" spans="1:14" ht="12.75">
      <c r="A6" s="11"/>
      <c r="B6" s="18"/>
      <c r="C6" s="12">
        <f>+'[1]אינדיקטורים'!C6</f>
        <v>2010</v>
      </c>
      <c r="D6" s="12">
        <f>+'[1]אינדיקטורים'!D6</f>
        <v>2011</v>
      </c>
      <c r="E6" s="12">
        <f>+'[1]אינדיקטורים'!E6</f>
        <v>2012</v>
      </c>
      <c r="F6" s="19"/>
      <c r="G6" s="58" t="str">
        <f>+'[1]אינדיקטורים'!G6</f>
        <v>Q3 2012</v>
      </c>
      <c r="H6" s="58" t="str">
        <f>+'[1]אינדיקטורים'!H6</f>
        <v>Q4 2012</v>
      </c>
      <c r="I6" s="58" t="str">
        <f>+'[1]אינדיקטורים'!I6</f>
        <v>Q1 2013</v>
      </c>
      <c r="J6" s="58" t="str">
        <f>+'[1]אינדיקטורים'!J6</f>
        <v>Q2 2013</v>
      </c>
      <c r="K6" s="12"/>
      <c r="L6" s="64">
        <f>+'[1]Table 3'!L6</f>
        <v>41487</v>
      </c>
      <c r="M6" s="64">
        <f>+'[1]Table 3'!M6</f>
        <v>41518</v>
      </c>
      <c r="N6" s="64">
        <f>+'[1]Table 3'!N6</f>
        <v>41548</v>
      </c>
    </row>
    <row r="7" spans="1:2" ht="12.75">
      <c r="A7" s="14"/>
      <c r="B7" s="14"/>
    </row>
    <row r="8" spans="1:14" s="25" customFormat="1" ht="12.75">
      <c r="A8" s="20">
        <v>1</v>
      </c>
      <c r="B8" s="21" t="s">
        <v>3</v>
      </c>
      <c r="C8" s="22">
        <f>'[1]אינדיקטורים'!C8</f>
        <v>18171.584</v>
      </c>
      <c r="D8" s="22">
        <f>'[1]אינדיקטורים'!D8</f>
        <v>7139.136</v>
      </c>
      <c r="E8" s="22">
        <f>'[1]אינדיקטורים'!E8</f>
        <v>2320.763999999999</v>
      </c>
      <c r="F8" s="22"/>
      <c r="G8" s="22">
        <f>'[1]אינדיקטורים'!G8</f>
        <v>1687.5010000000002</v>
      </c>
      <c r="H8" s="22">
        <f>'[1]אינדיקטורים'!H8</f>
        <v>1036.3860000000004</v>
      </c>
      <c r="I8" s="22">
        <f>'[1]אינדיקטורים'!I8</f>
        <v>4914.9619999999995</v>
      </c>
      <c r="J8" s="22">
        <f>'[1]אינדיקטורים'!J8</f>
        <v>5126.343</v>
      </c>
      <c r="K8" s="23"/>
      <c r="L8" s="24"/>
      <c r="M8" s="24"/>
      <c r="N8" s="24"/>
    </row>
    <row r="9" spans="1:14" s="27" customFormat="1" ht="12.75">
      <c r="A9" s="20"/>
      <c r="B9" s="21" t="s">
        <v>4</v>
      </c>
      <c r="C9" s="22"/>
      <c r="D9" s="22"/>
      <c r="E9" s="22"/>
      <c r="F9" s="22"/>
      <c r="G9" s="22"/>
      <c r="H9" s="22"/>
      <c r="I9" s="22"/>
      <c r="J9" s="22"/>
      <c r="K9" s="26"/>
      <c r="L9" s="20"/>
      <c r="M9" s="20"/>
      <c r="N9" s="20"/>
    </row>
    <row r="10" spans="1:14" s="31" customFormat="1" ht="12.75">
      <c r="A10" s="28"/>
      <c r="B10" s="29" t="s">
        <v>5</v>
      </c>
      <c r="C10" s="22">
        <f>'[1]אינדיקטורים'!C10</f>
        <v>5509.567</v>
      </c>
      <c r="D10" s="22">
        <f>'[1]אינדיקטורים'!D10</f>
        <v>10765.624</v>
      </c>
      <c r="E10" s="22">
        <f>'[1]אינדיקטורים'!E10</f>
        <v>9481.277</v>
      </c>
      <c r="F10" s="22"/>
      <c r="G10" s="22">
        <f>'[1]אינדיקטורים'!G10</f>
        <v>3508.712</v>
      </c>
      <c r="H10" s="22">
        <f>'[1]אינדיקטורים'!H10</f>
        <v>-94.32399999999984</v>
      </c>
      <c r="I10" s="22">
        <f>'[1]אינדיקטורים'!I10</f>
        <v>3511.4739999999997</v>
      </c>
      <c r="J10" s="22">
        <f>'[1]אינדיקטורים'!J10</f>
        <v>4697.059</v>
      </c>
      <c r="K10" s="22"/>
      <c r="L10" s="30"/>
      <c r="M10" s="30"/>
      <c r="N10" s="30"/>
    </row>
    <row r="11" spans="1:14" s="31" customFormat="1" ht="14.25">
      <c r="A11" s="28"/>
      <c r="B11" s="32" t="s">
        <v>36</v>
      </c>
      <c r="C11" s="33">
        <f>'[1]אינדיקטורים'!C11</f>
        <v>1472.319</v>
      </c>
      <c r="D11" s="33">
        <f>'[1]אינדיקטורים'!D11</f>
        <v>7009.173000000001</v>
      </c>
      <c r="E11" s="33">
        <f>'[1]אינדיקטורים'!E11</f>
        <v>6101.009</v>
      </c>
      <c r="F11" s="33"/>
      <c r="G11" s="33">
        <f>'[1]אינדיקטורים'!G11</f>
        <v>1035.4180000000001</v>
      </c>
      <c r="H11" s="33">
        <f>'[1]אינדיקטורים'!H11</f>
        <v>1259.7479999999998</v>
      </c>
      <c r="I11" s="33">
        <f>'[1]אינדיקטורים'!I11</f>
        <v>2123.156</v>
      </c>
      <c r="J11" s="33">
        <f>'[1]אינדיקטורים'!J11</f>
        <v>3627.433</v>
      </c>
      <c r="K11" s="33"/>
      <c r="L11" s="34">
        <f>'[1]אינדיקטורים'!L11</f>
        <v>503.785</v>
      </c>
      <c r="M11" s="34">
        <f>'[1]אינדיקטורים'!M11</f>
        <v>375.703</v>
      </c>
      <c r="N11" s="34">
        <f>'[1]אינדיקטורים'!N11</f>
        <v>349.289</v>
      </c>
    </row>
    <row r="12" spans="1:14" s="31" customFormat="1" ht="12.75">
      <c r="A12" s="28"/>
      <c r="B12" s="29" t="s">
        <v>6</v>
      </c>
      <c r="C12" s="22">
        <f>'[1]אינדיקטורים'!C12</f>
        <v>8985.017</v>
      </c>
      <c r="D12" s="22">
        <f>'[1]אינדיקטורים'!D12</f>
        <v>-5657.842999999999</v>
      </c>
      <c r="E12" s="22">
        <f>'[1]אינדיקטורים'!E12</f>
        <v>-3512.9310000000005</v>
      </c>
      <c r="F12" s="22"/>
      <c r="G12" s="22">
        <f>'[1]אינדיקטורים'!G12</f>
        <v>325.76800000000003</v>
      </c>
      <c r="H12" s="22">
        <f>'[1]אינדיקטורים'!H12</f>
        <v>-554.6669999999998</v>
      </c>
      <c r="I12" s="22">
        <f>'[1]אינדיקטורים'!I12</f>
        <v>1738.839</v>
      </c>
      <c r="J12" s="22">
        <f>'[1]אינדיקטורים'!J12</f>
        <v>342.55300000000005</v>
      </c>
      <c r="K12" s="22"/>
      <c r="L12" s="35">
        <f>'[1]אינדיקטורים'!L12</f>
        <v>-86.09199999999998</v>
      </c>
      <c r="M12" s="35">
        <f>'[1]אינדיקטורים'!M12</f>
        <v>-799.524</v>
      </c>
      <c r="N12" s="35">
        <f>'[1]אינדיקטורים'!N12</f>
        <v>416.188</v>
      </c>
    </row>
    <row r="13" spans="1:14" s="31" customFormat="1" ht="12.75">
      <c r="A13" s="28"/>
      <c r="B13" s="32" t="s">
        <v>19</v>
      </c>
      <c r="C13" s="33">
        <f>'[1]אינדיקטורים'!C13</f>
        <v>8945.206</v>
      </c>
      <c r="D13" s="33">
        <f>'[1]אינדיקטורים'!D13</f>
        <v>-2482.2359999999994</v>
      </c>
      <c r="E13" s="33">
        <f>'[1]אינדיקטורים'!E13</f>
        <v>-3109.8520000000003</v>
      </c>
      <c r="F13" s="33"/>
      <c r="G13" s="33">
        <f>'[1]אינדיקטורים'!G13</f>
        <v>1116.325</v>
      </c>
      <c r="H13" s="33">
        <f>'[1]אינדיקטורים'!H13</f>
        <v>302.6640000000001</v>
      </c>
      <c r="I13" s="33">
        <f>'[1]אינדיקטורים'!I13</f>
        <v>628.855</v>
      </c>
      <c r="J13" s="33">
        <f>'[1]אינדיקטורים'!J13</f>
        <v>92.50700000000002</v>
      </c>
      <c r="K13" s="33"/>
      <c r="L13" s="34">
        <f>'[1]אינדיקטורים'!L13</f>
        <v>-551.403</v>
      </c>
      <c r="M13" s="34">
        <f>'[1]אינדיקטורים'!M13</f>
        <v>-1438.653</v>
      </c>
      <c r="N13" s="34">
        <f>'[1]אינדיקטורים'!N13</f>
        <v>210.63400000000001</v>
      </c>
    </row>
    <row r="14" spans="1:14" s="31" customFormat="1" ht="12.75">
      <c r="A14" s="28"/>
      <c r="B14" s="36" t="s">
        <v>7</v>
      </c>
      <c r="C14" s="33">
        <f>'[1]אינדיקטורים'!C14</f>
        <v>-805</v>
      </c>
      <c r="D14" s="33">
        <f>'[1]אינדיקטורים'!D14</f>
        <v>657</v>
      </c>
      <c r="E14" s="33">
        <f>'[1]אינדיקטורים'!E14</f>
        <v>413</v>
      </c>
      <c r="F14" s="33"/>
      <c r="G14" s="33">
        <f>'[1]אינדיקטורים'!G14</f>
        <v>486</v>
      </c>
      <c r="H14" s="33">
        <f>'[1]אינדיקטורים'!H14</f>
        <v>-239</v>
      </c>
      <c r="I14" s="33">
        <f>'[1]אינדיקטורים'!I14</f>
        <v>550</v>
      </c>
      <c r="J14" s="33">
        <f>'[1]אינדיקטורים'!J14</f>
        <v>421</v>
      </c>
      <c r="K14" s="33"/>
      <c r="L14" s="34">
        <f>'[1]אינדיקטורים'!L14</f>
        <v>-107</v>
      </c>
      <c r="M14" s="34">
        <f>'[1]אינדיקטורים'!M14</f>
        <v>64</v>
      </c>
      <c r="N14" s="34">
        <f>'[1]אינדיקטורים'!N14</f>
        <v>55</v>
      </c>
    </row>
    <row r="15" spans="1:14" s="31" customFormat="1" ht="12.75">
      <c r="A15" s="28"/>
      <c r="B15" s="37" t="s">
        <v>8</v>
      </c>
      <c r="C15" s="33">
        <f>'[1]אינדיקטורים'!C15</f>
        <v>9796.11</v>
      </c>
      <c r="D15" s="33">
        <f>'[1]אינדיקטורים'!D15</f>
        <v>-3071.8539999999994</v>
      </c>
      <c r="E15" s="33">
        <f>'[1]אינדיקטורים'!E15</f>
        <v>-3859.26</v>
      </c>
      <c r="F15" s="33"/>
      <c r="G15" s="33">
        <f>'[1]אינדיקטורים'!G15</f>
        <v>517.1610000000001</v>
      </c>
      <c r="H15" s="33">
        <f>'[1]אינדיקטורים'!H15</f>
        <v>425.71100000000007</v>
      </c>
      <c r="I15" s="33">
        <f>'[1]אינדיקטורים'!I15</f>
        <v>34.113000000000056</v>
      </c>
      <c r="J15" s="33">
        <f>'[1]אינדיקטורים'!J15</f>
        <v>-320.395</v>
      </c>
      <c r="K15" s="33"/>
      <c r="L15" s="34">
        <f>'[1]אינדיקטורים'!L15</f>
        <v>-421.918</v>
      </c>
      <c r="M15" s="34">
        <f>'[1]אינדיקטורים'!M15</f>
        <v>-1523.172</v>
      </c>
      <c r="N15" s="34">
        <f>'[1]אינדיקטורים'!N15</f>
        <v>149.298</v>
      </c>
    </row>
    <row r="16" spans="1:14" s="31" customFormat="1" ht="12.75">
      <c r="A16" s="28"/>
      <c r="B16" s="37" t="s">
        <v>9</v>
      </c>
      <c r="C16" s="33">
        <f>'[1]אינדיקטורים'!C16</f>
        <v>-45.90400000000001</v>
      </c>
      <c r="D16" s="33">
        <f>'[1]אינדיקטורים'!D16</f>
        <v>-67.382</v>
      </c>
      <c r="E16" s="33">
        <f>'[1]אינדיקטורים'!E16</f>
        <v>336.408</v>
      </c>
      <c r="F16" s="33"/>
      <c r="G16" s="33">
        <f>'[1]אינדיקטורים'!G16</f>
        <v>113.16399999999999</v>
      </c>
      <c r="H16" s="33">
        <f>'[1]אינדיקטורים'!H16</f>
        <v>115.953</v>
      </c>
      <c r="I16" s="33">
        <f>'[1]אינדיקטורים'!I16</f>
        <v>44.742</v>
      </c>
      <c r="J16" s="33">
        <f>'[1]אינדיקטורים'!J16</f>
        <v>-8.098</v>
      </c>
      <c r="K16" s="33"/>
      <c r="L16" s="34">
        <f>'[1]אינדיקטורים'!L16</f>
        <v>-22.485</v>
      </c>
      <c r="M16" s="34">
        <f>'[1]אינדיקטורים'!M16</f>
        <v>20.519</v>
      </c>
      <c r="N16" s="34">
        <f>'[1]אינדיקטורים'!N16</f>
        <v>6.336</v>
      </c>
    </row>
    <row r="17" spans="1:14" s="31" customFormat="1" ht="12.75">
      <c r="A17" s="28"/>
      <c r="B17" s="32" t="s">
        <v>20</v>
      </c>
      <c r="C17" s="33">
        <f>'[1]אינדיקטורים'!C17</f>
        <v>39.81100000000015</v>
      </c>
      <c r="D17" s="33">
        <f>'[1]אינדיקטורים'!D17</f>
        <v>-3175.607</v>
      </c>
      <c r="E17" s="33">
        <f>'[1]אינדיקטורים'!E17</f>
        <v>-403.07900000000006</v>
      </c>
      <c r="F17" s="33"/>
      <c r="G17" s="33">
        <f>'[1]אינדיקטורים'!G17</f>
        <v>-790.557</v>
      </c>
      <c r="H17" s="33">
        <f>'[1]אינדיקטורים'!H17</f>
        <v>-857.3309999999999</v>
      </c>
      <c r="I17" s="33">
        <f>'[1]אינדיקטורים'!I17</f>
        <v>1109.984</v>
      </c>
      <c r="J17" s="33">
        <f>'[1]אינדיקטורים'!J17</f>
        <v>250.04600000000005</v>
      </c>
      <c r="K17" s="33"/>
      <c r="L17" s="34">
        <f>'[1]אינדיקטורים'!L17</f>
        <v>465.31100000000004</v>
      </c>
      <c r="M17" s="34">
        <f>'[1]אינדיקטורים'!M17</f>
        <v>639.129</v>
      </c>
      <c r="N17" s="34">
        <f>'[1]אינדיקטורים'!N17</f>
        <v>205.554</v>
      </c>
    </row>
    <row r="18" spans="1:14" s="31" customFormat="1" ht="12.75">
      <c r="A18" s="28"/>
      <c r="B18" s="36" t="s">
        <v>10</v>
      </c>
      <c r="C18" s="33">
        <f>'[1]אינדיקטורים'!C18</f>
        <v>183</v>
      </c>
      <c r="D18" s="33">
        <f>'[1]אינדיקטורים'!D18</f>
        <v>-1396</v>
      </c>
      <c r="E18" s="33">
        <f>'[1]אינדיקטורים'!E18</f>
        <v>-123</v>
      </c>
      <c r="F18" s="33"/>
      <c r="G18" s="33">
        <f>'[1]אינדיקטורים'!G18</f>
        <v>-136</v>
      </c>
      <c r="H18" s="33">
        <f>'[1]אינדיקטורים'!H18</f>
        <v>-1039</v>
      </c>
      <c r="I18" s="33">
        <f>'[1]אינדיקטורים'!I18</f>
        <v>-501</v>
      </c>
      <c r="J18" s="33">
        <f>'[1]אינדיקטורים'!J18</f>
        <v>221</v>
      </c>
      <c r="K18" s="33"/>
      <c r="L18" s="34">
        <f>'[1]אינדיקטורים'!L18</f>
        <v>502.157</v>
      </c>
      <c r="M18" s="34">
        <f>'[1]אינדיקטורים'!M18</f>
        <v>581.796</v>
      </c>
      <c r="N18" s="34">
        <f>'[1]אינדיקטורים'!N18</f>
        <v>224.87</v>
      </c>
    </row>
    <row r="19" spans="1:14" s="31" customFormat="1" ht="12.75">
      <c r="A19" s="28"/>
      <c r="B19" s="37" t="s">
        <v>11</v>
      </c>
      <c r="C19" s="33">
        <f>'[1]אינדיקטורים'!C19</f>
        <v>182.17800000000017</v>
      </c>
      <c r="D19" s="33">
        <f>'[1]אינדיקטורים'!D19</f>
        <v>-467.6480000000001</v>
      </c>
      <c r="E19" s="33">
        <f>'[1]אינדיקטורים'!E19</f>
        <v>-233.16300000000007</v>
      </c>
      <c r="F19" s="33"/>
      <c r="G19" s="33">
        <f>'[1]אינדיקטורים'!G19</f>
        <v>-674.326</v>
      </c>
      <c r="H19" s="33">
        <f>'[1]אינדיקטורים'!H19</f>
        <v>227.335</v>
      </c>
      <c r="I19" s="33">
        <f>'[1]אינדיקטורים'!I19</f>
        <v>1634.877</v>
      </c>
      <c r="J19" s="33">
        <f>'[1]אינדיקטורים'!J19</f>
        <v>-827.529</v>
      </c>
      <c r="K19" s="33"/>
      <c r="L19" s="34">
        <f>'[1]אינדיקטורים'!L19</f>
        <v>-64.84</v>
      </c>
      <c r="M19" s="34">
        <f>'[1]אינדיקטורים'!M19</f>
        <v>71.852</v>
      </c>
      <c r="N19" s="34">
        <f>'[1]אינדיקטורים'!N19</f>
        <v>6.313</v>
      </c>
    </row>
    <row r="20" spans="1:14" s="31" customFormat="1" ht="12.75">
      <c r="A20" s="28"/>
      <c r="B20" s="37" t="s">
        <v>12</v>
      </c>
      <c r="C20" s="33">
        <f>'[1]אינדיקטורים'!C20</f>
        <v>-325.367</v>
      </c>
      <c r="D20" s="33">
        <f>'[1]אינדיקטורים'!D20</f>
        <v>-1311.9589999999998</v>
      </c>
      <c r="E20" s="33">
        <f>'[1]אינדיקטורים'!E20</f>
        <v>-46.916000000000004</v>
      </c>
      <c r="F20" s="33"/>
      <c r="G20" s="33">
        <f>'[1]אינדיקטורים'!G20</f>
        <v>19.769000000000005</v>
      </c>
      <c r="H20" s="33">
        <f>'[1]אינדיקטורים'!H20</f>
        <v>-45.666</v>
      </c>
      <c r="I20" s="33">
        <f>'[1]אינדיקטורים'!I20</f>
        <v>-23.892999999999994</v>
      </c>
      <c r="J20" s="33">
        <f>'[1]אינדיקטורים'!J20</f>
        <v>856.575</v>
      </c>
      <c r="K20" s="33"/>
      <c r="L20" s="34">
        <f>'[1]אינדיקטורים'!L20</f>
        <v>27.994</v>
      </c>
      <c r="M20" s="34">
        <f>'[1]אינדיקטורים'!M20</f>
        <v>-14.519</v>
      </c>
      <c r="N20" s="34">
        <f>'[1]אינדיקטורים'!N20</f>
        <v>-25.629</v>
      </c>
    </row>
    <row r="21" spans="1:14" s="31" customFormat="1" ht="12.75">
      <c r="A21" s="28"/>
      <c r="B21" s="38" t="s">
        <v>13</v>
      </c>
      <c r="C21" s="22">
        <f>'[1]אינדיקטורים'!C21</f>
        <v>3677</v>
      </c>
      <c r="D21" s="22">
        <f>'[1]אינדיקטורים'!D21</f>
        <v>2031.355</v>
      </c>
      <c r="E21" s="22">
        <f>'[1]אינדיקטורים'!E21</f>
        <v>-3647.5820000000003</v>
      </c>
      <c r="F21" s="22"/>
      <c r="G21" s="22">
        <f>'[1]אינדיקטורים'!G21</f>
        <v>-2146.979</v>
      </c>
      <c r="H21" s="22">
        <f>'[1]אינדיקטורים'!H21</f>
        <v>1685.377</v>
      </c>
      <c r="I21" s="22">
        <f>'[1]אינדיקטורים'!I21</f>
        <v>-335.3510000000001</v>
      </c>
      <c r="J21" s="22">
        <f>'[1]אינדיקטורים'!J21</f>
        <v>86.73099999999988</v>
      </c>
      <c r="K21" s="22"/>
      <c r="L21" s="28"/>
      <c r="M21" s="28"/>
      <c r="N21" s="28"/>
    </row>
    <row r="22" spans="1:14" ht="6" customHeight="1">
      <c r="A22" s="11"/>
      <c r="B22" s="11"/>
      <c r="C22" s="12"/>
      <c r="D22" s="12"/>
      <c r="E22" s="12"/>
      <c r="F22" s="12"/>
      <c r="G22" s="12"/>
      <c r="H22" s="12"/>
      <c r="I22" s="12"/>
      <c r="J22" s="12"/>
      <c r="K22" s="12"/>
      <c r="L22" s="13"/>
      <c r="M22" s="13"/>
      <c r="N22" s="13"/>
    </row>
    <row r="23" spans="3:11" ht="6" customHeight="1">
      <c r="C23" s="39"/>
      <c r="D23" s="39"/>
      <c r="E23" s="39"/>
      <c r="F23" s="39"/>
      <c r="G23" s="39"/>
      <c r="H23" s="39"/>
      <c r="I23" s="39"/>
      <c r="J23" s="39"/>
      <c r="K23" s="39"/>
    </row>
    <row r="24" spans="1:14" s="25" customFormat="1" ht="12.75">
      <c r="A24" s="20">
        <v>2</v>
      </c>
      <c r="B24" s="40" t="s">
        <v>14</v>
      </c>
      <c r="C24" s="26">
        <f>'[1]אינדיקטורים'!C24</f>
        <v>29691</v>
      </c>
      <c r="D24" s="26">
        <f>'[1]אינדיקטורים'!D24</f>
        <v>13350.213999999998</v>
      </c>
      <c r="E24" s="26">
        <f>'[1]אינדיקטורים'!E24</f>
        <v>8414.305000000002</v>
      </c>
      <c r="F24" s="26"/>
      <c r="G24" s="26">
        <f>'[1]אינדיקטורים'!G24</f>
        <v>1394.8089999999995</v>
      </c>
      <c r="H24" s="26">
        <f>'[1]אינדיקטורים'!H24</f>
        <v>4374.36</v>
      </c>
      <c r="I24" s="26">
        <f>'[1]אינדיקטורים'!I24</f>
        <v>7120.457</v>
      </c>
      <c r="J24" s="26">
        <f>'[1]אינדיקטורים'!J24</f>
        <v>6587.6849999999995</v>
      </c>
      <c r="K24" s="23"/>
      <c r="L24" s="24"/>
      <c r="M24" s="24"/>
      <c r="N24" s="24"/>
    </row>
    <row r="25" spans="1:14" s="27" customFormat="1" ht="12.75">
      <c r="A25" s="20"/>
      <c r="B25" s="40" t="s">
        <v>4</v>
      </c>
      <c r="C25" s="26"/>
      <c r="D25" s="26"/>
      <c r="E25" s="26"/>
      <c r="F25" s="26"/>
      <c r="G25" s="26"/>
      <c r="H25" s="26"/>
      <c r="I25" s="26"/>
      <c r="J25" s="26"/>
      <c r="K25" s="26"/>
      <c r="L25" s="20"/>
      <c r="M25" s="20"/>
      <c r="N25" s="20"/>
    </row>
    <row r="26" spans="1:14" s="31" customFormat="1" ht="12.75">
      <c r="A26" s="28"/>
      <c r="B26" s="29" t="s">
        <v>5</v>
      </c>
      <c r="C26" s="26">
        <f>'[1]אינדיקטורים'!C26</f>
        <v>8656.096</v>
      </c>
      <c r="D26" s="26">
        <f>'[1]אינדיקטורים'!D26</f>
        <v>5329.13</v>
      </c>
      <c r="E26" s="26">
        <f>'[1]אינדיקטורים'!E26</f>
        <v>2352.1630000000005</v>
      </c>
      <c r="F26" s="26"/>
      <c r="G26" s="26">
        <f>'[1]אינדיקטורים'!G26</f>
        <v>493.34</v>
      </c>
      <c r="H26" s="26">
        <f>'[1]אינדיקטורים'!H26</f>
        <v>-328.165</v>
      </c>
      <c r="I26" s="26">
        <f>'[1]אינדיקטורים'!I26</f>
        <v>416.55300000000005</v>
      </c>
      <c r="J26" s="26">
        <f>'[1]אינדיקטורים'!J26</f>
        <v>953.037</v>
      </c>
      <c r="K26" s="26"/>
      <c r="L26" s="28"/>
      <c r="M26" s="28"/>
      <c r="N26" s="28"/>
    </row>
    <row r="27" spans="1:14" s="31" customFormat="1" ht="14.25">
      <c r="A27" s="28"/>
      <c r="B27" s="32" t="s">
        <v>36</v>
      </c>
      <c r="C27" s="33">
        <f>'[1]אינדיקטורים'!C27</f>
        <v>5329.52</v>
      </c>
      <c r="D27" s="33">
        <f>'[1]אינדיקטורים'!D27</f>
        <v>-183.27399999999994</v>
      </c>
      <c r="E27" s="33">
        <f>'[1]אינדיקטורים'!E27</f>
        <v>-380.00300000000004</v>
      </c>
      <c r="F27" s="33"/>
      <c r="G27" s="33">
        <f>'[1]אינדיקטורים'!G27</f>
        <v>-98.32899999999998</v>
      </c>
      <c r="H27" s="33">
        <f>'[1]אינדיקטורים'!H27</f>
        <v>-457.03700000000003</v>
      </c>
      <c r="I27" s="33">
        <f>'[1]אינדיקטורים'!I27</f>
        <v>-213.10400000000004</v>
      </c>
      <c r="J27" s="33">
        <f>'[1]אינדיקטורים'!J27</f>
        <v>408.121</v>
      </c>
      <c r="K27" s="33"/>
      <c r="L27" s="34">
        <f>'[1]אינדיקטורים'!L27</f>
        <v>242.059</v>
      </c>
      <c r="M27" s="34">
        <f>'[1]אינדיקטורים'!M27</f>
        <v>-16.7</v>
      </c>
      <c r="N27" s="34">
        <f>'[1]אינדיקטורים'!N27</f>
        <v>-6.339</v>
      </c>
    </row>
    <row r="28" spans="1:14" s="31" customFormat="1" ht="12.75">
      <c r="A28" s="28"/>
      <c r="B28" s="41" t="s">
        <v>6</v>
      </c>
      <c r="C28" s="22">
        <f>'[1]אינדיקטורים'!C28</f>
        <v>9368.835</v>
      </c>
      <c r="D28" s="22">
        <f>'[1]אינדיקטורים'!D28</f>
        <v>3120.2419999999993</v>
      </c>
      <c r="E28" s="22">
        <f>'[1]אינדיקטורים'!E28</f>
        <v>8777.812</v>
      </c>
      <c r="F28" s="22"/>
      <c r="G28" s="22">
        <f>'[1]אינדיקטורים'!G28</f>
        <v>2490.479</v>
      </c>
      <c r="H28" s="22">
        <f>'[1]אינדיקטורים'!H28</f>
        <v>3997.892</v>
      </c>
      <c r="I28" s="22">
        <f>'[1]אינדיקטורים'!I28</f>
        <v>4043.087</v>
      </c>
      <c r="J28" s="22">
        <f>'[1]אינדיקטורים'!J28</f>
        <v>1443.163</v>
      </c>
      <c r="K28" s="22"/>
      <c r="L28" s="35">
        <f>'[1]אינדיקטורים'!L28</f>
        <v>210.925</v>
      </c>
      <c r="M28" s="35">
        <f>'[1]אינדיקטורים'!M28</f>
        <v>781.445</v>
      </c>
      <c r="N28" s="35">
        <f>'[1]אינדיקטורים'!N28</f>
        <v>839.3140000000001</v>
      </c>
    </row>
    <row r="29" spans="1:14" s="31" customFormat="1" ht="12.75">
      <c r="A29" s="28"/>
      <c r="B29" s="36" t="s">
        <v>15</v>
      </c>
      <c r="C29" s="33">
        <f>'[1]אינדיקטורים'!C29</f>
        <v>7251.115999999999</v>
      </c>
      <c r="D29" s="33">
        <f>'[1]אינדיקטורים'!D29</f>
        <v>3944.836999999999</v>
      </c>
      <c r="E29" s="33">
        <f>'[1]אינדיקטורים'!E29</f>
        <v>4960.392</v>
      </c>
      <c r="F29" s="33"/>
      <c r="G29" s="33">
        <f>'[1]אינדיקטורים'!G29</f>
        <v>1594.658</v>
      </c>
      <c r="H29" s="33">
        <f>'[1]אינדיקטורים'!H29</f>
        <v>2415.877</v>
      </c>
      <c r="I29" s="33">
        <f>'[1]אינדיקטורים'!I29</f>
        <v>2996.009</v>
      </c>
      <c r="J29" s="33">
        <f>'[1]אינדיקטורים'!J29</f>
        <v>-257.92199999999997</v>
      </c>
      <c r="K29" s="33"/>
      <c r="L29" s="34">
        <f>'[1]אינדיקטורים'!L29</f>
        <v>123</v>
      </c>
      <c r="M29" s="34">
        <f>'[1]אינדיקטורים'!M29</f>
        <v>679</v>
      </c>
      <c r="N29" s="34">
        <f>'[1]אינדיקטורים'!N29</f>
        <v>552</v>
      </c>
    </row>
    <row r="30" spans="1:14" s="31" customFormat="1" ht="12.75">
      <c r="A30" s="28"/>
      <c r="B30" s="36" t="s">
        <v>16</v>
      </c>
      <c r="C30" s="33">
        <f>'[1]אינדיקטורים'!C30</f>
        <v>2117.719</v>
      </c>
      <c r="D30" s="33">
        <f>'[1]אינדיקטורים'!D30</f>
        <v>-824.595</v>
      </c>
      <c r="E30" s="33">
        <f>'[1]אינדיקטורים'!E30</f>
        <v>3817.42</v>
      </c>
      <c r="F30" s="33"/>
      <c r="G30" s="33">
        <f>'[1]אינדיקטורים'!G30</f>
        <v>895.8209999999999</v>
      </c>
      <c r="H30" s="33">
        <f>'[1]אינדיקטורים'!H30</f>
        <v>1582.015</v>
      </c>
      <c r="I30" s="33">
        <f>'[1]אינדיקטורים'!I30</f>
        <v>1047.078</v>
      </c>
      <c r="J30" s="33">
        <f>'[1]אינדיקטורים'!J30</f>
        <v>1701.085</v>
      </c>
      <c r="K30" s="33"/>
      <c r="L30" s="34">
        <f>'[1]אינדיקטורים'!L30</f>
        <v>87.925</v>
      </c>
      <c r="M30" s="34">
        <f>'[1]אינדיקטורים'!M30</f>
        <v>102.44500000000001</v>
      </c>
      <c r="N30" s="34">
        <f>'[1]אינדיקטורים'!N30</f>
        <v>287.314</v>
      </c>
    </row>
    <row r="31" spans="1:14" s="43" customFormat="1" ht="12.75">
      <c r="A31" s="42"/>
      <c r="B31" s="29" t="s">
        <v>13</v>
      </c>
      <c r="C31" s="22">
        <f>'[1]אינדיקטורים'!C31</f>
        <v>-217</v>
      </c>
      <c r="D31" s="22">
        <f>'[1]אינדיקטורים'!D31</f>
        <v>354.1939999999999</v>
      </c>
      <c r="E31" s="22">
        <f>'[1]אינדיקטורים'!E31</f>
        <v>-2239.605</v>
      </c>
      <c r="F31" s="22"/>
      <c r="G31" s="22">
        <f>'[1]אינדיקטורים'!G31</f>
        <v>-1265.365</v>
      </c>
      <c r="H31" s="22">
        <f>'[1]אינדיקטורים'!H31</f>
        <v>1362.6460000000002</v>
      </c>
      <c r="I31" s="22">
        <f>'[1]אינדיקטורים'!I31</f>
        <v>1059.601</v>
      </c>
      <c r="J31" s="22">
        <f>'[1]אינדיקטורים'!J31</f>
        <v>3180.964</v>
      </c>
      <c r="K31" s="22"/>
      <c r="L31" s="35"/>
      <c r="M31" s="35"/>
      <c r="N31" s="35"/>
    </row>
    <row r="32" spans="1:14" s="43" customFormat="1" ht="12.75">
      <c r="A32" s="42"/>
      <c r="B32" s="44" t="s">
        <v>17</v>
      </c>
      <c r="C32" s="22">
        <f>'[1]אינדיקטורים'!C32</f>
        <v>11912.444</v>
      </c>
      <c r="D32" s="22">
        <f>'[1]אינדיקטורים'!D32</f>
        <v>4534.344999999999</v>
      </c>
      <c r="E32" s="22">
        <f>'[1]אינדיקטורים'!E32</f>
        <v>-179.73</v>
      </c>
      <c r="F32" s="22"/>
      <c r="G32" s="22">
        <f>'[1]אינדיקטורים'!G32</f>
        <v>-153.31599999999997</v>
      </c>
      <c r="H32" s="22">
        <f>'[1]אינדיקטורים'!H32</f>
        <v>-596.1619999999999</v>
      </c>
      <c r="I32" s="22">
        <f>'[1]אינדיקטורים'!I32</f>
        <v>1754.022</v>
      </c>
      <c r="J32" s="22">
        <f>'[1]אינדיקטורים'!J32</f>
        <v>1130.065</v>
      </c>
      <c r="K32" s="22"/>
      <c r="L32" s="35"/>
      <c r="M32" s="35"/>
      <c r="N32" s="35"/>
    </row>
    <row r="33" spans="1:14" s="43" customFormat="1" ht="12.75">
      <c r="A33" s="42"/>
      <c r="B33" s="44" t="s">
        <v>18</v>
      </c>
      <c r="C33" s="22">
        <f>'[1]אינדיקטורים'!C33</f>
        <v>-29.554000000000002</v>
      </c>
      <c r="D33" s="22">
        <f>'[1]אינדיקטורים'!D33</f>
        <v>12.302999999999983</v>
      </c>
      <c r="E33" s="22">
        <f>'[1]אינדיקטורים'!E33</f>
        <v>-296.335</v>
      </c>
      <c r="F33" s="22"/>
      <c r="G33" s="22">
        <f>'[1]אינדיקטורים'!G33</f>
        <v>-170.32899999999998</v>
      </c>
      <c r="H33" s="22">
        <f>'[1]אינדיקטורים'!H33</f>
        <v>-61.85099999999999</v>
      </c>
      <c r="I33" s="22">
        <f>'[1]אינדיקטורים'!I33</f>
        <v>-152.80600000000004</v>
      </c>
      <c r="J33" s="22">
        <f>'[1]אינדיקטורים'!J33</f>
        <v>-119.54399999999998</v>
      </c>
      <c r="K33" s="22"/>
      <c r="L33" s="35"/>
      <c r="M33" s="35"/>
      <c r="N33" s="35"/>
    </row>
    <row r="34" spans="1:14" ht="6" customHeight="1">
      <c r="A34" s="11"/>
      <c r="B34" s="11"/>
      <c r="C34" s="12"/>
      <c r="D34" s="12"/>
      <c r="E34" s="12"/>
      <c r="F34" s="12"/>
      <c r="G34" s="12"/>
      <c r="H34" s="12"/>
      <c r="I34" s="12"/>
      <c r="J34" s="12"/>
      <c r="K34" s="12"/>
      <c r="L34" s="13"/>
      <c r="M34" s="13"/>
      <c r="N34" s="13"/>
    </row>
    <row r="35" spans="1:16" s="46" customFormat="1" ht="28.5" customHeight="1">
      <c r="A35" s="59">
        <v>1</v>
      </c>
      <c r="B35" s="71" t="s">
        <v>29</v>
      </c>
      <c r="C35" s="72"/>
      <c r="D35" s="72"/>
      <c r="E35" s="72"/>
      <c r="F35" s="72"/>
      <c r="G35" s="72"/>
      <c r="H35" s="72"/>
      <c r="I35" s="72"/>
      <c r="J35" s="72"/>
      <c r="K35" s="72"/>
      <c r="L35" s="72"/>
      <c r="M35" s="72"/>
      <c r="N35" s="72"/>
      <c r="O35" s="72"/>
      <c r="P35" s="45"/>
    </row>
    <row r="36" spans="1:12" ht="14.25">
      <c r="A36" s="59">
        <v>2</v>
      </c>
      <c r="B36" s="47" t="s">
        <v>30</v>
      </c>
      <c r="C36" s="48"/>
      <c r="D36" s="48"/>
      <c r="E36" s="48"/>
      <c r="L36" s="49"/>
    </row>
    <row r="37" spans="1:12" ht="12.75">
      <c r="A37" s="50"/>
      <c r="B37" s="47"/>
      <c r="C37" s="48"/>
      <c r="D37" s="48"/>
      <c r="E37" s="48"/>
      <c r="L37" s="49"/>
    </row>
    <row r="38" spans="3:14" s="60" customFormat="1" ht="12.75">
      <c r="C38" s="61"/>
      <c r="D38" s="61"/>
      <c r="E38" s="61"/>
      <c r="F38" s="61"/>
      <c r="G38" s="61"/>
      <c r="H38" s="61"/>
      <c r="I38" s="61"/>
      <c r="J38" s="61"/>
      <c r="K38" s="61"/>
      <c r="L38" s="62"/>
      <c r="M38" s="63"/>
      <c r="N38" s="63"/>
    </row>
    <row r="39" spans="1:2" ht="12.75">
      <c r="A39" s="51"/>
      <c r="B39" s="52"/>
    </row>
    <row r="40" spans="1:2" ht="12.75">
      <c r="A40" s="51"/>
      <c r="B40" s="41"/>
    </row>
    <row r="41" spans="1:2" ht="12.75">
      <c r="A41" s="51"/>
      <c r="B41" s="41"/>
    </row>
    <row r="42" spans="1:2" ht="12.75">
      <c r="A42" s="51"/>
      <c r="B42" s="41"/>
    </row>
    <row r="43" spans="1:2" ht="12.75">
      <c r="A43" s="51"/>
      <c r="B43" s="53"/>
    </row>
    <row r="44" spans="1:2" ht="12.75">
      <c r="A44" s="51"/>
      <c r="B44" s="53"/>
    </row>
    <row r="45" spans="1:2" ht="12.75">
      <c r="A45" s="51"/>
      <c r="B45" s="52"/>
    </row>
    <row r="46" spans="1:2" ht="12.75">
      <c r="A46" s="51"/>
      <c r="B46" s="41"/>
    </row>
    <row r="47" spans="1:2" ht="12.75">
      <c r="A47" s="51"/>
      <c r="B47" s="41"/>
    </row>
    <row r="48" spans="1:2" ht="12.75">
      <c r="A48" s="51"/>
      <c r="B48" s="41"/>
    </row>
    <row r="49" spans="1:2" ht="12.75">
      <c r="A49" s="46"/>
      <c r="B49" s="46"/>
    </row>
    <row r="50" spans="1:2" ht="12.75">
      <c r="A50" s="54"/>
      <c r="B50" s="55"/>
    </row>
    <row r="51" spans="1:2" ht="12.75">
      <c r="A51" s="56"/>
      <c r="B51" s="56"/>
    </row>
    <row r="52" spans="1:2" ht="14.25">
      <c r="A52" s="59"/>
      <c r="B52" s="47"/>
    </row>
    <row r="53" spans="1:2" ht="14.25">
      <c r="A53" s="59"/>
      <c r="B53" s="47"/>
    </row>
    <row r="54" spans="1:2" ht="12.75">
      <c r="A54" s="47"/>
      <c r="B54" s="47"/>
    </row>
  </sheetData>
  <sheetProtection/>
  <mergeCells count="4">
    <mergeCell ref="C5:D5"/>
    <mergeCell ref="G5:I5"/>
    <mergeCell ref="L5:N5"/>
    <mergeCell ref="B35:O35"/>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paperSize="9" scale="85" r:id="rId1"/>
  <headerFooter alignWithMargins="0">
    <oddFooter>&amp;L&amp;"Miriam,רגיל"&amp;Z&amp;F
&amp;C&amp;"Miriam,רגיל" &amp;R&amp;A</oddFooter>
  </headerFooter>
</worksheet>
</file>

<file path=xl/worksheets/sheet2.xml><?xml version="1.0" encoding="utf-8"?>
<worksheet xmlns="http://schemas.openxmlformats.org/spreadsheetml/2006/main" xmlns:r="http://schemas.openxmlformats.org/officeDocument/2006/relationships">
  <dimension ref="A1:D15"/>
  <sheetViews>
    <sheetView zoomScalePageLayoutView="0" workbookViewId="0" topLeftCell="A1">
      <selection activeCell="E22" sqref="E22"/>
    </sheetView>
  </sheetViews>
  <sheetFormatPr defaultColWidth="9.140625" defaultRowHeight="12.75"/>
  <cols>
    <col min="2" max="2" width="11.8515625" style="0" customWidth="1"/>
  </cols>
  <sheetData>
    <row r="1" spans="1:4" ht="31.5" customHeight="1">
      <c r="A1" s="57" t="s">
        <v>31</v>
      </c>
      <c r="D1" s="5"/>
    </row>
    <row r="2" spans="1:4" ht="25.5">
      <c r="A2" s="1" t="s">
        <v>23</v>
      </c>
      <c r="B2" s="1" t="s">
        <v>21</v>
      </c>
      <c r="C2" s="1" t="s">
        <v>22</v>
      </c>
      <c r="D2" s="1" t="s">
        <v>15</v>
      </c>
    </row>
    <row r="3" spans="1:4" ht="12.75">
      <c r="A3" s="2">
        <v>41213</v>
      </c>
      <c r="B3" s="3">
        <v>472.539</v>
      </c>
      <c r="C3" s="3">
        <v>-172.478</v>
      </c>
      <c r="D3">
        <v>-47</v>
      </c>
    </row>
    <row r="4" spans="1:4" ht="12.75">
      <c r="A4" s="2">
        <v>41243</v>
      </c>
      <c r="B4" s="3">
        <v>290.833</v>
      </c>
      <c r="C4" s="3">
        <v>33.056</v>
      </c>
      <c r="D4">
        <v>-102</v>
      </c>
    </row>
    <row r="5" spans="1:4" ht="12.75">
      <c r="A5" s="2">
        <v>41274</v>
      </c>
      <c r="B5" s="3">
        <v>1.894</v>
      </c>
      <c r="C5" s="3">
        <v>-200.133</v>
      </c>
      <c r="D5">
        <v>-90</v>
      </c>
    </row>
    <row r="6" spans="1:4" ht="12.75">
      <c r="A6" s="2">
        <v>41305</v>
      </c>
      <c r="B6" s="3">
        <v>206.212</v>
      </c>
      <c r="C6" s="3">
        <v>-35.345</v>
      </c>
      <c r="D6">
        <v>336</v>
      </c>
    </row>
    <row r="7" spans="1:4" ht="12.75">
      <c r="A7" s="2">
        <v>41333</v>
      </c>
      <c r="B7" s="3">
        <v>302.058</v>
      </c>
      <c r="C7" s="3">
        <v>-46.604</v>
      </c>
      <c r="D7">
        <v>136</v>
      </c>
    </row>
    <row r="8" spans="1:4" ht="12.75">
      <c r="A8" s="2">
        <v>41364</v>
      </c>
      <c r="B8" s="3">
        <v>-321.904</v>
      </c>
      <c r="C8" s="3">
        <v>-70.304</v>
      </c>
      <c r="D8">
        <v>78</v>
      </c>
    </row>
    <row r="9" spans="1:4" ht="12.75">
      <c r="A9" s="2">
        <v>41394</v>
      </c>
      <c r="B9" s="3">
        <v>429.478</v>
      </c>
      <c r="C9" s="3">
        <v>-110.605</v>
      </c>
      <c r="D9">
        <v>106</v>
      </c>
    </row>
    <row r="10" spans="1:4" ht="12.75">
      <c r="A10" s="2">
        <v>41425</v>
      </c>
      <c r="B10" s="3">
        <v>-221.181</v>
      </c>
      <c r="C10" s="3">
        <v>-27.699</v>
      </c>
      <c r="D10">
        <v>151</v>
      </c>
    </row>
    <row r="11" spans="1:4" ht="12.75">
      <c r="A11" s="2">
        <v>41455</v>
      </c>
      <c r="B11" s="3">
        <v>-372.957</v>
      </c>
      <c r="C11" s="3">
        <v>-17.409</v>
      </c>
      <c r="D11">
        <v>164</v>
      </c>
    </row>
    <row r="12" spans="1:4" ht="12.75">
      <c r="A12" s="2">
        <v>41486</v>
      </c>
      <c r="B12" s="3">
        <v>-313.183</v>
      </c>
      <c r="C12" s="3">
        <v>-1.199</v>
      </c>
      <c r="D12">
        <v>316</v>
      </c>
    </row>
    <row r="13" spans="1:4" ht="12.75">
      <c r="A13" s="2">
        <v>41517</v>
      </c>
      <c r="B13" s="3">
        <v>-421.485</v>
      </c>
      <c r="C13" s="3">
        <v>-0.433</v>
      </c>
      <c r="D13">
        <v>-107</v>
      </c>
    </row>
    <row r="14" spans="1:4" ht="12.75">
      <c r="A14" s="2">
        <v>41547</v>
      </c>
      <c r="B14" s="3">
        <v>-1524.207</v>
      </c>
      <c r="C14" s="3">
        <v>1.035</v>
      </c>
      <c r="D14" s="3">
        <v>64</v>
      </c>
    </row>
    <row r="15" spans="1:4" ht="12.75">
      <c r="A15" s="2">
        <v>41578</v>
      </c>
      <c r="B15" s="3">
        <v>154.046</v>
      </c>
      <c r="C15" s="3">
        <v>-4.912</v>
      </c>
      <c r="D15" s="3">
        <v>55</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15"/>
  <sheetViews>
    <sheetView zoomScalePageLayoutView="0" workbookViewId="0" topLeftCell="A1">
      <selection activeCell="B3" sqref="B3:C15"/>
    </sheetView>
  </sheetViews>
  <sheetFormatPr defaultColWidth="9.140625" defaultRowHeight="12.75"/>
  <cols>
    <col min="1" max="3" width="14.421875" style="0" customWidth="1"/>
  </cols>
  <sheetData>
    <row r="1" spans="1:3" ht="18">
      <c r="A1" s="57" t="s">
        <v>32</v>
      </c>
      <c r="C1" s="4"/>
    </row>
    <row r="2" spans="1:3" ht="25.5">
      <c r="A2" s="1" t="s">
        <v>23</v>
      </c>
      <c r="B2" s="1" t="s">
        <v>24</v>
      </c>
      <c r="C2" s="1" t="s">
        <v>25</v>
      </c>
    </row>
    <row r="3" spans="1:3" ht="12.75">
      <c r="A3" s="2">
        <v>41213</v>
      </c>
      <c r="B3" s="3">
        <v>118.027</v>
      </c>
      <c r="C3" s="3">
        <v>236.072</v>
      </c>
    </row>
    <row r="4" spans="1:3" ht="12.75">
      <c r="A4" s="2">
        <v>41243</v>
      </c>
      <c r="B4" s="3">
        <v>-38.925</v>
      </c>
      <c r="C4" s="3">
        <v>549.3810000000001</v>
      </c>
    </row>
    <row r="5" spans="1:3" ht="12.75">
      <c r="A5" s="2">
        <v>41274</v>
      </c>
      <c r="B5" s="3">
        <v>-536.139</v>
      </c>
      <c r="C5" s="3">
        <v>2467.37</v>
      </c>
    </row>
    <row r="6" spans="1:3" ht="12.75">
      <c r="A6" s="2">
        <v>41305</v>
      </c>
      <c r="B6" s="3">
        <v>19.94</v>
      </c>
      <c r="C6" s="3">
        <v>992.785</v>
      </c>
    </row>
    <row r="7" spans="1:3" ht="12.75">
      <c r="A7" s="2">
        <v>41333</v>
      </c>
      <c r="B7" s="3">
        <v>62.509</v>
      </c>
      <c r="C7" s="3">
        <v>783.677</v>
      </c>
    </row>
    <row r="8" spans="1:3" ht="12.75">
      <c r="A8" s="2">
        <v>41364</v>
      </c>
      <c r="B8" s="3">
        <v>-290.444</v>
      </c>
      <c r="C8" s="3">
        <v>2141.945</v>
      </c>
    </row>
    <row r="9" spans="1:3" ht="12.75">
      <c r="A9" s="2">
        <v>41394</v>
      </c>
      <c r="B9" s="3">
        <v>108.232</v>
      </c>
      <c r="C9" s="3">
        <v>-29.72</v>
      </c>
    </row>
    <row r="10" spans="1:3" ht="12.75">
      <c r="A10" s="2">
        <v>41425</v>
      </c>
      <c r="B10" s="3">
        <v>183.131</v>
      </c>
      <c r="C10" s="3">
        <v>-23.833</v>
      </c>
    </row>
    <row r="11" spans="1:3" ht="12.75">
      <c r="A11" s="2">
        <v>41455</v>
      </c>
      <c r="B11" s="3">
        <v>66.758</v>
      </c>
      <c r="C11" s="3">
        <v>1053.034</v>
      </c>
    </row>
    <row r="12" spans="1:3" ht="12.75">
      <c r="A12" s="2">
        <v>41486</v>
      </c>
      <c r="B12" s="3">
        <v>-15.731</v>
      </c>
      <c r="C12" s="3">
        <v>1893.113</v>
      </c>
    </row>
    <row r="13" spans="1:3" ht="12.75">
      <c r="A13" s="2">
        <v>41517</v>
      </c>
      <c r="B13" s="3">
        <v>211.384</v>
      </c>
      <c r="C13" s="3">
        <v>161.925</v>
      </c>
    </row>
    <row r="14" spans="1:3" ht="12.75">
      <c r="A14" s="2">
        <v>41547</v>
      </c>
      <c r="B14" s="3">
        <v>-18.7</v>
      </c>
      <c r="C14" s="3">
        <v>1000.942</v>
      </c>
    </row>
    <row r="15" spans="1:3" ht="12.75">
      <c r="A15" s="2">
        <v>41578</v>
      </c>
      <c r="B15" s="3">
        <v>-6.339</v>
      </c>
      <c r="C15" s="3">
        <v>839.3140000000001</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6"/>
  <sheetViews>
    <sheetView zoomScalePageLayoutView="0" workbookViewId="0" topLeftCell="A1">
      <selection activeCell="G19" sqref="G19"/>
    </sheetView>
  </sheetViews>
  <sheetFormatPr defaultColWidth="9.140625" defaultRowHeight="12.75"/>
  <cols>
    <col min="1" max="1" width="15.8515625" style="0" customWidth="1"/>
    <col min="2" max="2" width="15.00390625" style="0" bestFit="1" customWidth="1"/>
    <col min="3" max="3" width="20.421875" style="0" customWidth="1"/>
    <col min="4" max="4" width="11.421875" style="0" bestFit="1" customWidth="1"/>
  </cols>
  <sheetData>
    <row r="1" spans="1:4" ht="18">
      <c r="A1" s="57" t="s">
        <v>33</v>
      </c>
      <c r="D1" s="4"/>
    </row>
    <row r="2" spans="1:4" ht="12.75">
      <c r="A2" s="1" t="s">
        <v>23</v>
      </c>
      <c r="B2" s="1" t="s">
        <v>26</v>
      </c>
      <c r="C2" s="1" t="s">
        <v>27</v>
      </c>
      <c r="D2" s="1" t="s">
        <v>28</v>
      </c>
    </row>
    <row r="3" spans="1:4" ht="12.75">
      <c r="A3" s="2">
        <v>41213</v>
      </c>
      <c r="B3" s="3">
        <v>-104.04899999999999</v>
      </c>
      <c r="C3" s="3">
        <v>329.402</v>
      </c>
      <c r="D3" s="3">
        <v>10.718999999999998</v>
      </c>
    </row>
    <row r="4" spans="1:4" ht="12.75">
      <c r="A4" s="2">
        <v>41243</v>
      </c>
      <c r="B4" s="3">
        <v>383.355</v>
      </c>
      <c r="C4" s="3">
        <v>124.90300000000002</v>
      </c>
      <c r="D4" s="3">
        <v>41.123</v>
      </c>
    </row>
    <row r="5" spans="1:4" ht="12.75">
      <c r="A5" s="2">
        <v>41274</v>
      </c>
      <c r="B5" s="3">
        <v>1497.2530000000002</v>
      </c>
      <c r="C5" s="3">
        <v>912.201</v>
      </c>
      <c r="D5" s="3">
        <v>57.916</v>
      </c>
    </row>
    <row r="6" spans="1:4" ht="12.75">
      <c r="A6" s="2">
        <v>41305</v>
      </c>
      <c r="B6" s="3">
        <v>-285.622</v>
      </c>
      <c r="C6" s="3">
        <v>982.696</v>
      </c>
      <c r="D6" s="3">
        <v>295.711</v>
      </c>
    </row>
    <row r="7" spans="1:4" ht="12.75">
      <c r="A7" s="2">
        <v>41333</v>
      </c>
      <c r="B7" s="3">
        <v>152.684</v>
      </c>
      <c r="C7" s="3">
        <v>476.891</v>
      </c>
      <c r="D7" s="3">
        <v>154.102</v>
      </c>
    </row>
    <row r="8" spans="1:4" ht="12.75">
      <c r="A8" s="2">
        <v>41364</v>
      </c>
      <c r="B8" s="3">
        <v>1461.3490000000002</v>
      </c>
      <c r="C8" s="3">
        <v>488.481</v>
      </c>
      <c r="D8" s="3">
        <v>192.115</v>
      </c>
    </row>
    <row r="9" spans="1:4" ht="12.75">
      <c r="A9" s="2">
        <v>41394</v>
      </c>
      <c r="B9" s="3">
        <v>181.669</v>
      </c>
      <c r="C9" s="3">
        <v>-351.064</v>
      </c>
      <c r="D9" s="3">
        <v>139.675</v>
      </c>
    </row>
    <row r="10" spans="1:4" ht="12.75">
      <c r="A10" s="2">
        <v>41425</v>
      </c>
      <c r="B10" s="3">
        <v>-56.878</v>
      </c>
      <c r="C10" s="3">
        <v>-84.57900000000001</v>
      </c>
      <c r="D10" s="3">
        <v>117.624</v>
      </c>
    </row>
    <row r="11" spans="1:4" ht="12.75">
      <c r="A11" s="2">
        <v>41455</v>
      </c>
      <c r="B11" s="3">
        <v>828.279</v>
      </c>
      <c r="C11" s="3">
        <v>-141.322</v>
      </c>
      <c r="D11" s="3">
        <v>366.077</v>
      </c>
    </row>
    <row r="12" spans="1:4" ht="12.75">
      <c r="A12" s="2">
        <v>41486</v>
      </c>
      <c r="B12" s="3">
        <v>138.905</v>
      </c>
      <c r="C12" s="3">
        <v>1466.903</v>
      </c>
      <c r="D12" s="3">
        <v>287.305</v>
      </c>
    </row>
    <row r="13" spans="1:4" ht="12.75">
      <c r="A13" s="2">
        <v>41517</v>
      </c>
      <c r="B13" s="3">
        <v>-86.971</v>
      </c>
      <c r="C13" s="3">
        <v>180.851</v>
      </c>
      <c r="D13" s="3">
        <v>68.045</v>
      </c>
    </row>
    <row r="14" spans="1:4" ht="12.75">
      <c r="A14" s="2">
        <v>41547</v>
      </c>
      <c r="B14" s="3">
        <v>8.637</v>
      </c>
      <c r="C14" s="3">
        <v>764.558</v>
      </c>
      <c r="D14" s="3">
        <v>227.747</v>
      </c>
    </row>
    <row r="15" spans="1:4" ht="12.75">
      <c r="A15" s="2">
        <v>41578</v>
      </c>
      <c r="B15" s="3">
        <v>524.04</v>
      </c>
      <c r="C15" s="3">
        <v>-32.288</v>
      </c>
      <c r="D15" s="3">
        <v>347.562</v>
      </c>
    </row>
    <row r="16" spans="1:4" ht="12.75">
      <c r="A16" s="2"/>
      <c r="B16" s="3"/>
      <c r="C16" s="3"/>
      <c r="D16" s="3"/>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2013-12-08T06:56:10Z</dcterms:created>
  <dcterms:modified xsi:type="dcterms:W3CDTF">2013-12-08T06:56:16Z</dcterms:modified>
  <cp:category/>
  <cp:version/>
  <cp:contentType/>
  <cp:contentStatus/>
</cp:coreProperties>
</file>