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1.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tables/table2.xml" ContentType="application/vnd.openxmlformats-officedocument.spreadsheetml.tab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tables/table3.xml" ContentType="application/vnd.openxmlformats-officedocument.spreadsheetml.table+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tables/table4.xml" ContentType="application/vnd.openxmlformats-officedocument.spreadsheetml.table+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tables/table5.xml" ContentType="application/vnd.openxmlformats-officedocument.spreadsheetml.table+xml"/>
  <Override PartName="/xl/drawings/drawing10.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pivotTables/pivotTable1.xml" ContentType="application/vnd.openxmlformats-officedocument.spreadsheetml.pivotTable+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tables/table6.xml" ContentType="application/vnd.openxmlformats-officedocument.spreadsheetml.table+xml"/>
  <Override PartName="/xl/tables/table7.xml" ContentType="application/vnd.openxmlformats-officedocument.spreadsheetml.table+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tables/table8.xml" ContentType="application/vnd.openxmlformats-officedocument.spreadsheetml.table+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tables/table9.xml" ContentType="application/vnd.openxmlformats-officedocument.spreadsheetml.table+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xml"/>
  <Override PartName="/xl/charts/chart11.xml" ContentType="application/vnd.openxmlformats-officedocument.drawingml.chart+xml"/>
  <Override PartName="/xl/pivotTables/pivotTable2.xml" ContentType="application/vnd.openxmlformats-officedocument.spreadsheetml.pivotTable+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tables/table10.xml" ContentType="application/vnd.openxmlformats-officedocument.spreadsheetml.table+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tables/table11.xml" ContentType="application/vnd.openxmlformats-officedocument.spreadsheetml.table+xml"/>
  <Override PartName="/xl/drawings/drawing24.xml" ContentType="application/vnd.openxmlformats-officedocument.drawing+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7.xml" ContentType="application/vnd.openxmlformats-officedocument.drawingml.chartshapes+xml"/>
  <Override PartName="/xl/tables/table12.xml" ContentType="application/vnd.openxmlformats-officedocument.spreadsheetml.table+xml"/>
  <Override PartName="/xl/drawings/drawing28.xml" ContentType="application/vnd.openxmlformats-officedocument.drawing+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charts/chart17.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1.xml" ContentType="application/vnd.openxmlformats-officedocument.drawing+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2.xml" ContentType="application/vnd.openxmlformats-officedocument.drawing+xml"/>
  <Override PartName="/xl/charts/chart20.xml" ContentType="application/vnd.openxmlformats-officedocument.drawingml.chart+xml"/>
  <Override PartName="/xl/drawings/drawing33.xml" ContentType="application/vnd.openxmlformats-officedocument.drawingml.chartshapes+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14925" windowHeight="4935" tabRatio="948" firstSheet="26" activeTab="39"/>
  </bookViews>
  <sheets>
    <sheet name="Figure  1.1 data" sheetId="51" r:id="rId1"/>
    <sheet name="Figure  1.1" sheetId="1" r:id="rId2"/>
    <sheet name="FAME Persistence2" sheetId="80" state="veryHidden" r:id="rId3"/>
    <sheet name="Figure  1.2 data" sheetId="52" r:id="rId4"/>
    <sheet name="Figure  1.2" sheetId="29" r:id="rId5"/>
    <sheet name="Figure  1.3 data" sheetId="53" r:id="rId6"/>
    <sheet name="Figure  1.3" sheetId="45" r:id="rId7"/>
    <sheet name="Figure  1.4 data" sheetId="93" r:id="rId8"/>
    <sheet name="Figure  1.5 data" sheetId="94" r:id="rId9"/>
    <sheet name="Figure  1.5" sheetId="54" r:id="rId10"/>
    <sheet name="Figure  1.6 data" sheetId="42" state="hidden" r:id="rId11"/>
    <sheet name="Figure  1.6" sheetId="55" r:id="rId12"/>
    <sheet name="Figure  1." sheetId="48" r:id="rId13"/>
    <sheet name="Figure  1.7" sheetId="56" r:id="rId14"/>
    <sheet name="Figure  1.7 data" sheetId="30" r:id="rId15"/>
    <sheet name="Figure  1.8" sheetId="61" r:id="rId16"/>
    <sheet name="Figure  1.8 data" sheetId="31" r:id="rId17"/>
    <sheet name="Figure  1.9" sheetId="63" r:id="rId18"/>
    <sheet name="Figure  1.9 data" sheetId="35" r:id="rId19"/>
    <sheet name="Figure  1.10" sheetId="58" r:id="rId20"/>
    <sheet name="Figure  1.10 data" sheetId="18" r:id="rId21"/>
    <sheet name="Figure  1.11" sheetId="84" r:id="rId22"/>
    <sheet name="Figure  1.11 data" sheetId="70" r:id="rId23"/>
    <sheet name="Figure  1.12" sheetId="72" r:id="rId24"/>
    <sheet name="Figure  1.12 data" sheetId="12" r:id="rId25"/>
    <sheet name="Figure  1.13" sheetId="64" r:id="rId26"/>
    <sheet name="Figure  1.13 data" sheetId="25" r:id="rId27"/>
    <sheet name="Figure  1.14" sheetId="76" r:id="rId28"/>
    <sheet name="Figure  1.14 data" sheetId="83" r:id="rId29"/>
    <sheet name="Figure  1.15" sheetId="66" r:id="rId30"/>
    <sheet name="Figure  1.15 data" sheetId="47" r:id="rId31"/>
    <sheet name="Figure  1.16" sheetId="77" r:id="rId32"/>
    <sheet name="Figure  1.16 data" sheetId="82" r:id="rId33"/>
    <sheet name="Figure  1.17" sheetId="87" r:id="rId34"/>
    <sheet name="Figure  1.17 data" sheetId="88" r:id="rId35"/>
    <sheet name="Figure  1.18" sheetId="89" r:id="rId36"/>
    <sheet name="Figure  1.18 data" sheetId="90" r:id="rId37"/>
    <sheet name="Figure  1.19" sheetId="91" r:id="rId38"/>
    <sheet name="Figure  1.19 data" sheetId="92" r:id="rId39"/>
    <sheet name="Main indicators" sheetId="73" r:id="rId40"/>
  </sheets>
  <externalReferences>
    <externalReference r:id="rId41"/>
  </externalReferences>
  <definedNames>
    <definedName name="_xlnm._FilterDatabase" localSheetId="27" hidden="1">'Figure  1.14'!$F$8:$F$8</definedName>
    <definedName name="anscount" hidden="1">1</definedName>
    <definedName name="data_paste_cell" localSheetId="20">#REF!</definedName>
    <definedName name="data_paste_cell" localSheetId="22">#REF!</definedName>
    <definedName name="data_paste_cell" localSheetId="31">#REF!</definedName>
    <definedName name="data_paste_cell" localSheetId="4">#REF!</definedName>
    <definedName name="data_paste_cell" localSheetId="14">#REF!</definedName>
    <definedName name="data_paste_cell" localSheetId="39">#REF!</definedName>
    <definedName name="data_paste_cell">#REF!</definedName>
    <definedName name="limcount" hidden="1">1</definedName>
    <definedName name="sencount" hidden="1">1</definedName>
  </definedNames>
  <calcPr calcId="162913"/>
  <pivotCaches>
    <pivotCache cacheId="0" r:id="rId42"/>
    <pivotCache cacheId="1" r:id="rId4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30" l="1"/>
  <c r="C9" i="83" l="1"/>
  <c r="C8" i="83"/>
  <c r="C7" i="83"/>
  <c r="C6" i="83"/>
  <c r="C5" i="83"/>
  <c r="C4" i="83"/>
  <c r="C3" i="83"/>
  <c r="A3" i="47" l="1"/>
  <c r="A4" i="47" s="1"/>
  <c r="A5" i="47" s="1"/>
  <c r="A6" i="47" s="1"/>
  <c r="A7" i="47" s="1"/>
  <c r="B152" i="25" l="1"/>
</calcChain>
</file>

<file path=xl/sharedStrings.xml><?xml version="1.0" encoding="utf-8"?>
<sst xmlns="http://schemas.openxmlformats.org/spreadsheetml/2006/main" count="215" uniqueCount="145">
  <si>
    <t>הגופים המוסדיים</t>
  </si>
  <si>
    <t>הציבור במישרין</t>
  </si>
  <si>
    <t>תוויות שורה</t>
  </si>
  <si>
    <t>סך התיק</t>
  </si>
  <si>
    <t>שיעור הציבור מסך התיק</t>
  </si>
  <si>
    <t>שיעור המוסדיים מסך התיק</t>
  </si>
  <si>
    <t>מיליארדי ₪</t>
  </si>
  <si>
    <t>תאריך</t>
  </si>
  <si>
    <t>עמודה1</t>
  </si>
  <si>
    <t>31/12/2020</t>
  </si>
  <si>
    <t>סכום כולל</t>
  </si>
  <si>
    <t>31/12/2021</t>
  </si>
  <si>
    <t>המקור: עיבודי בנק ישראל</t>
  </si>
  <si>
    <t>עזר</t>
  </si>
  <si>
    <t>2020</t>
  </si>
  <si>
    <t>2021</t>
  </si>
  <si>
    <t>NIS trillion (line) and annual rate of change (columns)</t>
  </si>
  <si>
    <t>Figure 1.1: The Public’s Financial Asset Portfolio, 2012 ­ 2021</t>
  </si>
  <si>
    <t>Figure 1.2: Balance of the Asset Portfolio</t>
  </si>
  <si>
    <t>Percent of GDP</t>
  </si>
  <si>
    <t>Cash and deposits</t>
  </si>
  <si>
    <t>Equities in Israel</t>
  </si>
  <si>
    <t>Financial assets abroad</t>
  </si>
  <si>
    <t>Gov’t. bonds and makam</t>
  </si>
  <si>
    <t>Corporate bonds</t>
  </si>
  <si>
    <t>Other assets*</t>
  </si>
  <si>
    <t>Figure 1.3: Change in the Balance of Assets in the Portfolio in 2021</t>
  </si>
  <si>
    <t>Change in NIS billion (columns) and in percent (circles)</t>
  </si>
  <si>
    <t>* Other assets – assets managed by institutional investors, including nontradable equities, loans, mortgage portfolios, land rights, and derivatives.</t>
  </si>
  <si>
    <t>Other assets</t>
  </si>
  <si>
    <t>Figure 1.4: Distribution of Assets in the Portfolio in 2020 and in 2021 (columns) and asset balances in NIS billion in 2021 (circles)</t>
  </si>
  <si>
    <t>Institutional investors</t>
  </si>
  <si>
    <t>Figure 1.5: Distribution of Holdings in the Portfolio by Type of Manager</t>
  </si>
  <si>
    <t>Percentage of the total portfolio</t>
  </si>
  <si>
    <t>Insurance policies</t>
  </si>
  <si>
    <t>Provident and advanced training funds</t>
  </si>
  <si>
    <t>Pension funds</t>
  </si>
  <si>
    <t>Mutual funds</t>
  </si>
  <si>
    <t>The public directly excluding mutual funds</t>
  </si>
  <si>
    <t>The public directly</t>
  </si>
  <si>
    <t>Figure 1.6: Distribution of Holdings in the Portfolio by Type of Manager</t>
  </si>
  <si>
    <t>Balances in NIS billion (columns) and as a percentage of the total (circles)</t>
  </si>
  <si>
    <t>Figure 1.7: Distribution of Holdings in the Portfolio by Asset</t>
  </si>
  <si>
    <t>The public’s direct holdings vs. institutional investors</t>
  </si>
  <si>
    <t>Figure 1.8: Balance of Equities and Bonds Abroad, 2013–2021</t>
  </si>
  <si>
    <t>NIS billion</t>
  </si>
  <si>
    <t>Equities abroad</t>
  </si>
  <si>
    <t>Bonds abroad</t>
  </si>
  <si>
    <t>Total</t>
  </si>
  <si>
    <t>Profit-sharing insurance policies</t>
  </si>
  <si>
    <t>New pension funds</t>
  </si>
  <si>
    <t>Old pension funds</t>
  </si>
  <si>
    <t>Figure 1.9: Institutional Investors’ Exposure to Foreign Assets</t>
  </si>
  <si>
    <t>as a share of total assets</t>
  </si>
  <si>
    <t>Figure 1.10: Balance of Holdings of Equities in Israel, 2012 – 2021</t>
  </si>
  <si>
    <t>Figure 1.11: Tradable Equities in Israel, The Public’s Direct Holdings vs. Institutional Investors</t>
  </si>
  <si>
    <t>Balances and transactions in NIS billion</t>
  </si>
  <si>
    <t>Transactions</t>
  </si>
  <si>
    <t>Price changes</t>
  </si>
  <si>
    <t>Directly by the public (incl. mutual funds)</t>
  </si>
  <si>
    <t>Figure 1.12: Government Bonds and Makam, 2013–2021</t>
  </si>
  <si>
    <t>Tradable government bonds</t>
  </si>
  <si>
    <t>Nontradable government bonds</t>
  </si>
  <si>
    <t>Makam</t>
  </si>
  <si>
    <t>Figure 1.13: Balance of Deposits, 2012–2021</t>
  </si>
  <si>
    <t>Balance in NIS trillion (line) and annual rate of change (columns)</t>
  </si>
  <si>
    <t>Figure 1.14: Mutual Fund Specializations (incl. ETFs)</t>
  </si>
  <si>
    <t>Net new investments, NIS billion, during 2021</t>
  </si>
  <si>
    <t>General bonds in Israel</t>
  </si>
  <si>
    <t>Corporate bonds in Israel</t>
  </si>
  <si>
    <t>Other*</t>
  </si>
  <si>
    <t>Money market</t>
  </si>
  <si>
    <t>* Other – other investment groups that are not in the graph, including: groups specializing in government bonds in Israel, and bonds abroad.</t>
  </si>
  <si>
    <t>Figure 1.15: Distribution of Mutual Fund Assets</t>
  </si>
  <si>
    <t>As a share of total assets</t>
  </si>
  <si>
    <t>Other</t>
  </si>
  <si>
    <t>Government bonds</t>
  </si>
  <si>
    <t>Figure 1.16: The Balance of Institutional Investors’ Assets in Israel and Abroad, $ billion</t>
  </si>
  <si>
    <t>Total exposure to abroad</t>
  </si>
  <si>
    <t>Total exposure to Israel</t>
  </si>
  <si>
    <t>Total investment assets</t>
  </si>
  <si>
    <t>Figure 1.17: Rate of Exposure to Abroad by Institutional Investor, percent</t>
  </si>
  <si>
    <t>Provident funds and advanced training funds</t>
  </si>
  <si>
    <t>Figure 1.18: The Share of Equities in Israel and Abroad, and Exposure to Equities Abroad</t>
  </si>
  <si>
    <t>$ billion</t>
  </si>
  <si>
    <t>Percent</t>
  </si>
  <si>
    <t>Futures contracts and options on equity indices abroad (exposure)</t>
  </si>
  <si>
    <t>Shekel/forex derivatives</t>
  </si>
  <si>
    <t>Total exposure to foreign exchange excl. shekel/forex derivatives</t>
  </si>
  <si>
    <t>Total exposure to foreign exchange incl. shekel/forex derivatives</t>
  </si>
  <si>
    <t>Figure 1.19: Exposure to Foreign Exchange</t>
  </si>
  <si>
    <t>Percent of total assets</t>
  </si>
  <si>
    <t>Foreign exchange exposure ratio of total assets</t>
  </si>
  <si>
    <t>SOURCE: -  Bank of Israel data</t>
  </si>
  <si>
    <t>Date</t>
  </si>
  <si>
    <t>Balance</t>
  </si>
  <si>
    <t>Date2</t>
  </si>
  <si>
    <t xml:space="preserve">Annual rate of change </t>
  </si>
  <si>
    <t>GDP ratio</t>
  </si>
  <si>
    <t>Percent rate of change</t>
  </si>
  <si>
    <t>Distribution of Holdings 2021</t>
  </si>
  <si>
    <t>SUM</t>
  </si>
  <si>
    <t>DATE</t>
  </si>
  <si>
    <t>YEAR</t>
  </si>
  <si>
    <t>Holdings of Equities in Israel</t>
  </si>
  <si>
    <t>um of base</t>
  </si>
  <si>
    <t>balance sum</t>
  </si>
  <si>
    <t>Deposits</t>
  </si>
  <si>
    <t>Annual rate of change</t>
  </si>
  <si>
    <t>ABS</t>
  </si>
  <si>
    <r>
      <t xml:space="preserve">Main indicators in the public's asset portfolio </t>
    </r>
    <r>
      <rPr>
        <sz val="11"/>
        <color rgb="FF009999"/>
        <rFont val="Arial"/>
        <family val="2"/>
      </rPr>
      <t>(percent)</t>
    </r>
  </si>
  <si>
    <t>Total asset portfolio held by the public</t>
  </si>
  <si>
    <t>Value of the public's asset portfolio (NIS trillion)</t>
  </si>
  <si>
    <t>Asset portfolio as a percentage of GDP</t>
  </si>
  <si>
    <t>Tradable assets</t>
  </si>
  <si>
    <r>
      <t>Risk assets</t>
    </r>
    <r>
      <rPr>
        <vertAlign val="superscript"/>
        <sz val="11"/>
        <color theme="1"/>
        <rFont val="Arial"/>
        <family val="2"/>
      </rPr>
      <t>1</t>
    </r>
  </si>
  <si>
    <r>
      <t>Assets abroad</t>
    </r>
    <r>
      <rPr>
        <vertAlign val="superscript"/>
        <sz val="11"/>
        <color theme="1"/>
        <rFont val="Arial"/>
        <family val="2"/>
      </rPr>
      <t>2</t>
    </r>
  </si>
  <si>
    <r>
      <t>Foreign exchange assets</t>
    </r>
    <r>
      <rPr>
        <vertAlign val="superscript"/>
        <sz val="11"/>
        <color theme="1"/>
        <rFont val="Arial"/>
        <family val="2"/>
      </rPr>
      <t>3</t>
    </r>
  </si>
  <si>
    <r>
      <t>Unindexed assets</t>
    </r>
    <r>
      <rPr>
        <vertAlign val="superscript"/>
        <sz val="11"/>
        <color theme="1"/>
        <rFont val="Arial"/>
        <family val="2"/>
      </rPr>
      <t>4</t>
    </r>
  </si>
  <si>
    <r>
      <t>Liquid assets</t>
    </r>
    <r>
      <rPr>
        <vertAlign val="superscript"/>
        <sz val="11"/>
        <color theme="1"/>
        <rFont val="Arial"/>
        <family val="2"/>
      </rPr>
      <t>5</t>
    </r>
  </si>
  <si>
    <t>Portfolio managed by the public directly and through mutual funds</t>
  </si>
  <si>
    <t>Rate of investment as a share of the asset portfolio</t>
  </si>
  <si>
    <t>Risk assets</t>
  </si>
  <si>
    <t>Assets abroad</t>
  </si>
  <si>
    <t>Foreign exchange assets</t>
  </si>
  <si>
    <t>Unindexed assets</t>
  </si>
  <si>
    <t>Liquid assets</t>
  </si>
  <si>
    <t>Portfolio managed by institutional investors</t>
  </si>
  <si>
    <r>
      <t>Rate of investment as a share of the asset portfolio</t>
    </r>
    <r>
      <rPr>
        <b/>
        <vertAlign val="superscript"/>
        <sz val="11"/>
        <color theme="1"/>
        <rFont val="Arial"/>
        <family val="2"/>
      </rPr>
      <t>6</t>
    </r>
  </si>
  <si>
    <r>
      <t>Assets abroad</t>
    </r>
    <r>
      <rPr>
        <vertAlign val="superscript"/>
        <sz val="11"/>
        <color theme="1"/>
        <rFont val="Arial"/>
        <family val="2"/>
      </rPr>
      <t>7</t>
    </r>
  </si>
  <si>
    <r>
      <t>Foreign exchange assets</t>
    </r>
    <r>
      <rPr>
        <vertAlign val="superscript"/>
        <sz val="11"/>
        <color theme="1"/>
        <rFont val="Arial"/>
        <family val="2"/>
      </rPr>
      <t>8</t>
    </r>
  </si>
  <si>
    <r>
      <t>1</t>
    </r>
    <r>
      <rPr>
        <sz val="10"/>
        <color theme="1"/>
        <rFont val="Assistant"/>
      </rPr>
      <t xml:space="preserve"> Excluding government bonds, </t>
    </r>
    <r>
      <rPr>
        <i/>
        <sz val="10"/>
        <color theme="1"/>
        <rFont val="Assistant"/>
      </rPr>
      <t>makam</t>
    </r>
    <r>
      <rPr>
        <sz val="10"/>
        <color theme="1"/>
        <rFont val="Assistant"/>
      </rPr>
      <t>, deposits (in Israel and abroad), and cash.</t>
    </r>
  </si>
  <si>
    <r>
      <t>2</t>
    </r>
    <r>
      <rPr>
        <sz val="10"/>
        <color theme="1"/>
        <rFont val="Assistant"/>
      </rPr>
      <t xml:space="preserve"> Israelis' investments abroad.</t>
    </r>
  </si>
  <si>
    <r>
      <t>3</t>
    </r>
    <r>
      <rPr>
        <sz val="10"/>
        <color theme="1"/>
        <rFont val="Assistant"/>
      </rPr>
      <t xml:space="preserve"> Assets indexed to foreign exchange + equities abroad.</t>
    </r>
  </si>
  <si>
    <r>
      <t>4</t>
    </r>
    <r>
      <rPr>
        <sz val="10"/>
        <color theme="1"/>
        <rFont val="Assistant"/>
      </rPr>
      <t xml:space="preserve"> All assets minus those indexed to the CPI.</t>
    </r>
  </si>
  <si>
    <r>
      <t>5</t>
    </r>
    <r>
      <rPr>
        <sz val="10"/>
        <color theme="1"/>
        <rFont val="Assistant"/>
      </rPr>
      <t xml:space="preserve"> Cash, deposits up to one year in Israel, and </t>
    </r>
    <r>
      <rPr>
        <i/>
        <sz val="10"/>
        <color theme="1"/>
        <rFont val="Assistant"/>
      </rPr>
      <t>makam</t>
    </r>
    <r>
      <rPr>
        <sz val="10"/>
        <color theme="1"/>
        <rFont val="Assistant"/>
      </rPr>
      <t>.</t>
    </r>
  </si>
  <si>
    <r>
      <t>6</t>
    </r>
    <r>
      <rPr>
        <sz val="10"/>
        <color theme="1"/>
        <rFont val="Assistant"/>
      </rPr>
      <t xml:space="preserve"> The rate of institutional investors' investments as a share of the total asset portfolio - excluding investments in ETFs, structured bonds, certificates of deposit, and mutual funds.</t>
    </r>
  </si>
  <si>
    <r>
      <t>7</t>
    </r>
    <r>
      <rPr>
        <sz val="10"/>
        <color theme="1"/>
        <rFont val="Assistant"/>
      </rPr>
      <t xml:space="preserve"> Investments in deposits and Israeli securities abroad, excluding investments in ETFs traded in Israel on foreign indices.  This definition is different than the definitions of exposure to foreign exchange and exposure to foreign assets.</t>
    </r>
  </si>
  <si>
    <r>
      <t>8</t>
    </r>
    <r>
      <rPr>
        <sz val="10"/>
        <color theme="1"/>
        <rFont val="Assistant"/>
      </rPr>
      <t xml:space="preserve"> Assets denominated in foreign exchange and assets indexed to foreign exchange, excluding shekel/forex derivatives.</t>
    </r>
  </si>
  <si>
    <t>עמודה2</t>
  </si>
  <si>
    <t>עמודה3</t>
  </si>
  <si>
    <t>עמודה4</t>
  </si>
  <si>
    <t>עמודה5</t>
  </si>
  <si>
    <t>עמודה6</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</si>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</sst>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43" formatCode="_ * #,##0.00_ ;_ * \-#,##0.00_ ;_ * &quot;-&quot;??_ ;_ @_ "/>
    <numFmt numFmtId="164" formatCode="_ * #,##0_ ;_ * \-#,##0_ ;_ * &quot;-&quot;??_ ;_ @_ "/>
    <numFmt numFmtId="165" formatCode="_ * #,##0.0_ ;_ * \-#,##0.0_ ;_ * &quot;-&quot;??_ ;_ @_ "/>
    <numFmt numFmtId="166" formatCode="#,##0.0"/>
    <numFmt numFmtId="167" formatCode="0.0%"/>
    <numFmt numFmtId="168" formatCode="yyyy"/>
    <numFmt numFmtId="169" formatCode="0.0"/>
    <numFmt numFmtId="170" formatCode="#,##0.00000"/>
    <numFmt numFmtId="171" formatCode="0.000000"/>
    <numFmt numFmtId="172" formatCode="_ * #,##0.000_ ;_ * \-#,##0.000_ ;_ * &quot;-&quot;??_ ;_ @_ "/>
    <numFmt numFmtId="179" formatCode="_ * #,##0.00_ ;_ * \-#,##0.00_ ;_ * &quot;-&quot;??_ ;_ @_ "/>
  </numFmts>
  <fonts count="36" x14ac:knownFonts="1">
    <font>
      <sz val="11"/>
      <color theme="1"/>
      <name val="Arial"/>
      <family val="2"/>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1"/>
      <color theme="1"/>
      <name val="Arial"/>
      <family val="2"/>
      <scheme val="minor"/>
    </font>
    <font>
      <sz val="10"/>
      <name val="Arial"/>
      <family val="2"/>
      <charset val="177"/>
    </font>
    <font>
      <sz val="10"/>
      <name val="Arial"/>
      <family val="2"/>
    </font>
    <font>
      <sz val="10"/>
      <name val="Arial"/>
      <family val="2"/>
    </font>
    <font>
      <sz val="11"/>
      <name val="Arial"/>
      <family val="2"/>
    </font>
    <font>
      <b/>
      <sz val="11"/>
      <color theme="1"/>
      <name val="Arial"/>
      <family val="2"/>
      <scheme val="minor"/>
    </font>
    <font>
      <b/>
      <sz val="11"/>
      <name val="Arial"/>
      <family val="2"/>
      <charset val="177"/>
      <scheme val="minor"/>
    </font>
    <font>
      <sz val="11"/>
      <name val="Arial"/>
      <family val="2"/>
      <charset val="177"/>
      <scheme val="minor"/>
    </font>
    <font>
      <sz val="11"/>
      <name val="Arial"/>
      <family val="2"/>
      <scheme val="minor"/>
    </font>
    <font>
      <b/>
      <sz val="1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9"/>
      <color theme="1"/>
      <name val="Arial"/>
      <family val="2"/>
    </font>
    <font>
      <sz val="11"/>
      <color theme="1"/>
      <name val="Arial"/>
      <family val="2"/>
    </font>
    <font>
      <sz val="11"/>
      <name val="Arial"/>
      <family val="2"/>
    </font>
    <font>
      <sz val="9"/>
      <color theme="1"/>
      <name val="Arial"/>
      <family val="2"/>
      <scheme val="minor"/>
    </font>
    <font>
      <b/>
      <sz val="11"/>
      <color theme="1"/>
      <name val="Arial"/>
      <family val="2"/>
    </font>
    <font>
      <b/>
      <sz val="11"/>
      <color rgb="FF009999"/>
      <name val="Arial"/>
      <family val="2"/>
    </font>
    <font>
      <sz val="11"/>
      <color rgb="FF009999"/>
      <name val="Arial"/>
      <family val="2"/>
    </font>
    <font>
      <vertAlign val="superscript"/>
      <sz val="11"/>
      <color theme="1"/>
      <name val="Arial"/>
      <family val="2"/>
    </font>
    <font>
      <b/>
      <vertAlign val="superscript"/>
      <sz val="11"/>
      <color theme="1"/>
      <name val="Arial"/>
      <family val="2"/>
    </font>
    <font>
      <vertAlign val="superscript"/>
      <sz val="10"/>
      <color theme="1"/>
      <name val="Assistant"/>
    </font>
    <font>
      <sz val="10"/>
      <color theme="1"/>
      <name val="Assistant"/>
    </font>
    <font>
      <i/>
      <sz val="10"/>
      <color theme="1"/>
      <name val="Assistant"/>
    </font>
  </fonts>
  <fills count="8">
    <fill>
      <patternFill patternType="none"/>
    </fill>
    <fill>
      <patternFill patternType="gray125"/>
    </fill>
    <fill>
      <patternFill patternType="solid">
        <fgColor rgb="FFAEDCE0"/>
        <bgColor theme="4" tint="0.79998168889431442"/>
      </patternFill>
    </fill>
    <fill>
      <patternFill patternType="solid">
        <fgColor rgb="FFAEDCE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theme="4" tint="0.39997558519241921"/>
      </bottom>
      <diagonal/>
    </border>
    <border>
      <left/>
      <right/>
      <top style="thin">
        <color indexed="64"/>
      </top>
      <bottom style="thin">
        <color indexed="64"/>
      </bottom>
      <diagonal/>
    </border>
    <border>
      <left/>
      <right/>
      <top style="thin">
        <color indexed="64"/>
      </top>
      <bottom/>
      <diagonal/>
    </border>
  </borders>
  <cellStyleXfs count="63">
    <xf numFmtId="0" fontId="0" fillId="0" borderId="0"/>
    <xf numFmtId="43" fontId="11" fillId="0" borderId="0" applyFont="0" applyFill="0" applyBorder="0" applyAlignment="0" applyProtection="0"/>
    <xf numFmtId="9" fontId="11" fillId="0" borderId="0" applyFont="0" applyFill="0" applyBorder="0" applyAlignment="0" applyProtection="0"/>
    <xf numFmtId="0" fontId="12"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3" fillId="0" borderId="0"/>
    <xf numFmtId="43" fontId="14" fillId="0" borderId="0" applyFont="0" applyFill="0" applyBorder="0" applyAlignment="0" applyProtection="0"/>
    <xf numFmtId="9" fontId="14"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179" fontId="11" fillId="0" borderId="0" applyFont="0" applyFill="0" applyBorder="0" applyAlignment="0" applyProtection="0"/>
    <xf numFmtId="0" fontId="1" fillId="0" borderId="0"/>
    <xf numFmtId="179" fontId="1" fillId="0" borderId="0" applyFont="0" applyFill="0" applyBorder="0" applyAlignment="0" applyProtection="0"/>
    <xf numFmtId="9" fontId="1" fillId="0" borderId="0" applyFont="0" applyFill="0" applyBorder="0" applyAlignment="0" applyProtection="0"/>
    <xf numFmtId="0" fontId="1" fillId="0" borderId="0"/>
    <xf numFmtId="179" fontId="1" fillId="0" borderId="0" applyFont="0" applyFill="0" applyBorder="0" applyAlignment="0" applyProtection="0"/>
    <xf numFmtId="0" fontId="1" fillId="0" borderId="0"/>
    <xf numFmtId="9" fontId="1" fillId="0" borderId="0" applyFont="0" applyFill="0" applyBorder="0" applyAlignment="0" applyProtection="0"/>
    <xf numFmtId="179" fontId="1" fillId="0" borderId="0" applyFont="0" applyFill="0" applyBorder="0" applyAlignment="0" applyProtection="0"/>
    <xf numFmtId="0" fontId="1" fillId="0" borderId="0"/>
    <xf numFmtId="179" fontId="1" fillId="0" borderId="0" applyFont="0" applyFill="0" applyBorder="0" applyAlignment="0" applyProtection="0"/>
    <xf numFmtId="9" fontId="1" fillId="0" borderId="0" applyFont="0" applyFill="0" applyBorder="0" applyAlignment="0" applyProtection="0"/>
    <xf numFmtId="179" fontId="13" fillId="0" borderId="0" applyFont="0" applyFill="0" applyBorder="0" applyAlignment="0" applyProtection="0"/>
    <xf numFmtId="9" fontId="13" fillId="0" borderId="0" applyFont="0" applyFill="0" applyBorder="0" applyAlignment="0" applyProtection="0"/>
    <xf numFmtId="0" fontId="1" fillId="0" borderId="0"/>
    <xf numFmtId="179" fontId="1" fillId="0" borderId="0" applyFont="0" applyFill="0" applyBorder="0" applyAlignment="0" applyProtection="0"/>
    <xf numFmtId="0" fontId="1" fillId="0" borderId="0"/>
    <xf numFmtId="179" fontId="1" fillId="0" borderId="0" applyFont="0" applyFill="0" applyBorder="0" applyAlignment="0" applyProtection="0"/>
    <xf numFmtId="0" fontId="1" fillId="0" borderId="0"/>
    <xf numFmtId="179" fontId="1" fillId="0" borderId="0" applyFont="0" applyFill="0" applyBorder="0" applyAlignment="0" applyProtection="0"/>
    <xf numFmtId="9" fontId="1" fillId="0" borderId="0" applyFont="0" applyFill="0" applyBorder="0" applyAlignment="0" applyProtection="0"/>
    <xf numFmtId="0" fontId="1" fillId="0" borderId="0"/>
    <xf numFmtId="179" fontId="1" fillId="0" borderId="0" applyFont="0" applyFill="0" applyBorder="0" applyAlignment="0" applyProtection="0"/>
    <xf numFmtId="0" fontId="1" fillId="0" borderId="0"/>
    <xf numFmtId="179" fontId="1" fillId="0" borderId="0" applyFont="0" applyFill="0" applyBorder="0" applyAlignment="0" applyProtection="0"/>
    <xf numFmtId="0" fontId="1" fillId="0" borderId="0"/>
    <xf numFmtId="17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9" fontId="1" fillId="0" borderId="0" applyFont="0" applyFill="0" applyBorder="0" applyAlignment="0" applyProtection="0"/>
  </cellStyleXfs>
  <cellXfs count="219">
    <xf numFmtId="0" fontId="0" fillId="0" borderId="0" xfId="0"/>
    <xf numFmtId="164" fontId="0" fillId="0" borderId="0" xfId="1" applyNumberFormat="1" applyFont="1"/>
    <xf numFmtId="9" fontId="0" fillId="0" borderId="0" xfId="2" applyFont="1"/>
    <xf numFmtId="164" fontId="0" fillId="0" borderId="0" xfId="0" applyNumberFormat="1"/>
    <xf numFmtId="0" fontId="10" fillId="0" borderId="0" xfId="4"/>
    <xf numFmtId="43" fontId="0" fillId="0" borderId="0" xfId="0" applyNumberFormat="1"/>
    <xf numFmtId="0" fontId="9" fillId="0" borderId="0" xfId="7"/>
    <xf numFmtId="17" fontId="0" fillId="0" borderId="1" xfId="0" applyNumberFormat="1" applyBorder="1" applyAlignment="1">
      <alignment horizontal="right" vertical="center" readingOrder="2"/>
    </xf>
    <xf numFmtId="9" fontId="0" fillId="0" borderId="1" xfId="2" applyFont="1" applyBorder="1"/>
    <xf numFmtId="164" fontId="0" fillId="0" borderId="1" xfId="1" applyNumberFormat="1" applyFont="1" applyBorder="1"/>
    <xf numFmtId="166" fontId="0" fillId="0" borderId="1" xfId="0" applyNumberFormat="1" applyBorder="1"/>
    <xf numFmtId="1" fontId="0" fillId="0" borderId="1" xfId="1" applyNumberFormat="1" applyFont="1" applyBorder="1"/>
    <xf numFmtId="165" fontId="0" fillId="0" borderId="0" xfId="1" applyNumberFormat="1" applyFont="1"/>
    <xf numFmtId="165" fontId="0" fillId="0" borderId="1" xfId="1" applyNumberFormat="1" applyFont="1" applyBorder="1"/>
    <xf numFmtId="0" fontId="0" fillId="0" borderId="0" xfId="0" applyAlignment="1">
      <alignment horizontal="right"/>
    </xf>
    <xf numFmtId="0" fontId="0" fillId="0" borderId="0" xfId="0" applyNumberFormat="1"/>
    <xf numFmtId="0" fontId="0" fillId="0" borderId="0" xfId="0" applyAlignment="1">
      <alignment horizontal="right" indent="1"/>
    </xf>
    <xf numFmtId="166" fontId="0" fillId="0" borderId="0" xfId="0" applyNumberFormat="1"/>
    <xf numFmtId="167" fontId="0" fillId="0" borderId="0" xfId="2" applyNumberFormat="1" applyFont="1"/>
    <xf numFmtId="0" fontId="0" fillId="0" borderId="0" xfId="0" applyAlignment="1"/>
    <xf numFmtId="0" fontId="13" fillId="0" borderId="0" xfId="0" applyFont="1" applyBorder="1" applyAlignment="1">
      <alignment wrapText="1"/>
    </xf>
    <xf numFmtId="1" fontId="0" fillId="0" borderId="0" xfId="0" applyNumberFormat="1"/>
    <xf numFmtId="167" fontId="0" fillId="0" borderId="0" xfId="0" applyNumberFormat="1"/>
    <xf numFmtId="165" fontId="15" fillId="0" borderId="1" xfId="16" applyNumberFormat="1" applyFont="1" applyBorder="1" applyAlignment="1">
      <alignment horizontal="right"/>
    </xf>
    <xf numFmtId="3" fontId="15" fillId="0" borderId="1" xfId="16" applyNumberFormat="1" applyFont="1" applyBorder="1" applyAlignment="1">
      <alignment horizontal="right"/>
    </xf>
    <xf numFmtId="1" fontId="15" fillId="0" borderId="1" xfId="16" applyNumberFormat="1" applyFont="1" applyBorder="1" applyAlignment="1">
      <alignment horizontal="right"/>
    </xf>
    <xf numFmtId="0" fontId="0" fillId="3" borderId="0" xfId="0" applyFill="1"/>
    <xf numFmtId="0" fontId="11" fillId="0" borderId="0" xfId="0" applyFont="1"/>
    <xf numFmtId="164" fontId="11" fillId="0" borderId="0" xfId="1" applyNumberFormat="1" applyFont="1"/>
    <xf numFmtId="17" fontId="11" fillId="0" borderId="2" xfId="0" applyNumberFormat="1" applyFont="1" applyBorder="1" applyAlignment="1">
      <alignment horizontal="right" vertical="center" readingOrder="2"/>
    </xf>
    <xf numFmtId="165" fontId="11" fillId="0" borderId="1" xfId="1" applyNumberFormat="1" applyFont="1" applyBorder="1"/>
    <xf numFmtId="17" fontId="11" fillId="0" borderId="1" xfId="0" applyNumberFormat="1" applyFont="1" applyBorder="1" applyAlignment="1">
      <alignment horizontal="right" vertical="center" readingOrder="2"/>
    </xf>
    <xf numFmtId="17" fontId="11" fillId="0" borderId="3" xfId="0" applyNumberFormat="1" applyFont="1" applyBorder="1" applyAlignment="1">
      <alignment horizontal="right" vertical="center" readingOrder="2"/>
    </xf>
    <xf numFmtId="9" fontId="11" fillId="0" borderId="1" xfId="2" applyFont="1" applyBorder="1"/>
    <xf numFmtId="9" fontId="11" fillId="0" borderId="1" xfId="2" applyNumberFormat="1" applyFont="1" applyBorder="1"/>
    <xf numFmtId="0" fontId="5" fillId="0" borderId="0" xfId="20"/>
    <xf numFmtId="0" fontId="5" fillId="0" borderId="0" xfId="22"/>
    <xf numFmtId="17" fontId="0" fillId="0" borderId="7" xfId="0" applyNumberFormat="1" applyBorder="1" applyAlignment="1">
      <alignment horizontal="right" vertical="center" readingOrder="2"/>
    </xf>
    <xf numFmtId="164" fontId="0" fillId="0" borderId="8" xfId="1" applyNumberFormat="1" applyFont="1" applyBorder="1"/>
    <xf numFmtId="17" fontId="0" fillId="0" borderId="10" xfId="0" applyNumberFormat="1" applyBorder="1" applyAlignment="1">
      <alignment horizontal="right" vertical="center" readingOrder="2"/>
    </xf>
    <xf numFmtId="0" fontId="18" fillId="0" borderId="0" xfId="0" applyFont="1"/>
    <xf numFmtId="0" fontId="19" fillId="0" borderId="0" xfId="0" applyFont="1"/>
    <xf numFmtId="0" fontId="15" fillId="0" borderId="7" xfId="15" applyFont="1" applyBorder="1"/>
    <xf numFmtId="9" fontId="15" fillId="0" borderId="8" xfId="2" applyFont="1" applyBorder="1"/>
    <xf numFmtId="0" fontId="15" fillId="0" borderId="9" xfId="15" applyFont="1" applyBorder="1" applyAlignment="1"/>
    <xf numFmtId="14" fontId="15" fillId="3" borderId="6" xfId="15" applyNumberFormat="1" applyFont="1" applyFill="1" applyBorder="1"/>
    <xf numFmtId="49" fontId="15" fillId="3" borderId="6" xfId="15" applyNumberFormat="1" applyFont="1" applyFill="1" applyBorder="1" applyAlignment="1">
      <alignment readingOrder="2"/>
    </xf>
    <xf numFmtId="0" fontId="15" fillId="3" borderId="5" xfId="15" applyFont="1" applyFill="1" applyBorder="1"/>
    <xf numFmtId="165" fontId="15" fillId="0" borderId="12" xfId="16" applyNumberFormat="1" applyFont="1" applyBorder="1" applyAlignment="1">
      <alignment horizontal="right"/>
    </xf>
    <xf numFmtId="1" fontId="15" fillId="0" borderId="12" xfId="16" applyNumberFormat="1" applyFont="1" applyBorder="1" applyAlignment="1">
      <alignment horizontal="right"/>
    </xf>
    <xf numFmtId="9" fontId="15" fillId="0" borderId="11" xfId="2" applyFont="1" applyBorder="1"/>
    <xf numFmtId="0" fontId="19" fillId="3" borderId="9" xfId="0" applyFont="1" applyFill="1" applyBorder="1"/>
    <xf numFmtId="0" fontId="19" fillId="3" borderId="6" xfId="0" applyFont="1" applyFill="1" applyBorder="1" applyAlignment="1">
      <alignment horizontal="center"/>
    </xf>
    <xf numFmtId="0" fontId="19" fillId="3" borderId="6" xfId="0" applyFont="1" applyFill="1" applyBorder="1"/>
    <xf numFmtId="0" fontId="16" fillId="3" borderId="13" xfId="0" applyFont="1" applyFill="1" applyBorder="1"/>
    <xf numFmtId="17" fontId="12" fillId="0" borderId="7" xfId="3" applyNumberFormat="1" applyBorder="1" applyAlignment="1">
      <alignment horizontal="right" vertical="center" wrapText="1" indent="1" readingOrder="2"/>
    </xf>
    <xf numFmtId="17" fontId="12" fillId="0" borderId="10" xfId="3" applyNumberFormat="1" applyBorder="1" applyAlignment="1">
      <alignment horizontal="right" vertical="center" wrapText="1" indent="1" readingOrder="2"/>
    </xf>
    <xf numFmtId="17" fontId="12" fillId="3" borderId="9" xfId="3" applyNumberFormat="1" applyFont="1" applyFill="1" applyBorder="1" applyAlignment="1">
      <alignment horizontal="center" vertical="center" readingOrder="2"/>
    </xf>
    <xf numFmtId="0" fontId="18" fillId="3" borderId="6" xfId="4" applyFont="1" applyFill="1" applyBorder="1" applyAlignment="1">
      <alignment horizontal="center"/>
    </xf>
    <xf numFmtId="0" fontId="18" fillId="3" borderId="5" xfId="4" applyFont="1" applyFill="1" applyBorder="1" applyAlignment="1">
      <alignment horizontal="center"/>
    </xf>
    <xf numFmtId="0" fontId="18" fillId="0" borderId="0" xfId="4" applyFont="1"/>
    <xf numFmtId="0" fontId="17" fillId="2" borderId="9" xfId="0" applyFont="1" applyFill="1" applyBorder="1"/>
    <xf numFmtId="0" fontId="17" fillId="2" borderId="6" xfId="0" applyFont="1" applyFill="1" applyBorder="1"/>
    <xf numFmtId="0" fontId="17" fillId="2" borderId="5" xfId="0" applyFont="1" applyFill="1" applyBorder="1"/>
    <xf numFmtId="1" fontId="0" fillId="0" borderId="8" xfId="1" applyNumberFormat="1" applyFont="1" applyBorder="1"/>
    <xf numFmtId="0" fontId="0" fillId="0" borderId="10" xfId="0" applyBorder="1" applyAlignment="1">
      <alignment horizontal="center"/>
    </xf>
    <xf numFmtId="167" fontId="0" fillId="0" borderId="12" xfId="2" applyNumberFormat="1" applyFont="1" applyBorder="1" applyAlignment="1">
      <alignment horizontal="center"/>
    </xf>
    <xf numFmtId="167" fontId="0" fillId="0" borderId="11" xfId="2" applyNumberFormat="1" applyFont="1" applyBorder="1" applyAlignment="1">
      <alignment horizontal="center"/>
    </xf>
    <xf numFmtId="0" fontId="17" fillId="2" borderId="9" xfId="0" applyFont="1" applyFill="1" applyBorder="1" applyAlignment="1">
      <alignment horizontal="center"/>
    </xf>
    <xf numFmtId="168" fontId="0" fillId="0" borderId="7" xfId="0" applyNumberFormat="1" applyBorder="1" applyAlignment="1">
      <alignment horizontal="center" vertical="center" readingOrder="2"/>
    </xf>
    <xf numFmtId="168" fontId="0" fillId="0" borderId="10" xfId="0" applyNumberFormat="1" applyBorder="1" applyAlignment="1">
      <alignment horizontal="center" vertical="center" readingOrder="2"/>
    </xf>
    <xf numFmtId="0" fontId="19" fillId="3" borderId="9" xfId="0" applyFont="1" applyFill="1" applyBorder="1" applyAlignment="1">
      <alignment horizontal="center" wrapText="1"/>
    </xf>
    <xf numFmtId="0" fontId="19" fillId="3" borderId="6" xfId="0" applyFont="1" applyFill="1" applyBorder="1" applyAlignment="1">
      <alignment horizontal="center" wrapText="1"/>
    </xf>
    <xf numFmtId="0" fontId="19" fillId="3" borderId="5" xfId="0" applyFont="1" applyFill="1" applyBorder="1" applyAlignment="1">
      <alignment horizontal="center" wrapText="1"/>
    </xf>
    <xf numFmtId="0" fontId="18" fillId="0" borderId="0" xfId="22" applyFont="1"/>
    <xf numFmtId="164" fontId="21" fillId="0" borderId="0" xfId="1" applyNumberFormat="1" applyFont="1"/>
    <xf numFmtId="0" fontId="21" fillId="0" borderId="0" xfId="0" applyFont="1"/>
    <xf numFmtId="164" fontId="15" fillId="0" borderId="1" xfId="1" applyNumberFormat="1" applyFont="1" applyBorder="1"/>
    <xf numFmtId="17" fontId="0" fillId="4" borderId="3" xfId="0" applyNumberFormat="1" applyFont="1" applyFill="1" applyBorder="1" applyAlignment="1">
      <alignment horizontal="right" vertical="center" readingOrder="2"/>
    </xf>
    <xf numFmtId="17" fontId="0" fillId="0" borderId="3" xfId="0" applyNumberFormat="1" applyFont="1" applyBorder="1" applyAlignment="1">
      <alignment horizontal="right" vertical="center" readingOrder="2"/>
    </xf>
    <xf numFmtId="17" fontId="0" fillId="0" borderId="0" xfId="0" applyNumberFormat="1"/>
    <xf numFmtId="0" fontId="20" fillId="3" borderId="7" xfId="4" applyNumberFormat="1" applyFont="1" applyFill="1" applyBorder="1" applyAlignment="1">
      <alignment horizontal="center"/>
    </xf>
    <xf numFmtId="9" fontId="21" fillId="0" borderId="6" xfId="4" applyNumberFormat="1" applyFont="1" applyFill="1" applyBorder="1"/>
    <xf numFmtId="167" fontId="10" fillId="0" borderId="0" xfId="2" applyNumberFormat="1" applyFont="1"/>
    <xf numFmtId="0" fontId="9" fillId="0" borderId="0" xfId="7" applyAlignment="1">
      <alignment horizontal="center"/>
    </xf>
    <xf numFmtId="0" fontId="4" fillId="0" borderId="0" xfId="7" applyFont="1" applyAlignment="1">
      <alignment horizontal="right"/>
    </xf>
    <xf numFmtId="43" fontId="0" fillId="0" borderId="0" xfId="8" applyFont="1"/>
    <xf numFmtId="165" fontId="0" fillId="0" borderId="0" xfId="0" applyNumberFormat="1"/>
    <xf numFmtId="169" fontId="0" fillId="0" borderId="0" xfId="0" applyNumberFormat="1"/>
    <xf numFmtId="0" fontId="17" fillId="2" borderId="1" xfId="0" applyFont="1" applyFill="1" applyBorder="1"/>
    <xf numFmtId="0" fontId="3" fillId="0" borderId="0" xfId="27"/>
    <xf numFmtId="0" fontId="0" fillId="0" borderId="0" xfId="0" applyFont="1"/>
    <xf numFmtId="9" fontId="10" fillId="0" borderId="0" xfId="2" applyFont="1"/>
    <xf numFmtId="164" fontId="22" fillId="0" borderId="0" xfId="1" applyNumberFormat="1" applyFont="1"/>
    <xf numFmtId="0" fontId="22" fillId="0" borderId="0" xfId="0" applyFont="1"/>
    <xf numFmtId="43" fontId="0" fillId="0" borderId="0" xfId="1" applyFont="1"/>
    <xf numFmtId="164" fontId="0" fillId="0" borderId="0" xfId="1" applyNumberFormat="1" applyFont="1" applyBorder="1"/>
    <xf numFmtId="0" fontId="17" fillId="2" borderId="9" xfId="0" applyFont="1" applyFill="1" applyBorder="1" applyAlignment="1">
      <alignment horizontal="center" vertical="center"/>
    </xf>
    <xf numFmtId="0" fontId="17" fillId="2" borderId="6" xfId="0" applyFont="1" applyFill="1" applyBorder="1" applyAlignment="1">
      <alignment horizontal="center" vertical="center"/>
    </xf>
    <xf numFmtId="14" fontId="0" fillId="0" borderId="0" xfId="0" applyNumberFormat="1"/>
    <xf numFmtId="2" fontId="0" fillId="0" borderId="0" xfId="0" applyNumberFormat="1"/>
    <xf numFmtId="0" fontId="0" fillId="0" borderId="0" xfId="0" quotePrefix="1"/>
    <xf numFmtId="19" fontId="0" fillId="0" borderId="0" xfId="0" applyNumberFormat="1"/>
    <xf numFmtId="10" fontId="0" fillId="0" borderId="0" xfId="2" applyNumberFormat="1" applyFont="1"/>
    <xf numFmtId="43" fontId="11" fillId="0" borderId="0" xfId="0" applyNumberFormat="1" applyFont="1"/>
    <xf numFmtId="14" fontId="3" fillId="0" borderId="0" xfId="27" applyNumberFormat="1"/>
    <xf numFmtId="167" fontId="16" fillId="0" borderId="0" xfId="2" applyNumberFormat="1" applyFont="1"/>
    <xf numFmtId="170" fontId="0" fillId="0" borderId="0" xfId="0" applyNumberFormat="1"/>
    <xf numFmtId="171" fontId="0" fillId="0" borderId="0" xfId="0" applyNumberFormat="1"/>
    <xf numFmtId="0" fontId="15" fillId="0" borderId="10" xfId="15" applyFont="1" applyBorder="1" applyAlignment="1"/>
    <xf numFmtId="165" fontId="19" fillId="0" borderId="0" xfId="1" applyNumberFormat="1" applyFont="1"/>
    <xf numFmtId="164" fontId="20" fillId="3" borderId="1" xfId="1" applyNumberFormat="1" applyFont="1" applyFill="1" applyBorder="1"/>
    <xf numFmtId="43" fontId="0" fillId="0" borderId="0" xfId="1" applyNumberFormat="1" applyFont="1"/>
    <xf numFmtId="0" fontId="0" fillId="0" borderId="0" xfId="0" applyFill="1"/>
    <xf numFmtId="2" fontId="0" fillId="0" borderId="0" xfId="2" applyNumberFormat="1" applyFont="1" applyAlignment="1">
      <alignment horizontal="center" vertical="center"/>
    </xf>
    <xf numFmtId="2" fontId="0" fillId="0" borderId="0" xfId="2" applyNumberFormat="1" applyFont="1"/>
    <xf numFmtId="22" fontId="0" fillId="0" borderId="0" xfId="0" applyNumberFormat="1"/>
    <xf numFmtId="172" fontId="10" fillId="0" borderId="0" xfId="1" applyNumberFormat="1" applyFont="1"/>
    <xf numFmtId="165" fontId="23" fillId="0" borderId="1" xfId="1" applyNumberFormat="1" applyFont="1" applyBorder="1"/>
    <xf numFmtId="164" fontId="23" fillId="0" borderId="0" xfId="1" applyNumberFormat="1" applyFont="1"/>
    <xf numFmtId="0" fontId="23" fillId="0" borderId="0" xfId="0" applyFont="1"/>
    <xf numFmtId="9" fontId="11" fillId="0" borderId="0" xfId="2" applyFont="1"/>
    <xf numFmtId="164" fontId="23" fillId="0" borderId="8" xfId="1" applyNumberFormat="1" applyFont="1" applyBorder="1"/>
    <xf numFmtId="9" fontId="0" fillId="4" borderId="1" xfId="2" applyNumberFormat="1" applyFont="1" applyFill="1" applyBorder="1"/>
    <xf numFmtId="9" fontId="0" fillId="0" borderId="1" xfId="2" applyNumberFormat="1" applyFont="1" applyBorder="1"/>
    <xf numFmtId="17" fontId="0" fillId="0" borderId="0" xfId="0" applyNumberFormat="1" applyBorder="1" applyAlignment="1">
      <alignment horizontal="right" vertical="center" readingOrder="2"/>
    </xf>
    <xf numFmtId="165" fontId="23" fillId="0" borderId="0" xfId="1" applyNumberFormat="1" applyFont="1" applyBorder="1"/>
    <xf numFmtId="164" fontId="23" fillId="0" borderId="0" xfId="1" applyNumberFormat="1" applyFont="1" applyBorder="1"/>
    <xf numFmtId="9" fontId="0" fillId="0" borderId="8" xfId="2" applyNumberFormat="1" applyFont="1" applyBorder="1"/>
    <xf numFmtId="9" fontId="0" fillId="0" borderId="12" xfId="2" applyNumberFormat="1" applyFont="1" applyBorder="1"/>
    <xf numFmtId="9" fontId="0" fillId="0" borderId="11" xfId="2" applyNumberFormat="1" applyFont="1" applyBorder="1"/>
    <xf numFmtId="1" fontId="23" fillId="0" borderId="1" xfId="1" applyNumberFormat="1" applyFont="1" applyBorder="1"/>
    <xf numFmtId="1" fontId="23" fillId="0" borderId="8" xfId="1" applyNumberFormat="1" applyFont="1" applyBorder="1"/>
    <xf numFmtId="167" fontId="11" fillId="0" borderId="12" xfId="2" applyNumberFormat="1" applyFont="1" applyBorder="1" applyAlignment="1">
      <alignment horizontal="center"/>
    </xf>
    <xf numFmtId="167" fontId="11" fillId="0" borderId="11" xfId="2" applyNumberFormat="1" applyFont="1" applyBorder="1" applyAlignment="1">
      <alignment horizontal="center"/>
    </xf>
    <xf numFmtId="167" fontId="0" fillId="0" borderId="1" xfId="2" applyNumberFormat="1" applyFont="1" applyBorder="1" applyAlignment="1">
      <alignment horizontal="center" vertical="center"/>
    </xf>
    <xf numFmtId="167" fontId="0" fillId="0" borderId="8" xfId="2" applyNumberFormat="1" applyFont="1" applyBorder="1" applyAlignment="1">
      <alignment horizontal="center" vertical="center"/>
    </xf>
    <xf numFmtId="167" fontId="0" fillId="0" borderId="12" xfId="2" applyNumberFormat="1" applyFont="1" applyBorder="1" applyAlignment="1">
      <alignment horizontal="center" vertical="center"/>
    </xf>
    <xf numFmtId="167" fontId="0" fillId="0" borderId="11" xfId="2" applyNumberFormat="1" applyFont="1" applyBorder="1" applyAlignment="1">
      <alignment horizontal="center" vertical="center"/>
    </xf>
    <xf numFmtId="167" fontId="21" fillId="0" borderId="12" xfId="2" applyNumberFormat="1" applyFont="1" applyBorder="1" applyAlignment="1">
      <alignment horizontal="center" vertical="center"/>
    </xf>
    <xf numFmtId="167" fontId="21" fillId="0" borderId="11" xfId="2" applyNumberFormat="1" applyFont="1" applyBorder="1" applyAlignment="1">
      <alignment horizontal="center" vertical="center"/>
    </xf>
    <xf numFmtId="167" fontId="23" fillId="0" borderId="12" xfId="2" applyNumberFormat="1" applyFont="1" applyFill="1" applyBorder="1" applyAlignment="1">
      <alignment horizontal="center" vertical="center"/>
    </xf>
    <xf numFmtId="167" fontId="23" fillId="0" borderId="11" xfId="2" applyNumberFormat="1" applyFont="1" applyFill="1" applyBorder="1" applyAlignment="1">
      <alignment horizontal="center" vertical="center"/>
    </xf>
    <xf numFmtId="167" fontId="0" fillId="0" borderId="0" xfId="2" applyNumberFormat="1" applyFont="1" applyAlignment="1">
      <alignment horizontal="center" vertical="center"/>
    </xf>
    <xf numFmtId="9" fontId="15" fillId="0" borderId="8" xfId="2" applyNumberFormat="1" applyFont="1" applyBorder="1"/>
    <xf numFmtId="0" fontId="20" fillId="3" borderId="14" xfId="4" applyNumberFormat="1" applyFont="1" applyFill="1" applyBorder="1" applyAlignment="1">
      <alignment horizontal="center"/>
    </xf>
    <xf numFmtId="166" fontId="0" fillId="4" borderId="1" xfId="0" applyNumberFormat="1" applyFont="1" applyFill="1" applyBorder="1"/>
    <xf numFmtId="166" fontId="0" fillId="0" borderId="1" xfId="0" applyNumberFormat="1" applyFont="1" applyBorder="1"/>
    <xf numFmtId="9" fontId="0" fillId="0" borderId="0" xfId="2" applyFont="1" applyBorder="1"/>
    <xf numFmtId="0" fontId="24" fillId="0" borderId="0" xfId="0" applyFont="1"/>
    <xf numFmtId="0" fontId="25" fillId="0" borderId="0" xfId="27" applyFont="1"/>
    <xf numFmtId="4" fontId="0" fillId="4" borderId="1" xfId="0" applyNumberFormat="1" applyFont="1" applyFill="1" applyBorder="1"/>
    <xf numFmtId="0" fontId="25" fillId="0" borderId="0" xfId="0" applyFont="1"/>
    <xf numFmtId="0" fontId="26" fillId="0" borderId="7" xfId="15" applyFont="1" applyFill="1" applyBorder="1"/>
    <xf numFmtId="0" fontId="26" fillId="0" borderId="9" xfId="15" applyFont="1" applyFill="1" applyBorder="1"/>
    <xf numFmtId="0" fontId="26" fillId="0" borderId="10" xfId="15" applyFont="1" applyFill="1" applyBorder="1"/>
    <xf numFmtId="167" fontId="26" fillId="0" borderId="4" xfId="2" applyNumberFormat="1" applyFont="1" applyFill="1" applyBorder="1"/>
    <xf numFmtId="167" fontId="26" fillId="0" borderId="9" xfId="2" applyNumberFormat="1" applyFont="1" applyFill="1" applyBorder="1"/>
    <xf numFmtId="167" fontId="26" fillId="0" borderId="14" xfId="2" applyNumberFormat="1" applyFont="1" applyFill="1" applyBorder="1"/>
    <xf numFmtId="167" fontId="26" fillId="0" borderId="7" xfId="2" applyNumberFormat="1" applyFont="1" applyFill="1" applyBorder="1"/>
    <xf numFmtId="167" fontId="26" fillId="0" borderId="15" xfId="2" applyNumberFormat="1" applyFont="1" applyFill="1" applyBorder="1"/>
    <xf numFmtId="167" fontId="26" fillId="0" borderId="10" xfId="2" applyNumberFormat="1" applyFont="1" applyFill="1" applyBorder="1"/>
    <xf numFmtId="0" fontId="19" fillId="0" borderId="4" xfId="4" applyFont="1" applyBorder="1"/>
    <xf numFmtId="0" fontId="15" fillId="3" borderId="4" xfId="15" applyNumberFormat="1" applyFont="1" applyFill="1" applyBorder="1" applyAlignment="1">
      <alignment horizontal="right"/>
    </xf>
    <xf numFmtId="14" fontId="15" fillId="3" borderId="4" xfId="15" applyNumberFormat="1" applyFont="1" applyFill="1" applyBorder="1" applyAlignment="1">
      <alignment horizontal="right"/>
    </xf>
    <xf numFmtId="14" fontId="15" fillId="3" borderId="9" xfId="15" applyNumberFormat="1" applyFont="1" applyFill="1" applyBorder="1" applyAlignment="1">
      <alignment horizontal="right"/>
    </xf>
    <xf numFmtId="0" fontId="27" fillId="0" borderId="0" xfId="0" applyFont="1" applyAlignment="1">
      <alignment horizontal="right" vertical="center" indent="2" readingOrder="2"/>
    </xf>
    <xf numFmtId="14" fontId="0" fillId="3" borderId="0" xfId="0" applyNumberFormat="1" applyFill="1"/>
    <xf numFmtId="168" fontId="0" fillId="4" borderId="1" xfId="0" applyNumberFormat="1" applyFont="1" applyFill="1" applyBorder="1" applyAlignment="1">
      <alignment horizontal="center" vertical="center" readingOrder="2"/>
    </xf>
    <xf numFmtId="43" fontId="0" fillId="6" borderId="1" xfId="1" applyFont="1" applyFill="1" applyBorder="1"/>
    <xf numFmtId="0" fontId="0" fillId="0" borderId="1" xfId="0" applyFill="1" applyBorder="1"/>
    <xf numFmtId="43" fontId="0" fillId="0" borderId="1" xfId="1" applyFont="1" applyBorder="1"/>
    <xf numFmtId="0" fontId="0" fillId="6" borderId="1" xfId="0" applyFill="1" applyBorder="1"/>
    <xf numFmtId="165" fontId="0" fillId="6" borderId="1" xfId="0" applyNumberFormat="1" applyFill="1" applyBorder="1"/>
    <xf numFmtId="165" fontId="0" fillId="6" borderId="1" xfId="1" applyNumberFormat="1" applyFont="1" applyFill="1" applyBorder="1"/>
    <xf numFmtId="0" fontId="0" fillId="0" borderId="1" xfId="0" applyBorder="1"/>
    <xf numFmtId="2" fontId="0" fillId="6" borderId="1" xfId="2" applyNumberFormat="1" applyFont="1" applyFill="1" applyBorder="1" applyAlignment="1">
      <alignment horizontal="center" vertical="center"/>
    </xf>
    <xf numFmtId="2" fontId="0" fillId="0" borderId="1" xfId="2" applyNumberFormat="1" applyFont="1" applyBorder="1" applyAlignment="1">
      <alignment horizontal="center" vertical="center"/>
    </xf>
    <xf numFmtId="164" fontId="0" fillId="6" borderId="1" xfId="1" applyNumberFormat="1" applyFont="1" applyFill="1" applyBorder="1"/>
    <xf numFmtId="43" fontId="0" fillId="6" borderId="1" xfId="1" applyNumberFormat="1" applyFont="1" applyFill="1" applyBorder="1"/>
    <xf numFmtId="43" fontId="0" fillId="0" borderId="1" xfId="1" applyNumberFormat="1" applyFont="1" applyBorder="1"/>
    <xf numFmtId="2" fontId="0" fillId="6" borderId="1" xfId="2" applyNumberFormat="1" applyFont="1" applyFill="1" applyBorder="1"/>
    <xf numFmtId="0" fontId="2" fillId="0" borderId="0" xfId="20" applyFont="1"/>
    <xf numFmtId="0" fontId="0" fillId="0" borderId="0" xfId="0" applyAlignment="1">
      <alignment horizontal="left"/>
    </xf>
    <xf numFmtId="0" fontId="0" fillId="0" borderId="0" xfId="0" applyAlignment="1">
      <alignment horizontal="left" indent="1"/>
    </xf>
    <xf numFmtId="0" fontId="10" fillId="0" borderId="0" xfId="4" applyAlignment="1">
      <alignment horizontal="center"/>
    </xf>
    <xf numFmtId="0" fontId="20" fillId="5" borderId="8" xfId="4" applyNumberFormat="1" applyFont="1" applyFill="1" applyBorder="1" applyAlignment="1">
      <alignment horizontal="center"/>
    </xf>
    <xf numFmtId="0" fontId="20" fillId="5" borderId="14" xfId="4" applyNumberFormat="1" applyFont="1" applyFill="1" applyBorder="1" applyAlignment="1">
      <alignment horizontal="center"/>
    </xf>
    <xf numFmtId="0" fontId="24" fillId="0" borderId="0" xfId="0" applyFont="1" applyAlignment="1">
      <alignment horizontal="left" vertical="center" indent="1" readingOrder="2"/>
    </xf>
    <xf numFmtId="0" fontId="0" fillId="0" borderId="0" xfId="0" applyAlignment="1">
      <alignment horizontal="center"/>
    </xf>
    <xf numFmtId="0" fontId="24" fillId="0" borderId="0" xfId="0" applyFont="1" applyAlignment="1">
      <alignment horizontal="left" vertical="center" indent="1" readingOrder="2"/>
    </xf>
    <xf numFmtId="0" fontId="24" fillId="0" borderId="0" xfId="0" applyFont="1" applyAlignment="1">
      <alignment horizontal="left" vertical="center" indent="1" readingOrder="2"/>
    </xf>
    <xf numFmtId="0" fontId="24" fillId="0" borderId="0" xfId="0" applyFont="1" applyAlignment="1">
      <alignment horizontal="left" vertical="center" indent="1" readingOrder="2"/>
    </xf>
    <xf numFmtId="0" fontId="24" fillId="0" borderId="0" xfId="0" applyFont="1" applyAlignment="1">
      <alignment horizontal="left" vertical="center" indent="1" readingOrder="2"/>
    </xf>
    <xf numFmtId="0" fontId="24" fillId="0" borderId="0" xfId="0" applyFont="1" applyAlignment="1">
      <alignment horizontal="left" vertical="center" indent="1" readingOrder="2"/>
    </xf>
    <xf numFmtId="0" fontId="24" fillId="0" borderId="0" xfId="0" applyFont="1" applyAlignment="1">
      <alignment horizontal="left" vertical="center" indent="1" readingOrder="2"/>
    </xf>
    <xf numFmtId="165" fontId="15" fillId="2" borderId="6" xfId="0" applyNumberFormat="1" applyFont="1" applyFill="1" applyBorder="1"/>
    <xf numFmtId="165" fontId="15" fillId="2" borderId="6" xfId="0" applyNumberFormat="1" applyFont="1" applyFill="1" applyBorder="1"/>
    <xf numFmtId="165" fontId="15" fillId="2" borderId="6" xfId="0" applyNumberFormat="1" applyFont="1" applyFill="1" applyBorder="1"/>
    <xf numFmtId="165" fontId="15" fillId="2" borderId="6" xfId="0" applyNumberFormat="1" applyFont="1" applyFill="1" applyBorder="1"/>
    <xf numFmtId="165" fontId="15" fillId="2" borderId="9" xfId="32" applyNumberFormat="1" applyFont="1" applyFill="1" applyBorder="1"/>
    <xf numFmtId="165" fontId="15" fillId="2" borderId="5" xfId="32" applyNumberFormat="1" applyFont="1" applyFill="1" applyBorder="1"/>
    <xf numFmtId="0" fontId="20" fillId="3" borderId="1" xfId="0" applyFont="1" applyFill="1" applyBorder="1"/>
    <xf numFmtId="0" fontId="24" fillId="0" borderId="0" xfId="0" applyFont="1" applyAlignment="1">
      <alignment horizontal="left" vertical="center" indent="1" readingOrder="2"/>
    </xf>
    <xf numFmtId="0" fontId="1" fillId="0" borderId="0" xfId="27" applyFont="1"/>
    <xf numFmtId="0" fontId="29" fillId="7" borderId="4" xfId="0" applyFont="1" applyFill="1" applyBorder="1" applyAlignment="1">
      <alignment horizontal="center"/>
    </xf>
    <xf numFmtId="0" fontId="25" fillId="0" borderId="4" xfId="0" applyFont="1" applyBorder="1" applyAlignment="1">
      <alignment horizontal="center"/>
    </xf>
    <xf numFmtId="0" fontId="25" fillId="0" borderId="4" xfId="0" applyFont="1" applyBorder="1" applyAlignment="1"/>
    <xf numFmtId="0" fontId="25" fillId="0" borderId="4" xfId="0" applyFont="1" applyBorder="1" applyAlignment="1"/>
    <xf numFmtId="0" fontId="25" fillId="0" borderId="0" xfId="0" applyFont="1" applyAlignment="1"/>
    <xf numFmtId="0" fontId="25" fillId="0" borderId="0" xfId="0" applyFont="1" applyFill="1" applyBorder="1" applyAlignment="1"/>
    <xf numFmtId="0" fontId="28" fillId="0" borderId="0" xfId="0" applyFont="1" applyAlignment="1"/>
    <xf numFmtId="43" fontId="25" fillId="0" borderId="0" xfId="57" applyNumberFormat="1" applyFont="1" applyFill="1" applyBorder="1" applyAlignment="1">
      <alignment horizontal="center"/>
    </xf>
    <xf numFmtId="41" fontId="25" fillId="0" borderId="0" xfId="57" applyNumberFormat="1" applyFont="1" applyFill="1" applyBorder="1" applyAlignment="1">
      <alignment horizontal="center"/>
    </xf>
    <xf numFmtId="165" fontId="25" fillId="0" borderId="0" xfId="23" applyNumberFormat="1" applyFont="1" applyFill="1" applyBorder="1" applyAlignment="1">
      <alignment horizontal="center"/>
    </xf>
    <xf numFmtId="0" fontId="33" fillId="0" borderId="15" xfId="0" applyFont="1" applyBorder="1" applyAlignment="1"/>
    <xf numFmtId="0" fontId="33" fillId="0" borderId="0" xfId="0" applyFont="1" applyAlignment="1"/>
    <xf numFmtId="0" fontId="33" fillId="0" borderId="0" xfId="0" applyFont="1" applyAlignment="1">
      <alignment wrapText="1"/>
    </xf>
    <xf numFmtId="0" fontId="1" fillId="0" borderId="0" xfId="22" applyFont="1"/>
  </cellXfs>
  <cellStyles count="63">
    <cellStyle name="Comma" xfId="1" builtinId="3"/>
    <cellStyle name="Comma 10" xfId="32"/>
    <cellStyle name="Comma 2" xfId="5"/>
    <cellStyle name="Comma 2 2" xfId="34"/>
    <cellStyle name="Comma 3" xfId="8"/>
    <cellStyle name="Comma 3 2" xfId="21"/>
    <cellStyle name="Comma 3 2 2" xfId="49"/>
    <cellStyle name="Comma 3 3" xfId="26"/>
    <cellStyle name="Comma 3 3 2" xfId="54"/>
    <cellStyle name="Comma 3 4" xfId="37"/>
    <cellStyle name="Comma 4" xfId="11"/>
    <cellStyle name="Comma 4 2" xfId="40"/>
    <cellStyle name="Comma 5" xfId="13"/>
    <cellStyle name="Comma 5 2" xfId="42"/>
    <cellStyle name="Comma 6" xfId="16"/>
    <cellStyle name="Comma 6 2" xfId="44"/>
    <cellStyle name="Comma 7" xfId="19"/>
    <cellStyle name="Comma 7 2" xfId="47"/>
    <cellStyle name="Comma 8" xfId="23"/>
    <cellStyle name="Comma 8 2" xfId="30"/>
    <cellStyle name="Comma 8 2 2" xfId="58"/>
    <cellStyle name="Comma 8 3" xfId="62"/>
    <cellStyle name="Comma 8 4" xfId="51"/>
    <cellStyle name="Comma 9" xfId="28"/>
    <cellStyle name="Comma 9 2" xfId="56"/>
    <cellStyle name="Normal" xfId="0" builtinId="0"/>
    <cellStyle name="Normal 10" xfId="60"/>
    <cellStyle name="Normal 2" xfId="4"/>
    <cellStyle name="Normal 2 2" xfId="33"/>
    <cellStyle name="Normal 3" xfId="7"/>
    <cellStyle name="Normal 3 2" xfId="20"/>
    <cellStyle name="Normal 3 2 2" xfId="48"/>
    <cellStyle name="Normal 3 3" xfId="25"/>
    <cellStyle name="Normal 3 3 2" xfId="53"/>
    <cellStyle name="Normal 3 4" xfId="36"/>
    <cellStyle name="Normal 32" xfId="3"/>
    <cellStyle name="Normal 4" xfId="9"/>
    <cellStyle name="Normal 4 2" xfId="38"/>
    <cellStyle name="Normal 5" xfId="12"/>
    <cellStyle name="Normal 5 2" xfId="41"/>
    <cellStyle name="Normal 6" xfId="15"/>
    <cellStyle name="Normal 7" xfId="18"/>
    <cellStyle name="Normal 7 2" xfId="46"/>
    <cellStyle name="Normal 8" xfId="22"/>
    <cellStyle name="Normal 8 2" xfId="29"/>
    <cellStyle name="Normal 8 2 2" xfId="57"/>
    <cellStyle name="Normal 8 3" xfId="61"/>
    <cellStyle name="Normal 8 4" xfId="50"/>
    <cellStyle name="Normal 9" xfId="27"/>
    <cellStyle name="Normal 9 2" xfId="55"/>
    <cellStyle name="Percent" xfId="2" builtinId="5"/>
    <cellStyle name="Percent 2" xfId="6"/>
    <cellStyle name="Percent 2 2" xfId="35"/>
    <cellStyle name="Percent 3" xfId="10"/>
    <cellStyle name="Percent 3 2" xfId="39"/>
    <cellStyle name="Percent 4" xfId="14"/>
    <cellStyle name="Percent 4 2" xfId="43"/>
    <cellStyle name="Percent 5" xfId="17"/>
    <cellStyle name="Percent 5 2" xfId="45"/>
    <cellStyle name="Percent 6" xfId="24"/>
    <cellStyle name="Percent 6 2" xfId="31"/>
    <cellStyle name="Percent 6 2 2" xfId="59"/>
    <cellStyle name="Percent 6 3" xfId="52"/>
  </cellStyles>
  <dxfs count="195">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_ * #,##0.0_ ;_ * \-#,##0.0_ ;_ * &quot;-&quot;??_ ;_ @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_ * #,##0.0_ ;_ * \-#,##0.0_ ;_ * &quot;-&quot;??_ ;_ @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_ * #,##0.0_ ;_ * \-#,##0.0_ ;_ * &quot;-&quot;??_ ;_ @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_ * #,##0.0_ ;_ * \-#,##0.0_ ;_ * &quot;-&quot;??_ ;_ @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5" formatCode="_ * #,##0.0_ ;_ * \-#,##0.0_ ;_ * &quot;-&quot;??_ ;_ @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dxf>
    <dxf>
      <border outline="0">
        <bottom style="thin">
          <color indexed="64"/>
        </bottom>
      </border>
    </dxf>
    <dxf>
      <numFmt numFmtId="35" formatCode="_ * #,##0.00_ ;_ * \-#,##0.00_ ;_ * &quot;-&quot;??_ ;_ @_ "/>
    </dxf>
    <dxf>
      <numFmt numFmtId="35" formatCode="_ * #,##0.00_ ;_ * \-#,##0.00_ ;_ * &quot;-&quot;??_ ;_ @_ "/>
    </dxf>
    <dxf>
      <numFmt numFmtId="35" formatCode="_ * #,##0.00_ ;_ * \-#,##0.00_ ;_ * &quot;-&quot;??_ ;_ @_ "/>
    </dxf>
    <dxf>
      <numFmt numFmtId="165" formatCode="_ * #,##0.0_ ;_ * \-#,##0.0_ ;_ * &quot;-&quot;??_ ;_ @_ "/>
    </dxf>
    <dxf>
      <numFmt numFmtId="165" formatCode="_ * #,##0.0_ ;_ * \-#,##0.0_ ;_ * &quot;-&quot;??_ ;_ @_ "/>
    </dxf>
    <dxf>
      <numFmt numFmtId="165" formatCode="_ * #,##0.0_ ;_ * \-#,##0.0_ ;_ * &quot;-&quot;??_ ;_ @_ "/>
    </dxf>
    <dxf>
      <numFmt numFmtId="164" formatCode="_ * #,##0_ ;_ * \-#,##0_ ;_ * &quot;-&quot;??_ ;_ @_ "/>
    </dxf>
    <dxf>
      <numFmt numFmtId="164" formatCode="_ * #,##0_ ;_ * \-#,##0_ ;_ * &quot;-&quot;??_ ;_ @_ "/>
    </dxf>
    <dxf>
      <numFmt numFmtId="164" formatCode="_ * #,##0_ ;_ * \-#,##0_ ;_ * &quot;-&quot;??_ ;_ @_ "/>
    </dxf>
    <dxf>
      <numFmt numFmtId="35" formatCode="_ * #,##0.00_ ;_ * \-#,##0.00_ ;_ * &quot;-&quot;??_ ;_ @_ "/>
    </dxf>
    <dxf>
      <numFmt numFmtId="35" formatCode="_ * #,##0.00_ ;_ * \-#,##0.00_ ;_ * &quot;-&quot;??_ ;_ @_ "/>
    </dxf>
    <dxf>
      <numFmt numFmtId="35" formatCode="_ * #,##0.00_ ;_ * \-#,##0.00_ ;_ * &quot;-&quot;??_ ;_ @_ "/>
    </dxf>
    <dxf>
      <fill>
        <patternFill patternType="solid">
          <bgColor rgb="FF1291A8"/>
        </patternFill>
      </fill>
    </dxf>
    <dxf>
      <fill>
        <patternFill patternType="solid">
          <bgColor rgb="FF1291A8"/>
        </patternFill>
      </fill>
    </dxf>
    <dxf>
      <fill>
        <patternFill>
          <bgColor rgb="FFAEDCE0"/>
        </patternFill>
      </fill>
    </dxf>
    <dxf>
      <fill>
        <patternFill>
          <bgColor rgb="FFAEDCE0"/>
        </patternFill>
      </fill>
    </dxf>
    <dxf>
      <numFmt numFmtId="165" formatCode="_ * #,##0.0_ ;_ * \-#,##0.0_ ;_ * &quot;-&quot;??_ ;_ @_ "/>
    </dxf>
    <dxf>
      <numFmt numFmtId="165" formatCode="_ * #,##0.0_ ;_ * \-#,##0.0_ ;_ * &quot;-&quot;??_ ;_ @_ "/>
    </dxf>
    <dxf>
      <numFmt numFmtId="165" formatCode="_ * #,##0.0_ ;_ * \-#,##0.0_ ;_ * &quot;-&quot;??_ ;_ @_ "/>
    </dxf>
    <dxf>
      <numFmt numFmtId="164" formatCode="_ * #,##0_ ;_ * \-#,##0_ ;_ * &quot;-&quot;??_ ;_ @_ "/>
    </dxf>
    <dxf>
      <numFmt numFmtId="164" formatCode="_ * #,##0_ ;_ * \-#,##0_ ;_ * &quot;-&quot;??_ ;_ @_ "/>
    </dxf>
    <dxf>
      <numFmt numFmtId="164" formatCode="_ * #,##0_ ;_ * \-#,##0_ ;_ * &quot;-&quot;??_ ;_ @_ "/>
    </dxf>
    <dxf>
      <numFmt numFmtId="35" formatCode="_ * #,##0.00_ ;_ * \-#,##0.00_ ;_ * &quot;-&quot;??_ ;_ @_ "/>
    </dxf>
    <dxf>
      <numFmt numFmtId="35" formatCode="_ * #,##0.00_ ;_ * \-#,##0.00_ ;_ * &quot;-&quot;??_ ;_ @_ "/>
    </dxf>
    <dxf>
      <numFmt numFmtId="35" formatCode="_ * #,##0.00_ ;_ * \-#,##0.00_ ;_ * &quot;-&quot;??_ ;_ @_ "/>
    </dxf>
    <dxf>
      <numFmt numFmtId="165" formatCode="_ * #,##0.0_ ;_ * \-#,##0.0_ ;_ * &quot;-&quot;??_ ;_ @_ "/>
    </dxf>
    <dxf>
      <numFmt numFmtId="165" formatCode="_ * #,##0.0_ ;_ * \-#,##0.0_ ;_ * &quot;-&quot;??_ ;_ @_ "/>
    </dxf>
    <dxf>
      <numFmt numFmtId="165" formatCode="_ * #,##0.0_ ;_ * \-#,##0.0_ ;_ * &quot;-&quot;??_ ;_ @_ "/>
    </dxf>
    <dxf>
      <numFmt numFmtId="164" formatCode="_ * #,##0_ ;_ * \-#,##0_ ;_ * &quot;-&quot;??_ ;_ @_ "/>
    </dxf>
    <dxf>
      <numFmt numFmtId="164" formatCode="_ * #,##0_ ;_ * \-#,##0_ ;_ * &quot;-&quot;??_ ;_ @_ "/>
    </dxf>
    <dxf>
      <numFmt numFmtId="164" formatCode="_ * #,##0_ ;_ * \-#,##0_ ;_ * &quot;-&quot;??_ ;_ @_ "/>
    </dxf>
    <dxf>
      <numFmt numFmtId="35" formatCode="_ * #,##0.00_ ;_ * \-#,##0.00_ ;_ * &quot;-&quot;??_ ;_ @_ "/>
    </dxf>
    <dxf>
      <numFmt numFmtId="35" formatCode="_ * #,##0.00_ ;_ * \-#,##0.00_ ;_ * &quot;-&quot;??_ ;_ @_ "/>
    </dxf>
    <dxf>
      <numFmt numFmtId="35" formatCode="_ * #,##0.00_ ;_ * \-#,##0.00_ ;_ * &quot;-&quot;??_ ;_ @_ "/>
    </dxf>
    <dxf>
      <fill>
        <patternFill patternType="solid">
          <bgColor rgb="FF1291A8"/>
        </patternFill>
      </fill>
    </dxf>
    <dxf>
      <fill>
        <patternFill patternType="solid">
          <bgColor rgb="FF1291A8"/>
        </patternFill>
      </fill>
    </dxf>
    <dxf>
      <fill>
        <patternFill>
          <bgColor rgb="FFAEDCE0"/>
        </patternFill>
      </fill>
    </dxf>
    <dxf>
      <fill>
        <patternFill>
          <bgColor rgb="FFAEDCE0"/>
        </patternFill>
      </fill>
    </dxf>
    <dxf>
      <numFmt numFmtId="165" formatCode="_ * #,##0.0_ ;_ * \-#,##0.0_ ;_ * &quot;-&quot;??_ ;_ @_ "/>
    </dxf>
    <dxf>
      <numFmt numFmtId="165" formatCode="_ * #,##0.0_ ;_ * \-#,##0.0_ ;_ * &quot;-&quot;??_ ;_ @_ "/>
    </dxf>
    <dxf>
      <numFmt numFmtId="165" formatCode="_ * #,##0.0_ ;_ * \-#,##0.0_ ;_ * &quot;-&quot;??_ ;_ @_ "/>
    </dxf>
    <dxf>
      <numFmt numFmtId="164" formatCode="_ * #,##0_ ;_ * \-#,##0_ ;_ * &quot;-&quot;??_ ;_ @_ "/>
    </dxf>
    <dxf>
      <numFmt numFmtId="164" formatCode="_ * #,##0_ ;_ * \-#,##0_ ;_ * &quot;-&quot;??_ ;_ @_ "/>
    </dxf>
    <dxf>
      <numFmt numFmtId="164" formatCode="_ * #,##0_ ;_ * \-#,##0_ ;_ * &quot;-&quot;??_ ;_ @_ "/>
    </dxf>
    <dxf>
      <alignment horizontal="center" readingOrder="0"/>
    </dxf>
    <dxf>
      <alignment horizontal="center" readingOrder="0"/>
    </dxf>
    <dxf>
      <numFmt numFmtId="175" formatCode="0.00000"/>
    </dxf>
    <dxf>
      <numFmt numFmtId="174" formatCode="0.0000"/>
    </dxf>
    <dxf>
      <numFmt numFmtId="173" formatCode="0.000"/>
    </dxf>
    <dxf>
      <numFmt numFmtId="2" formatCode="0.00"/>
    </dxf>
    <dxf>
      <numFmt numFmtId="169" formatCode="0.0"/>
    </dxf>
    <dxf>
      <numFmt numFmtId="1" formatCode="0"/>
    </dxf>
    <dxf>
      <numFmt numFmtId="35" formatCode="_ * #,##0.00_ ;_ * \-#,##0.00_ ;_ * &quot;-&quot;??_ ;_ @_ "/>
    </dxf>
    <dxf>
      <numFmt numFmtId="165" formatCode="_ * #,##0.0_ ;_ * \-#,##0.0_ ;_ * &quot;-&quot;??_ ;_ @_ "/>
    </dxf>
    <dxf>
      <numFmt numFmtId="164" formatCode="_ * #,##0_ ;_ * \-#,##0_ ;_ * &quot;-&quot;??_ ;_ @_ "/>
    </dxf>
    <dxf>
      <fill>
        <patternFill patternType="solid">
          <fgColor indexed="64"/>
          <bgColor rgb="FFAEDCE0"/>
        </patternFill>
      </fill>
    </dxf>
    <dxf>
      <font>
        <b val="0"/>
        <i val="0"/>
        <strike val="0"/>
        <condense val="0"/>
        <extend val="0"/>
        <outline val="0"/>
        <shadow val="0"/>
        <u val="none"/>
        <vertAlign val="baseline"/>
        <sz val="11"/>
        <color theme="1"/>
        <name val="Arial"/>
        <scheme val="minor"/>
      </font>
      <numFmt numFmtId="167" formatCode="0.0%"/>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numFmt numFmtId="167"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8" formatCode="yyyy"/>
      <alignment horizontal="center" vertical="center" textRotation="0" wrapText="0" indent="0" justifyLastLine="0" shrinkToFit="0" readingOrder="2"/>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alignment horizontal="center" vertical="center" textRotation="0" wrapText="0" indent="0" justifyLastLine="0" shrinkToFit="0" readingOrder="0"/>
    </dxf>
    <dxf>
      <border outline="0">
        <bottom style="thin">
          <color indexed="64"/>
        </bottom>
      </border>
    </dxf>
    <dxf>
      <font>
        <strike val="0"/>
        <outline val="0"/>
        <shadow val="0"/>
        <u val="none"/>
        <vertAlign val="baseline"/>
        <sz val="11"/>
        <color auto="1"/>
        <name val="Arial"/>
        <scheme val="minor"/>
      </font>
      <fill>
        <patternFill patternType="solid">
          <fgColor indexed="64"/>
          <bgColor rgb="FFAEDC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6" formatCode="#,##0.0"/>
    </dxf>
    <dxf>
      <numFmt numFmtId="166" formatCode="#,##0.0"/>
      <border diagonalUp="0" diagonalDown="0">
        <left style="thin">
          <color indexed="64"/>
        </left>
        <right style="thin">
          <color indexed="64"/>
        </right>
        <top style="thin">
          <color indexed="64"/>
        </top>
        <bottom style="thin">
          <color indexed="64"/>
        </bottom>
        <vertical/>
        <horizontal/>
      </border>
    </dxf>
    <dxf>
      <numFmt numFmtId="22" formatCode="mmm\-yy"/>
      <alignment horizontal="right" vertical="center" textRotation="0" wrapText="0" indent="0" justifyLastLine="0" shrinkToFit="0" readingOrder="2"/>
      <border diagonalUp="0" diagonalDown="0">
        <left/>
        <right style="thin">
          <color indexed="64"/>
        </right>
        <top style="thin">
          <color indexed="64"/>
        </top>
        <bottom style="thin">
          <color indexed="64"/>
        </bottom>
        <vertical/>
        <horizontal/>
      </border>
    </dxf>
    <dxf>
      <border outline="0">
        <left style="thin">
          <color indexed="64"/>
        </left>
        <top style="thin">
          <color indexed="64"/>
        </top>
      </border>
    </dxf>
    <dxf>
      <border outline="0">
        <bottom style="thin">
          <color indexed="64"/>
        </bottom>
      </border>
    </dxf>
    <dxf>
      <font>
        <b/>
        <i val="0"/>
        <strike val="0"/>
        <condense val="0"/>
        <extend val="0"/>
        <outline val="0"/>
        <shadow val="0"/>
        <u val="none"/>
        <vertAlign val="baseline"/>
        <sz val="11"/>
        <color auto="1"/>
        <name val="Arial"/>
        <scheme val="minor"/>
      </font>
      <fill>
        <patternFill patternType="solid">
          <fgColor theme="4" tint="0.79998168889431442"/>
          <bgColor rgb="FFAEDCE0"/>
        </patternFill>
      </fill>
      <border diagonalUp="0" diagonalDown="0" outline="0">
        <left style="thin">
          <color indexed="64"/>
        </left>
        <right style="thin">
          <color indexed="64"/>
        </right>
        <top/>
        <bottom/>
      </border>
    </dxf>
    <dxf>
      <numFmt numFmtId="164"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64" formatCode="_ * #,##0_ ;_ * \-#,##0_ ;_ * &quot;-&quot;??_ ;_ @_ "/>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minor"/>
      </font>
      <numFmt numFmtId="164" formatCode="_ * #,##0_ ;_ * \-#,##0_ ;_ * &quot;-&quot;??_ ;_ @_ "/>
      <border diagonalUp="0" diagonalDown="0">
        <left style="thin">
          <color indexed="64"/>
        </left>
        <right style="thin">
          <color indexed="64"/>
        </right>
        <top style="thin">
          <color indexed="64"/>
        </top>
        <bottom style="thin">
          <color indexed="64"/>
        </bottom>
        <vertical/>
        <horizontal/>
      </border>
    </dxf>
    <dxf>
      <numFmt numFmtId="22" formatCode="mmm\-yy"/>
      <alignment horizontal="right" vertical="center" textRotation="0" wrapText="0"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minor"/>
      </font>
      <fill>
        <patternFill patternType="solid">
          <fgColor theme="4" tint="0.79998168889431442"/>
          <bgColor rgb="FFAEDC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64" formatCode="_ * #,##0_ ;_ * \-#,##0_ ;_ * &quot;-&quot;??_ ;_ @_ "/>
    </dxf>
    <dxf>
      <numFmt numFmtId="164" formatCode="_ * #,##0_ ;_ * \-#,##0_ ;_ * &quot;-&quot;??_ ;_ @_ "/>
    </dxf>
    <dxf>
      <numFmt numFmtId="164" formatCode="_ * #,##0_ ;_ * \-#,##0_ ;_ * &quot;-&quot;??_ ;_ @_ "/>
    </dxf>
    <dxf>
      <numFmt numFmtId="165" formatCode="_ * #,##0.0_ ;_ * \-#,##0.0_ ;_ * &quot;-&quot;??_ ;_ @_ "/>
    </dxf>
    <dxf>
      <numFmt numFmtId="165" formatCode="_ * #,##0.0_ ;_ * \-#,##0.0_ ;_ * &quot;-&quot;??_ ;_ @_ "/>
    </dxf>
    <dxf>
      <numFmt numFmtId="165" formatCode="_ * #,##0.0_ ;_ * \-#,##0.0_ ;_ * &quot;-&quot;??_ ;_ @_ "/>
    </dxf>
    <dxf>
      <fill>
        <patternFill>
          <bgColor rgb="FFAEDCE0"/>
        </patternFill>
      </fill>
    </dxf>
    <dxf>
      <fill>
        <patternFill>
          <bgColor rgb="FFAEDCE0"/>
        </patternFill>
      </fill>
    </dxf>
    <dxf>
      <fill>
        <patternFill patternType="solid">
          <bgColor rgb="FF1291A8"/>
        </patternFill>
      </fill>
    </dxf>
    <dxf>
      <fill>
        <patternFill patternType="solid">
          <bgColor rgb="FF1291A8"/>
        </patternFill>
      </fill>
    </dxf>
    <dxf>
      <numFmt numFmtId="35" formatCode="_ * #,##0.00_ ;_ * \-#,##0.00_ ;_ * &quot;-&quot;??_ ;_ @_ "/>
    </dxf>
    <dxf>
      <numFmt numFmtId="35" formatCode="_ * #,##0.00_ ;_ * \-#,##0.00_ ;_ * &quot;-&quot;??_ ;_ @_ "/>
    </dxf>
    <dxf>
      <numFmt numFmtId="35" formatCode="_ * #,##0.00_ ;_ * \-#,##0.00_ ;_ * &quot;-&quot;??_ ;_ @_ "/>
    </dxf>
    <dxf>
      <numFmt numFmtId="164" formatCode="_ * #,##0_ ;_ * \-#,##0_ ;_ * &quot;-&quot;??_ ;_ @_ "/>
    </dxf>
    <dxf>
      <numFmt numFmtId="164" formatCode="_ * #,##0_ ;_ * \-#,##0_ ;_ * &quot;-&quot;??_ ;_ @_ "/>
    </dxf>
    <dxf>
      <numFmt numFmtId="164" formatCode="_ * #,##0_ ;_ * \-#,##0_ ;_ * &quot;-&quot;??_ ;_ @_ "/>
    </dxf>
    <dxf>
      <numFmt numFmtId="165" formatCode="_ * #,##0.0_ ;_ * \-#,##0.0_ ;_ * &quot;-&quot;??_ ;_ @_ "/>
    </dxf>
    <dxf>
      <numFmt numFmtId="165" formatCode="_ * #,##0.0_ ;_ * \-#,##0.0_ ;_ * &quot;-&quot;??_ ;_ @_ "/>
    </dxf>
    <dxf>
      <numFmt numFmtId="165" formatCode="_ * #,##0.0_ ;_ * \-#,##0.0_ ;_ * &quot;-&quot;??_ ;_ @_ "/>
    </dxf>
    <dxf>
      <numFmt numFmtId="35" formatCode="_ * #,##0.00_ ;_ * \-#,##0.00_ ;_ * &quot;-&quot;??_ ;_ @_ "/>
    </dxf>
    <dxf>
      <numFmt numFmtId="35" formatCode="_ * #,##0.00_ ;_ * \-#,##0.00_ ;_ * &quot;-&quot;??_ ;_ @_ "/>
    </dxf>
    <dxf>
      <numFmt numFmtId="35" formatCode="_ * #,##0.00_ ;_ * \-#,##0.00_ ;_ * &quot;-&quot;??_ ;_ @_ "/>
    </dxf>
    <dxf>
      <font>
        <b val="0"/>
        <i val="0"/>
        <strike val="0"/>
        <condense val="0"/>
        <extend val="0"/>
        <outline val="0"/>
        <shadow val="0"/>
        <u val="none"/>
        <vertAlign val="baseline"/>
        <sz val="11"/>
        <color theme="1"/>
        <name val="Arial"/>
        <scheme val="minor"/>
      </font>
      <numFmt numFmtId="167" formatCode="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67"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67"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67"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67"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scheme val="minor"/>
      </font>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minor"/>
      </font>
      <numFmt numFmtId="1"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1" formatCode="0"/>
      <border diagonalUp="0" diagonalDown="0">
        <left style="thin">
          <color indexed="64"/>
        </left>
        <right style="thin">
          <color indexed="64"/>
        </right>
        <top style="thin">
          <color indexed="64"/>
        </top>
        <bottom style="thin">
          <color indexed="64"/>
        </bottom>
        <vertical/>
        <horizontal/>
      </border>
    </dxf>
    <dxf>
      <numFmt numFmtId="22" formatCode="mmm\-yy"/>
      <alignment horizontal="right" vertical="center" textRotation="0" wrapText="0"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minor"/>
      </font>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minor"/>
      </font>
      <numFmt numFmtId="13" formatCode="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minor"/>
      </font>
      <numFmt numFmtId="13" formatCode="0%"/>
      <border diagonalUp="0" diagonalDown="0" outline="0">
        <left style="thin">
          <color indexed="64"/>
        </left>
        <right style="thin">
          <color indexed="64"/>
        </right>
        <top style="thin">
          <color indexed="64"/>
        </top>
        <bottom style="thin">
          <color indexed="64"/>
        </bottom>
      </border>
    </dxf>
    <dxf>
      <numFmt numFmtId="22" formatCode="mmm\-yy"/>
      <alignment horizontal="right" vertical="center" textRotation="0" wrapText="1" indent="1" justifyLastLine="0" shrinkToFit="0" readingOrder="2"/>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color auto="1"/>
        <name val="Arial"/>
      </font>
    </dxf>
    <dxf>
      <font>
        <b val="0"/>
        <i val="0"/>
        <strike val="0"/>
        <condense val="0"/>
        <extend val="0"/>
        <outline val="0"/>
        <shadow val="0"/>
        <u val="none"/>
        <vertAlign val="baseline"/>
        <sz val="11"/>
        <color theme="1"/>
        <name val="Arial"/>
        <scheme val="minor"/>
      </font>
      <numFmt numFmtId="13" formatCode="0%"/>
      <fill>
        <patternFill patternType="solid">
          <fgColor theme="4" tint="0.79998168889431442"/>
          <bgColor theme="4"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numFmt numFmtId="13" formatCode="0%"/>
      <fill>
        <patternFill patternType="solid">
          <fgColor theme="4" tint="0.79998168889431442"/>
          <bgColor theme="4"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color auto="1"/>
        <name val="Arial"/>
      </font>
    </dxf>
    <dxf>
      <fill>
        <patternFill patternType="solid">
          <fgColor indexed="64"/>
          <bgColor rgb="FFAEDCE0"/>
        </patternFill>
      </fill>
    </dxf>
    <dxf>
      <numFmt numFmtId="164" formatCode="_ * #,##0_ ;_ * \-#,##0_ ;_ * &quot;-&quot;??_ ;_ @_ "/>
    </dxf>
    <dxf>
      <numFmt numFmtId="165" formatCode="_ * #,##0.0_ ;_ * \-#,##0.0_ ;_ * &quot;-&quot;??_ ;_ @_ "/>
    </dxf>
    <dxf>
      <numFmt numFmtId="35" formatCode="_ * #,##0.00_ ;_ * \-#,##0.00_ ;_ * &quot;-&quot;??_ ;_ @_ "/>
    </dxf>
    <dxf>
      <numFmt numFmtId="1" formatCode="0"/>
    </dxf>
    <dxf>
      <numFmt numFmtId="169" formatCode="0.0"/>
    </dxf>
    <dxf>
      <numFmt numFmtId="2" formatCode="0.00"/>
    </dxf>
    <dxf>
      <numFmt numFmtId="173" formatCode="0.000"/>
    </dxf>
    <dxf>
      <numFmt numFmtId="174" formatCode="0.0000"/>
    </dxf>
    <dxf>
      <numFmt numFmtId="175" formatCode="0.00000"/>
    </dxf>
    <dxf>
      <numFmt numFmtId="164" formatCode="_ * #,##0_ ;_ * \-#,##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numFmt numFmtId="165" formatCode="_ * #,##0.0_ ;_ * \-#,##0.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numFmt numFmtId="165" formatCode="_ * #,##0.0_ ;_ * \-#,##0.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numFmt numFmtId="165" formatCode="_ * #,##0.0_ ;_ * \-#,##0.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numFmt numFmtId="165" formatCode="_ * #,##0.0_ ;_ * \-#,##0.0_ ;_ * &quot;-&quot;??_ ;_ @_ "/>
      <border diagonalUp="0" diagonalDown="0">
        <left style="thin">
          <color indexed="64"/>
        </left>
        <right style="thin">
          <color indexed="64"/>
        </right>
        <top style="thin">
          <color indexed="64"/>
        </top>
        <bottom style="thin">
          <color indexed="64"/>
        </bottom>
        <vertical/>
        <horizontal/>
      </border>
    </dxf>
    <dxf>
      <numFmt numFmtId="22" formatCode="mmm\-yy"/>
      <alignment horizontal="right" vertical="center" textRotation="0" wrapText="0"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minor"/>
      </font>
    </dxf>
    <dxf>
      <border outline="0">
        <bottom style="thin">
          <color indexed="64"/>
        </bottom>
      </border>
    </dxf>
    <dxf>
      <font>
        <strike val="0"/>
        <outline val="0"/>
        <shadow val="0"/>
        <u val="none"/>
        <vertAlign val="baseline"/>
        <sz val="11"/>
        <color auto="1"/>
        <name val="Arial"/>
        <scheme val="minor"/>
      </font>
      <fill>
        <patternFill patternType="solid">
          <fgColor indexed="64"/>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7" formatCode="0.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7" formatCode="0.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_ * #,##0_ ;_ * \-#,##0_ ;_ * &quot;-&quot;??_ ;_ @_ "/>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_ * #,##0.0_ ;_ * \-#,##0.0_ ;_ * &quot;-&quot;??_ ;_ @_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minor"/>
      </font>
      <numFmt numFmtId="164" formatCode="_ * #,##0_ ;_ * \-#,##0_ ;_ * &quot;-&quot;??_ ;_ @_ "/>
      <border diagonalUp="0" diagonalDown="0" outline="0">
        <left style="thin">
          <color indexed="64"/>
        </left>
        <right/>
        <top style="thin">
          <color indexed="64"/>
        </top>
        <bottom style="thin">
          <color indexed="64"/>
        </bottom>
      </border>
    </dxf>
    <dxf>
      <numFmt numFmtId="22" formatCode="mmm\-yy"/>
      <alignment horizontal="right" vertical="center" textRotation="0" wrapText="0" indent="0" justifyLastLine="0" shrinkToFit="0" readingOrder="2"/>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minor"/>
      </font>
      <numFmt numFmtId="165"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minor"/>
      </font>
    </dxf>
    <dxf>
      <font>
        <b val="0"/>
        <i val="0"/>
        <strike val="0"/>
        <condense val="0"/>
        <extend val="0"/>
        <outline val="0"/>
        <shadow val="0"/>
        <u val="none"/>
        <vertAlign val="baseline"/>
        <sz val="11"/>
        <color theme="1"/>
        <name val="Arial"/>
        <scheme val="minor"/>
      </font>
      <numFmt numFmtId="164" formatCode="_ * #,##0_ ;_ * \-#,##0_ ;_ * &quot;-&quot;??_ ;_ @_ "/>
    </dxf>
    <dxf>
      <font>
        <b val="0"/>
        <i val="0"/>
        <strike val="0"/>
        <condense val="0"/>
        <extend val="0"/>
        <outline val="0"/>
        <shadow val="0"/>
        <u val="none"/>
        <vertAlign val="baseline"/>
        <sz val="11"/>
        <color theme="1"/>
        <name val="Arial"/>
        <scheme val="minor"/>
      </font>
      <numFmt numFmtId="165" formatCode="_ * #,##0.0_ ;_ * \-#,##0.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minor"/>
      </font>
      <numFmt numFmtId="22" formatCode="mmm\-yy"/>
      <alignment horizontal="right" vertical="center" textRotation="0" wrapText="0" indent="0" justifyLastLine="0" shrinkToFit="0" readingOrder="2"/>
      <border diagonalUp="0" diagonalDown="0">
        <left style="thin">
          <color theme="0" tint="-0.499984740745262"/>
        </left>
        <right/>
        <top style="thin">
          <color indexed="64"/>
        </top>
        <bottom style="thin">
          <color theme="0" tint="-0.499984740745262"/>
        </bottom>
        <vertical/>
        <horizontal/>
      </border>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Arial"/>
        <scheme val="minor"/>
      </font>
      <numFmt numFmtId="165"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s>
  <tableStyles count="0" defaultTableStyle="TableStyleMedium2" defaultPivotStyle="PivotStyleLight16"/>
  <colors>
    <mruColors>
      <color rgb="FFAEDCE0"/>
      <color rgb="FF1291A8"/>
      <color rgb="FF177990"/>
      <color rgb="FFEB5264"/>
      <color rgb="FF8BCED6"/>
      <color rgb="FF00A390"/>
      <color rgb="FF59BFCB"/>
      <color rgb="FF28B6C7"/>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pivotCacheDefinition" Target="pivotCache/pivotCacheDefinition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40555555555561E-2"/>
          <c:y val="9.0862698412698409E-2"/>
          <c:w val="0.86071388888888889"/>
          <c:h val="0.52152932505791993"/>
        </c:manualLayout>
      </c:layout>
      <c:lineChart>
        <c:grouping val="standard"/>
        <c:varyColors val="0"/>
        <c:ser>
          <c:idx val="0"/>
          <c:order val="0"/>
          <c:tx>
            <c:strRef>
              <c:f>'Figure  1.1'!$B$1</c:f>
              <c:strCache>
                <c:ptCount val="1"/>
                <c:pt idx="0">
                  <c:v>Balance</c:v>
                </c:pt>
              </c:strCache>
            </c:strRef>
          </c:tx>
          <c:spPr>
            <a:ln w="31750">
              <a:solidFill>
                <a:srgbClr val="177990"/>
              </a:solidFill>
              <a:tailEnd type="none" w="med" len="med"/>
            </a:ln>
          </c:spPr>
          <c:marker>
            <c:symbol val="none"/>
          </c:marker>
          <c:dPt>
            <c:idx val="64"/>
            <c:bubble3D val="0"/>
            <c:extLst>
              <c:ext xmlns:c16="http://schemas.microsoft.com/office/drawing/2014/chart" uri="{C3380CC4-5D6E-409C-BE32-E72D297353CC}">
                <c16:uniqueId val="{00000000-F63D-458D-83E7-4FA284C13863}"/>
              </c:ext>
            </c:extLst>
          </c:dPt>
          <c:dPt>
            <c:idx val="65"/>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5-D150-430F-915E-4886CE604606}"/>
              </c:ext>
            </c:extLst>
          </c:dPt>
          <c:dPt>
            <c:idx val="66"/>
            <c:bubble3D val="0"/>
            <c:extLst>
              <c:ext xmlns:c16="http://schemas.microsoft.com/office/drawing/2014/chart" uri="{C3380CC4-5D6E-409C-BE32-E72D297353CC}">
                <c16:uniqueId val="{00000001-F63D-458D-83E7-4FA284C13863}"/>
              </c:ext>
            </c:extLst>
          </c:dPt>
          <c:dPt>
            <c:idx val="67"/>
            <c:bubble3D val="0"/>
            <c:extLst>
              <c:ext xmlns:c16="http://schemas.microsoft.com/office/drawing/2014/chart" uri="{C3380CC4-5D6E-409C-BE32-E72D297353CC}">
                <c16:uniqueId val="{00000002-F63D-458D-83E7-4FA284C13863}"/>
              </c:ext>
            </c:extLst>
          </c:dPt>
          <c:dPt>
            <c:idx val="6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3-33CB-47B6-B175-3FA8A373CB30}"/>
              </c:ext>
            </c:extLst>
          </c:dPt>
          <c:dPt>
            <c:idx val="71"/>
            <c:bubble3D val="0"/>
            <c:extLst>
              <c:ext xmlns:c16="http://schemas.microsoft.com/office/drawing/2014/chart" uri="{C3380CC4-5D6E-409C-BE32-E72D297353CC}">
                <c16:uniqueId val="{00000004-216B-4D5B-97A9-6E48A4ABD4EB}"/>
              </c:ext>
            </c:extLst>
          </c:dPt>
          <c:dPt>
            <c:idx val="72"/>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6-E1BD-44B0-BA0A-F9DB46D939C8}"/>
              </c:ext>
            </c:extLst>
          </c:dPt>
          <c:dLbls>
            <c:dLbl>
              <c:idx val="6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150-430F-915E-4886CE604606}"/>
                </c:ext>
              </c:extLst>
            </c:dLbl>
            <c:dLbl>
              <c:idx val="68"/>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3CB-47B6-B175-3FA8A373CB30}"/>
                </c:ext>
              </c:extLst>
            </c:dLbl>
            <c:dLbl>
              <c:idx val="72"/>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1BD-44B0-BA0A-F9DB46D939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1.1'!$A$2:$A$75</c:f>
              <c:numCache>
                <c:formatCode>mmm\-yy</c:formatCode>
                <c:ptCount val="74"/>
                <c:pt idx="0">
                  <c:v>38017</c:v>
                </c:pt>
                <c:pt idx="1">
                  <c:v>38077</c:v>
                </c:pt>
                <c:pt idx="2">
                  <c:v>38168</c:v>
                </c:pt>
                <c:pt idx="3">
                  <c:v>38260</c:v>
                </c:pt>
                <c:pt idx="4">
                  <c:v>38352</c:v>
                </c:pt>
                <c:pt idx="5">
                  <c:v>38442</c:v>
                </c:pt>
                <c:pt idx="6">
                  <c:v>38533</c:v>
                </c:pt>
                <c:pt idx="7">
                  <c:v>38625</c:v>
                </c:pt>
                <c:pt idx="8">
                  <c:v>38717</c:v>
                </c:pt>
                <c:pt idx="9">
                  <c:v>38807</c:v>
                </c:pt>
                <c:pt idx="10">
                  <c:v>38898</c:v>
                </c:pt>
                <c:pt idx="11">
                  <c:v>38990</c:v>
                </c:pt>
                <c:pt idx="12">
                  <c:v>39082</c:v>
                </c:pt>
                <c:pt idx="13">
                  <c:v>39172</c:v>
                </c:pt>
                <c:pt idx="14">
                  <c:v>39263</c:v>
                </c:pt>
                <c:pt idx="15">
                  <c:v>39355</c:v>
                </c:pt>
                <c:pt idx="16">
                  <c:v>39447</c:v>
                </c:pt>
                <c:pt idx="17">
                  <c:v>39538</c:v>
                </c:pt>
                <c:pt idx="18">
                  <c:v>39629</c:v>
                </c:pt>
                <c:pt idx="19">
                  <c:v>39721</c:v>
                </c:pt>
                <c:pt idx="20">
                  <c:v>39813</c:v>
                </c:pt>
                <c:pt idx="21">
                  <c:v>39903</c:v>
                </c:pt>
                <c:pt idx="22">
                  <c:v>39994</c:v>
                </c:pt>
                <c:pt idx="23">
                  <c:v>40086</c:v>
                </c:pt>
                <c:pt idx="24">
                  <c:v>40178</c:v>
                </c:pt>
                <c:pt idx="25">
                  <c:v>40268</c:v>
                </c:pt>
                <c:pt idx="26">
                  <c:v>40359</c:v>
                </c:pt>
                <c:pt idx="27">
                  <c:v>40451</c:v>
                </c:pt>
                <c:pt idx="28">
                  <c:v>40543</c:v>
                </c:pt>
                <c:pt idx="29">
                  <c:v>40633</c:v>
                </c:pt>
                <c:pt idx="30">
                  <c:v>40724</c:v>
                </c:pt>
                <c:pt idx="31">
                  <c:v>40816</c:v>
                </c:pt>
                <c:pt idx="32">
                  <c:v>40908</c:v>
                </c:pt>
                <c:pt idx="33">
                  <c:v>40999</c:v>
                </c:pt>
                <c:pt idx="34">
                  <c:v>41090</c:v>
                </c:pt>
                <c:pt idx="35">
                  <c:v>41182</c:v>
                </c:pt>
                <c:pt idx="36">
                  <c:v>41274</c:v>
                </c:pt>
                <c:pt idx="37">
                  <c:v>41364</c:v>
                </c:pt>
                <c:pt idx="38">
                  <c:v>41455</c:v>
                </c:pt>
                <c:pt idx="39">
                  <c:v>41547</c:v>
                </c:pt>
                <c:pt idx="40">
                  <c:v>41639</c:v>
                </c:pt>
                <c:pt idx="41">
                  <c:v>41729</c:v>
                </c:pt>
                <c:pt idx="42">
                  <c:v>41820</c:v>
                </c:pt>
                <c:pt idx="43">
                  <c:v>41912</c:v>
                </c:pt>
                <c:pt idx="44">
                  <c:v>42004</c:v>
                </c:pt>
                <c:pt idx="45">
                  <c:v>42094</c:v>
                </c:pt>
                <c:pt idx="46">
                  <c:v>42185</c:v>
                </c:pt>
                <c:pt idx="47">
                  <c:v>42277</c:v>
                </c:pt>
                <c:pt idx="48">
                  <c:v>42369</c:v>
                </c:pt>
                <c:pt idx="49">
                  <c:v>42460</c:v>
                </c:pt>
                <c:pt idx="50">
                  <c:v>42551</c:v>
                </c:pt>
                <c:pt idx="51">
                  <c:v>42643</c:v>
                </c:pt>
                <c:pt idx="52">
                  <c:v>42735</c:v>
                </c:pt>
                <c:pt idx="53">
                  <c:v>42825</c:v>
                </c:pt>
                <c:pt idx="54">
                  <c:v>42916</c:v>
                </c:pt>
                <c:pt idx="55">
                  <c:v>43008</c:v>
                </c:pt>
                <c:pt idx="56">
                  <c:v>43100</c:v>
                </c:pt>
                <c:pt idx="57">
                  <c:v>43190</c:v>
                </c:pt>
                <c:pt idx="58">
                  <c:v>43281</c:v>
                </c:pt>
                <c:pt idx="59">
                  <c:v>43373</c:v>
                </c:pt>
                <c:pt idx="60">
                  <c:v>43465</c:v>
                </c:pt>
                <c:pt idx="61">
                  <c:v>43555</c:v>
                </c:pt>
                <c:pt idx="62">
                  <c:v>43646</c:v>
                </c:pt>
                <c:pt idx="63">
                  <c:v>43738</c:v>
                </c:pt>
                <c:pt idx="64">
                  <c:v>43830</c:v>
                </c:pt>
                <c:pt idx="65">
                  <c:v>43921</c:v>
                </c:pt>
                <c:pt idx="66">
                  <c:v>44012</c:v>
                </c:pt>
                <c:pt idx="67">
                  <c:v>44104</c:v>
                </c:pt>
                <c:pt idx="68">
                  <c:v>44196</c:v>
                </c:pt>
                <c:pt idx="69">
                  <c:v>44286</c:v>
                </c:pt>
                <c:pt idx="70">
                  <c:v>44377</c:v>
                </c:pt>
                <c:pt idx="71">
                  <c:v>44469</c:v>
                </c:pt>
                <c:pt idx="72">
                  <c:v>44561</c:v>
                </c:pt>
              </c:numCache>
            </c:numRef>
          </c:cat>
          <c:val>
            <c:numRef>
              <c:f>'Figure  1.1'!$B$2:$B$75</c:f>
              <c:numCache>
                <c:formatCode>_ * #,##0.0_ ;_ * \-#,##0.0_ ;_ * "-"??_ ;_ @_ </c:formatCode>
                <c:ptCount val="74"/>
                <c:pt idx="0">
                  <c:v>1325.2389570611388</c:v>
                </c:pt>
                <c:pt idx="1">
                  <c:v>1341.8252039971685</c:v>
                </c:pt>
                <c:pt idx="2">
                  <c:v>1375.8522708388493</c:v>
                </c:pt>
                <c:pt idx="3">
                  <c:v>1363.3243625257585</c:v>
                </c:pt>
                <c:pt idx="4">
                  <c:v>1417.4122952082707</c:v>
                </c:pt>
                <c:pt idx="5">
                  <c:v>1467.2463927489291</c:v>
                </c:pt>
                <c:pt idx="6">
                  <c:v>1523.2795937970232</c:v>
                </c:pt>
                <c:pt idx="7">
                  <c:v>1605.4724193436768</c:v>
                </c:pt>
                <c:pt idx="8">
                  <c:v>1652.1894515867498</c:v>
                </c:pt>
                <c:pt idx="9">
                  <c:v>1693.4834569747002</c:v>
                </c:pt>
                <c:pt idx="10">
                  <c:v>1679.1310350331253</c:v>
                </c:pt>
                <c:pt idx="11">
                  <c:v>1731.6839463181202</c:v>
                </c:pt>
                <c:pt idx="12">
                  <c:v>1836.4747328982278</c:v>
                </c:pt>
                <c:pt idx="13">
                  <c:v>1920.2867315374892</c:v>
                </c:pt>
                <c:pt idx="14">
                  <c:v>2020.1748245432113</c:v>
                </c:pt>
                <c:pt idx="15">
                  <c:v>2021.0510603687169</c:v>
                </c:pt>
                <c:pt idx="16">
                  <c:v>2055.6331465985641</c:v>
                </c:pt>
                <c:pt idx="17">
                  <c:v>2018.3478097172826</c:v>
                </c:pt>
                <c:pt idx="18">
                  <c:v>2071.3124963495234</c:v>
                </c:pt>
                <c:pt idx="19">
                  <c:v>1973.8173868251411</c:v>
                </c:pt>
                <c:pt idx="20">
                  <c:v>1881.5405241063263</c:v>
                </c:pt>
                <c:pt idx="21">
                  <c:v>1993.9294053755389</c:v>
                </c:pt>
                <c:pt idx="22">
                  <c:v>2098.8081205188637</c:v>
                </c:pt>
                <c:pt idx="23">
                  <c:v>2204.3471134700844</c:v>
                </c:pt>
                <c:pt idx="24">
                  <c:v>2301.4296035151051</c:v>
                </c:pt>
                <c:pt idx="25">
                  <c:v>2385.7406713124042</c:v>
                </c:pt>
                <c:pt idx="26">
                  <c:v>2371.4014945144081</c:v>
                </c:pt>
                <c:pt idx="27">
                  <c:v>2470.7602801735297</c:v>
                </c:pt>
                <c:pt idx="28">
                  <c:v>2565.1057284441608</c:v>
                </c:pt>
                <c:pt idx="29">
                  <c:v>2569.0935208244537</c:v>
                </c:pt>
                <c:pt idx="30">
                  <c:v>2526.1255788962044</c:v>
                </c:pt>
                <c:pt idx="31">
                  <c:v>2484.7870193505464</c:v>
                </c:pt>
                <c:pt idx="32">
                  <c:v>2536.6017932138971</c:v>
                </c:pt>
                <c:pt idx="33">
                  <c:v>2590.1462623691073</c:v>
                </c:pt>
                <c:pt idx="34">
                  <c:v>2577.2495581768726</c:v>
                </c:pt>
                <c:pt idx="35">
                  <c:v>2657.998321001287</c:v>
                </c:pt>
                <c:pt idx="36">
                  <c:v>2734.0493573781773</c:v>
                </c:pt>
                <c:pt idx="37">
                  <c:v>2770.6487176881733</c:v>
                </c:pt>
                <c:pt idx="38">
                  <c:v>2785.8258687908465</c:v>
                </c:pt>
                <c:pt idx="39">
                  <c:v>2854.9844695894781</c:v>
                </c:pt>
                <c:pt idx="40">
                  <c:v>2976.1657318648731</c:v>
                </c:pt>
                <c:pt idx="41">
                  <c:v>3029.1616687712408</c:v>
                </c:pt>
                <c:pt idx="42">
                  <c:v>3067.1277759735954</c:v>
                </c:pt>
                <c:pt idx="43">
                  <c:v>3148.9083055741417</c:v>
                </c:pt>
                <c:pt idx="44">
                  <c:v>3180.2122111868593</c:v>
                </c:pt>
                <c:pt idx="45">
                  <c:v>3336.0847069602187</c:v>
                </c:pt>
                <c:pt idx="46">
                  <c:v>3290.8713673562274</c:v>
                </c:pt>
                <c:pt idx="47">
                  <c:v>3264.5689286177662</c:v>
                </c:pt>
                <c:pt idx="48">
                  <c:v>3320.7722763749462</c:v>
                </c:pt>
                <c:pt idx="49">
                  <c:v>3318.4337692219137</c:v>
                </c:pt>
                <c:pt idx="50">
                  <c:v>3346.1036063511574</c:v>
                </c:pt>
                <c:pt idx="51">
                  <c:v>3401.3430486907628</c:v>
                </c:pt>
                <c:pt idx="52">
                  <c:v>3440.9417328327499</c:v>
                </c:pt>
                <c:pt idx="53">
                  <c:v>3461.4613259613175</c:v>
                </c:pt>
                <c:pt idx="54">
                  <c:v>3499.3635232449728</c:v>
                </c:pt>
                <c:pt idx="55">
                  <c:v>3553.8251443812123</c:v>
                </c:pt>
                <c:pt idx="56">
                  <c:v>3620.2867773204916</c:v>
                </c:pt>
                <c:pt idx="57">
                  <c:v>3631.5676732530637</c:v>
                </c:pt>
                <c:pt idx="58">
                  <c:v>3641.2411054569152</c:v>
                </c:pt>
                <c:pt idx="59">
                  <c:v>3724.4223851326701</c:v>
                </c:pt>
                <c:pt idx="60">
                  <c:v>3672.3022528750607</c:v>
                </c:pt>
                <c:pt idx="61">
                  <c:v>3813.7518777805344</c:v>
                </c:pt>
                <c:pt idx="62">
                  <c:v>3910.6681999068669</c:v>
                </c:pt>
                <c:pt idx="63">
                  <c:v>3965.1559529324991</c:v>
                </c:pt>
                <c:pt idx="64">
                  <c:v>4083.2866042050132</c:v>
                </c:pt>
                <c:pt idx="65">
                  <c:v>3825.151539128783</c:v>
                </c:pt>
                <c:pt idx="66">
                  <c:v>4030.1970265844252</c:v>
                </c:pt>
                <c:pt idx="67">
                  <c:v>4161.6398458548792</c:v>
                </c:pt>
                <c:pt idx="68">
                  <c:v>4407.4221846275905</c:v>
                </c:pt>
                <c:pt idx="69">
                  <c:v>4534.287120042668</c:v>
                </c:pt>
                <c:pt idx="70">
                  <c:v>4729.6714063670152</c:v>
                </c:pt>
                <c:pt idx="71">
                  <c:v>4823.3826400381386</c:v>
                </c:pt>
                <c:pt idx="72">
                  <c:v>5045.3117820885973</c:v>
                </c:pt>
              </c:numCache>
            </c:numRef>
          </c:val>
          <c:smooth val="0"/>
          <c:extLst>
            <c:ext xmlns:c16="http://schemas.microsoft.com/office/drawing/2014/chart" uri="{C3380CC4-5D6E-409C-BE32-E72D297353CC}">
              <c16:uniqueId val="{00000008-6278-4F0D-B564-94A897A954A9}"/>
            </c:ext>
          </c:extLst>
        </c:ser>
        <c:dLbls>
          <c:showLegendKey val="0"/>
          <c:showVal val="0"/>
          <c:showCatName val="0"/>
          <c:showSerName val="0"/>
          <c:showPercent val="0"/>
          <c:showBubbleSize val="0"/>
        </c:dLbls>
        <c:smooth val="0"/>
        <c:axId val="531368576"/>
        <c:axId val="531382656"/>
      </c:lineChart>
      <c:dateAx>
        <c:axId val="531368576"/>
        <c:scaling>
          <c:orientation val="minMax"/>
          <c:max val="44531"/>
          <c:min val="40909"/>
        </c:scaling>
        <c:delete val="0"/>
        <c:axPos val="b"/>
        <c:majorGridlines>
          <c:spPr>
            <a:ln w="3175">
              <a:solidFill>
                <a:schemeClr val="bg1">
                  <a:lumMod val="75000"/>
                </a:schemeClr>
              </a:solidFill>
              <a:prstDash val="solid"/>
            </a:ln>
          </c:spPr>
        </c:majorGridlines>
        <c:numFmt formatCode="yyyy\ \ \ \ \ \ \ \ \ \ " sourceLinked="0"/>
        <c:majorTickMark val="none"/>
        <c:minorTickMark val="none"/>
        <c:tickLblPos val="low"/>
        <c:spPr>
          <a:ln w="9525">
            <a:noFill/>
          </a:ln>
        </c:spPr>
        <c:txPr>
          <a:bodyPr rot="0"/>
          <a:lstStyle/>
          <a:p>
            <a:pPr>
              <a:defRPr sz="1100" b="0">
                <a:solidFill>
                  <a:sysClr val="windowText" lastClr="000000"/>
                </a:solidFill>
              </a:defRPr>
            </a:pPr>
            <a:endParaRPr lang="he-IL"/>
          </a:p>
        </c:txPr>
        <c:crossAx val="531382656"/>
        <c:crossesAt val="2.8000000000000007E+98"/>
        <c:auto val="0"/>
        <c:lblOffset val="100"/>
        <c:baseTimeUnit val="months"/>
        <c:majorUnit val="1"/>
        <c:majorTimeUnit val="years"/>
      </c:dateAx>
      <c:valAx>
        <c:axId val="531382656"/>
        <c:scaling>
          <c:orientation val="minMax"/>
          <c:max val="6000"/>
          <c:min val="0"/>
        </c:scaling>
        <c:delete val="0"/>
        <c:axPos val="l"/>
        <c:majorGridlines>
          <c:spPr>
            <a:ln w="3175">
              <a:solidFill>
                <a:schemeClr val="bg1">
                  <a:lumMod val="75000"/>
                </a:schemeClr>
              </a:solidFill>
              <a:prstDash val="solid"/>
            </a:ln>
          </c:spPr>
        </c:majorGridlines>
        <c:numFmt formatCode="#,##0" sourceLinked="0"/>
        <c:majorTickMark val="none"/>
        <c:minorTickMark val="none"/>
        <c:tickLblPos val="low"/>
        <c:spPr>
          <a:ln>
            <a:noFill/>
          </a:ln>
        </c:spPr>
        <c:txPr>
          <a:bodyPr/>
          <a:lstStyle/>
          <a:p>
            <a:pPr>
              <a:defRPr sz="1100" b="0">
                <a:solidFill>
                  <a:sysClr val="windowText" lastClr="000000"/>
                </a:solidFill>
              </a:defRPr>
            </a:pPr>
            <a:endParaRPr lang="he-IL"/>
          </a:p>
        </c:txPr>
        <c:crossAx val="531368576"/>
        <c:crosses val="autoZero"/>
        <c:crossBetween val="between"/>
        <c:majorUnit val="1000"/>
        <c:minorUnit val="1000"/>
        <c:dispUnits>
          <c:builtInUnit val="thousands"/>
        </c:dispUnits>
      </c:valAx>
      <c:spPr>
        <a:noFill/>
        <a:ln w="3175">
          <a:solidFill>
            <a:schemeClr val="bg1">
              <a:lumMod val="75000"/>
            </a:schemeClr>
          </a:solidFill>
        </a:ln>
      </c:spPr>
    </c:plotArea>
    <c:plotVisOnly val="1"/>
    <c:dispBlanksAs val="gap"/>
    <c:showDLblsOverMax val="0"/>
  </c:chart>
  <c:spPr>
    <a:solidFill>
      <a:schemeClr val="bg1">
        <a:lumMod val="95000"/>
      </a:schemeClr>
    </a:solidFill>
    <a:ln>
      <a:noFill/>
    </a:ln>
  </c:spPr>
  <c:txPr>
    <a:bodyPr/>
    <a:lstStyle/>
    <a:p>
      <a:pPr>
        <a:defRPr>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05416666666667"/>
          <c:y val="9.0862698412698409E-2"/>
          <c:w val="0.8050369444444444"/>
          <c:h val="0.72143657407407402"/>
        </c:manualLayout>
      </c:layout>
      <c:lineChart>
        <c:grouping val="standard"/>
        <c:varyColors val="0"/>
        <c:ser>
          <c:idx val="1"/>
          <c:order val="0"/>
          <c:tx>
            <c:strRef>
              <c:f>'Figure  1.10 data'!$B$1</c:f>
              <c:strCache>
                <c:ptCount val="1"/>
                <c:pt idx="0">
                  <c:v>Holdings of Equities in Israel</c:v>
                </c:pt>
              </c:strCache>
            </c:strRef>
          </c:tx>
          <c:spPr>
            <a:ln w="25400">
              <a:solidFill>
                <a:srgbClr val="177990"/>
              </a:solidFill>
            </a:ln>
          </c:spPr>
          <c:marker>
            <c:symbol val="none"/>
          </c:marker>
          <c:dPt>
            <c:idx val="39"/>
            <c:marker>
              <c:symbol val="circle"/>
              <c:size val="5"/>
              <c:spPr>
                <a:solidFill>
                  <a:schemeClr val="tx1"/>
                </a:solidFill>
                <a:ln>
                  <a:noFill/>
                </a:ln>
              </c:spPr>
            </c:marker>
            <c:bubble3D val="0"/>
            <c:extLst>
              <c:ext xmlns:c16="http://schemas.microsoft.com/office/drawing/2014/chart" uri="{C3380CC4-5D6E-409C-BE32-E72D297353CC}">
                <c16:uniqueId val="{00000004-85C6-4A85-94DE-F21CAE023C69}"/>
              </c:ext>
            </c:extLst>
          </c:dPt>
          <c:dPt>
            <c:idx val="40"/>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5-85C6-4A85-94DE-F21CAE023C69}"/>
              </c:ext>
            </c:extLst>
          </c:dPt>
          <c:dPt>
            <c:idx val="42"/>
            <c:bubble3D val="0"/>
            <c:extLst>
              <c:ext xmlns:c16="http://schemas.microsoft.com/office/drawing/2014/chart" uri="{C3380CC4-5D6E-409C-BE32-E72D297353CC}">
                <c16:uniqueId val="{00000006-85C6-4A85-94DE-F21CAE023C69}"/>
              </c:ext>
            </c:extLst>
          </c:dPt>
          <c:dPt>
            <c:idx val="43"/>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3-D943-463D-989E-3706465D624E}"/>
              </c:ext>
            </c:extLst>
          </c:dPt>
          <c:dPt>
            <c:idx val="46"/>
            <c:bubble3D val="0"/>
            <c:extLst>
              <c:ext xmlns:c16="http://schemas.microsoft.com/office/drawing/2014/chart" uri="{C3380CC4-5D6E-409C-BE32-E72D297353CC}">
                <c16:uniqueId val="{00000004-3C39-468D-A2A2-4060D68E8B71}"/>
              </c:ext>
            </c:extLst>
          </c:dPt>
          <c:dPt>
            <c:idx val="47"/>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5-F483-4BEA-9A23-3F9EE64B2CC4}"/>
              </c:ext>
            </c:extLst>
          </c:dPt>
          <c:dLbls>
            <c:dLbl>
              <c:idx val="39"/>
              <c:layout>
                <c:manualLayout>
                  <c:x val="-9.1722222222222358E-2"/>
                  <c:y val="-4.1157407407407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5C6-4A85-94DE-F21CAE023C69}"/>
                </c:ext>
              </c:extLst>
            </c:dLbl>
            <c:dLbl>
              <c:idx val="40"/>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5C6-4A85-94DE-F21CAE023C69}"/>
                </c:ext>
              </c:extLst>
            </c:dLbl>
            <c:dLbl>
              <c:idx val="4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943-463D-989E-3706465D624E}"/>
                </c:ext>
              </c:extLst>
            </c:dLbl>
            <c:dLbl>
              <c:idx val="47"/>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483-4BEA-9A23-3F9EE64B2C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1.10 data'!$A$2:$A$49</c:f>
              <c:numCache>
                <c:formatCode>mmm\-yy</c:formatCode>
                <c:ptCount val="48"/>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pt idx="41">
                  <c:v>44012</c:v>
                </c:pt>
                <c:pt idx="42">
                  <c:v>44104</c:v>
                </c:pt>
                <c:pt idx="43">
                  <c:v>44196</c:v>
                </c:pt>
                <c:pt idx="44">
                  <c:v>44286</c:v>
                </c:pt>
                <c:pt idx="45">
                  <c:v>44377</c:v>
                </c:pt>
                <c:pt idx="46">
                  <c:v>44469</c:v>
                </c:pt>
                <c:pt idx="47">
                  <c:v>44561</c:v>
                </c:pt>
              </c:numCache>
            </c:numRef>
          </c:cat>
          <c:val>
            <c:numRef>
              <c:f>'Figure  1.10 data'!$B$2:$B$49</c:f>
              <c:numCache>
                <c:formatCode>_ * #,##0_ ;_ * \-#,##0_ ;_ * "-"??_ ;_ @_ </c:formatCode>
                <c:ptCount val="48"/>
                <c:pt idx="0">
                  <c:v>487.13782278000008</c:v>
                </c:pt>
                <c:pt idx="1">
                  <c:v>439.54110112500001</c:v>
                </c:pt>
                <c:pt idx="2">
                  <c:v>496.70794452999996</c:v>
                </c:pt>
                <c:pt idx="3">
                  <c:v>549.52711594199991</c:v>
                </c:pt>
                <c:pt idx="4">
                  <c:v>532.21634012699985</c:v>
                </c:pt>
                <c:pt idx="5">
                  <c:v>475.22321514500004</c:v>
                </c:pt>
                <c:pt idx="6">
                  <c:v>396.30230668799993</c:v>
                </c:pt>
                <c:pt idx="7">
                  <c:v>393.65842458200007</c:v>
                </c:pt>
                <c:pt idx="8">
                  <c:v>401.42916680500002</c:v>
                </c:pt>
                <c:pt idx="9">
                  <c:v>366.88925419570393</c:v>
                </c:pt>
                <c:pt idx="10">
                  <c:v>382.99873288000009</c:v>
                </c:pt>
                <c:pt idx="11">
                  <c:v>410.48299866299999</c:v>
                </c:pt>
                <c:pt idx="12">
                  <c:v>430.97048795742012</c:v>
                </c:pt>
                <c:pt idx="13">
                  <c:v>417.79168915248005</c:v>
                </c:pt>
                <c:pt idx="14">
                  <c:v>453.34785296909996</c:v>
                </c:pt>
                <c:pt idx="15">
                  <c:v>500.31319615557999</c:v>
                </c:pt>
                <c:pt idx="16">
                  <c:v>514.03430434760003</c:v>
                </c:pt>
                <c:pt idx="17">
                  <c:v>505.58012549708997</c:v>
                </c:pt>
                <c:pt idx="18">
                  <c:v>515.94625404652004</c:v>
                </c:pt>
                <c:pt idx="19">
                  <c:v>495.87997819678009</c:v>
                </c:pt>
                <c:pt idx="20">
                  <c:v>543.53722040187006</c:v>
                </c:pt>
                <c:pt idx="21">
                  <c:v>545.74974038976006</c:v>
                </c:pt>
                <c:pt idx="22">
                  <c:v>498.46560535583995</c:v>
                </c:pt>
                <c:pt idx="23">
                  <c:v>494.51404118750003</c:v>
                </c:pt>
                <c:pt idx="24">
                  <c:v>477.42250157418999</c:v>
                </c:pt>
                <c:pt idx="25">
                  <c:v>459.86870945543006</c:v>
                </c:pt>
                <c:pt idx="26">
                  <c:v>487.64643484934993</c:v>
                </c:pt>
                <c:pt idx="27">
                  <c:v>497.33319997745991</c:v>
                </c:pt>
                <c:pt idx="28">
                  <c:v>492.44920057920012</c:v>
                </c:pt>
                <c:pt idx="29">
                  <c:v>499.81595103767006</c:v>
                </c:pt>
                <c:pt idx="30">
                  <c:v>505.96911334824995</c:v>
                </c:pt>
                <c:pt idx="31">
                  <c:v>512.85497230999988</c:v>
                </c:pt>
                <c:pt idx="32">
                  <c:v>481.67312502441001</c:v>
                </c:pt>
                <c:pt idx="33">
                  <c:v>469.32507358959992</c:v>
                </c:pt>
                <c:pt idx="34">
                  <c:v>509.35408163300002</c:v>
                </c:pt>
                <c:pt idx="35">
                  <c:v>499.59405950400003</c:v>
                </c:pt>
                <c:pt idx="36">
                  <c:v>533.06866254399995</c:v>
                </c:pt>
                <c:pt idx="37">
                  <c:v>574.51561981200007</c:v>
                </c:pt>
                <c:pt idx="38">
                  <c:v>587.71213076000004</c:v>
                </c:pt>
                <c:pt idx="39">
                  <c:v>614.37983436800005</c:v>
                </c:pt>
                <c:pt idx="40">
                  <c:v>468.80151221</c:v>
                </c:pt>
                <c:pt idx="41">
                  <c:v>478.77144196399996</c:v>
                </c:pt>
                <c:pt idx="42">
                  <c:v>513.88543207700013</c:v>
                </c:pt>
                <c:pt idx="43">
                  <c:v>613.12137818500003</c:v>
                </c:pt>
                <c:pt idx="44">
                  <c:v>631.475199428</c:v>
                </c:pt>
                <c:pt idx="45">
                  <c:v>697.95258351999996</c:v>
                </c:pt>
                <c:pt idx="46">
                  <c:v>723.85740186933322</c:v>
                </c:pt>
                <c:pt idx="47">
                  <c:v>814.54513888500003</c:v>
                </c:pt>
              </c:numCache>
            </c:numRef>
          </c:val>
          <c:smooth val="1"/>
          <c:extLst>
            <c:ext xmlns:c16="http://schemas.microsoft.com/office/drawing/2014/chart" uri="{C3380CC4-5D6E-409C-BE32-E72D297353CC}">
              <c16:uniqueId val="{00000003-85C6-4A85-94DE-F21CAE023C69}"/>
            </c:ext>
          </c:extLst>
        </c:ser>
        <c:dLbls>
          <c:showLegendKey val="0"/>
          <c:showVal val="0"/>
          <c:showCatName val="0"/>
          <c:showSerName val="0"/>
          <c:showPercent val="0"/>
          <c:showBubbleSize val="0"/>
        </c:dLbls>
        <c:smooth val="0"/>
        <c:axId val="531368576"/>
        <c:axId val="531382656"/>
      </c:lineChart>
      <c:dateAx>
        <c:axId val="531368576"/>
        <c:scaling>
          <c:orientation val="minMax"/>
          <c:max val="44561"/>
          <c:min val="40909"/>
        </c:scaling>
        <c:delete val="0"/>
        <c:axPos val="b"/>
        <c:majorGridlines>
          <c:spPr>
            <a:ln w="3175">
              <a:solidFill>
                <a:schemeClr val="bg1">
                  <a:lumMod val="75000"/>
                </a:schemeClr>
              </a:solidFill>
              <a:prstDash val="solid"/>
            </a:ln>
          </c:spPr>
        </c:majorGridlines>
        <c:numFmt formatCode="yyyy\ \ \ \ \ \ \ \ \ \ " sourceLinked="0"/>
        <c:majorTickMark val="none"/>
        <c:minorTickMark val="none"/>
        <c:tickLblPos val="low"/>
        <c:spPr>
          <a:ln w="9525">
            <a:noFill/>
          </a:ln>
        </c:spPr>
        <c:txPr>
          <a:bodyPr rot="0"/>
          <a:lstStyle/>
          <a:p>
            <a:pPr>
              <a:defRPr sz="1100" b="0">
                <a:solidFill>
                  <a:sysClr val="windowText" lastClr="000000"/>
                </a:solidFill>
              </a:defRPr>
            </a:pPr>
            <a:endParaRPr lang="he-IL"/>
          </a:p>
        </c:txPr>
        <c:crossAx val="531382656"/>
        <c:crossesAt val="2.8000000000000013E+98"/>
        <c:auto val="0"/>
        <c:lblOffset val="100"/>
        <c:baseTimeUnit val="months"/>
        <c:majorUnit val="1"/>
        <c:majorTimeUnit val="years"/>
      </c:dateAx>
      <c:valAx>
        <c:axId val="531382656"/>
        <c:scaling>
          <c:orientation val="minMax"/>
        </c:scaling>
        <c:delete val="0"/>
        <c:axPos val="l"/>
        <c:majorGridlines>
          <c:spPr>
            <a:ln w="3175">
              <a:solidFill>
                <a:schemeClr val="bg1">
                  <a:lumMod val="75000"/>
                </a:schemeClr>
              </a:solidFill>
              <a:prstDash val="solid"/>
            </a:ln>
          </c:spPr>
        </c:majorGridlines>
        <c:numFmt formatCode="#,##0" sourceLinked="0"/>
        <c:majorTickMark val="none"/>
        <c:minorTickMark val="none"/>
        <c:tickLblPos val="low"/>
        <c:spPr>
          <a:ln>
            <a:noFill/>
          </a:ln>
        </c:spPr>
        <c:txPr>
          <a:bodyPr/>
          <a:lstStyle/>
          <a:p>
            <a:pPr>
              <a:defRPr sz="1100" b="0">
                <a:solidFill>
                  <a:sysClr val="windowText" lastClr="000000"/>
                </a:solidFill>
              </a:defRPr>
            </a:pPr>
            <a:endParaRPr lang="he-IL"/>
          </a:p>
        </c:txPr>
        <c:crossAx val="531368576"/>
        <c:crosses val="autoZero"/>
        <c:crossBetween val="between"/>
      </c:valAx>
      <c:spPr>
        <a:noFill/>
        <a:ln w="3175">
          <a:solidFill>
            <a:schemeClr val="bg1">
              <a:lumMod val="75000"/>
            </a:schemeClr>
          </a:solidFill>
        </a:ln>
      </c:spPr>
    </c:plotArea>
    <c:plotVisOnly val="1"/>
    <c:dispBlanksAs val="gap"/>
    <c:showDLblsOverMax val="0"/>
  </c:chart>
  <c:spPr>
    <a:solidFill>
      <a:schemeClr val="bg1">
        <a:lumMod val="95000"/>
      </a:schemeClr>
    </a:solidFill>
    <a:ln>
      <a:noFill/>
    </a:ln>
  </c:spPr>
  <c:txPr>
    <a:bodyPr/>
    <a:lstStyle/>
    <a:p>
      <a:pPr>
        <a:defRPr>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pivotSource>
    <c:name>[Part-a.xlsx]Figure  1.11 data!PivotTable5</c:name>
    <c:fmtId val="104"/>
  </c:pivotSource>
  <c:chart>
    <c:autoTitleDeleted val="1"/>
    <c:pivotFmts>
      <c:pivotFmt>
        <c:idx val="0"/>
        <c:spPr>
          <a:solidFill>
            <a:schemeClr val="bg1">
              <a:lumMod val="65000"/>
            </a:schemeClr>
          </a:solidFill>
        </c:spPr>
        <c:marker>
          <c:symbol val="none"/>
        </c:marker>
      </c:pivotFmt>
      <c:pivotFmt>
        <c:idx val="1"/>
        <c:spPr>
          <a:noFill/>
          <a:ln>
            <a:noFill/>
          </a:ln>
        </c:spPr>
        <c:marker>
          <c:symbol val="none"/>
        </c:marker>
      </c:pivotFmt>
      <c:pivotFmt>
        <c:idx val="2"/>
        <c:spPr>
          <a:solidFill>
            <a:schemeClr val="accent5">
              <a:lumMod val="75000"/>
            </a:schemeClr>
          </a:solidFill>
        </c:spPr>
        <c:marker>
          <c:symbol val="none"/>
        </c:marker>
      </c:pivotFmt>
      <c:pivotFmt>
        <c:idx val="3"/>
        <c:spPr>
          <a:solidFill>
            <a:srgbClr val="92D050"/>
          </a:solidFill>
        </c:spPr>
        <c:marker>
          <c:symbol val="none"/>
        </c:marker>
      </c:pivotFmt>
      <c:pivotFmt>
        <c:idx val="4"/>
        <c:spPr>
          <a:solidFill>
            <a:schemeClr val="tx2">
              <a:lumMod val="75000"/>
            </a:schemeClr>
          </a:solidFill>
        </c:spPr>
        <c:marker>
          <c:symbol val="none"/>
        </c:marker>
      </c:pivotFmt>
      <c:pivotFmt>
        <c:idx val="5"/>
        <c:spPr>
          <a:solidFill>
            <a:schemeClr val="bg1">
              <a:lumMod val="65000"/>
            </a:schemeClr>
          </a:solidFill>
        </c:spPr>
        <c:marker>
          <c:symbol val="none"/>
        </c:marker>
      </c:pivotFmt>
      <c:pivotFmt>
        <c:idx val="6"/>
        <c:spPr>
          <a:noFill/>
          <a:ln>
            <a:noFill/>
          </a:ln>
        </c:spPr>
        <c:marker>
          <c:symbol val="none"/>
        </c:marker>
      </c:pivotFmt>
      <c:pivotFmt>
        <c:idx val="7"/>
        <c:spPr>
          <a:solidFill>
            <a:schemeClr val="tx2">
              <a:lumMod val="75000"/>
            </a:schemeClr>
          </a:solidFill>
        </c:spPr>
        <c:marker>
          <c:symbol val="none"/>
        </c:marker>
      </c:pivotFmt>
      <c:pivotFmt>
        <c:idx val="8"/>
        <c:spPr>
          <a:solidFill>
            <a:schemeClr val="accent5">
              <a:lumMod val="75000"/>
            </a:schemeClr>
          </a:solidFill>
        </c:spPr>
        <c:marker>
          <c:symbol val="none"/>
        </c:marker>
      </c:pivotFmt>
      <c:pivotFmt>
        <c:idx val="9"/>
        <c:spPr>
          <a:solidFill>
            <a:schemeClr val="bg1">
              <a:lumMod val="65000"/>
            </a:schemeClr>
          </a:solidFill>
        </c:spPr>
        <c:marker>
          <c:symbol val="none"/>
        </c:marker>
      </c:pivotFmt>
      <c:pivotFmt>
        <c:idx val="10"/>
        <c:spPr>
          <a:noFill/>
          <a:ln>
            <a:noFill/>
          </a:ln>
        </c:spPr>
        <c:marker>
          <c:symbol val="none"/>
        </c:marker>
      </c:pivotFmt>
      <c:pivotFmt>
        <c:idx val="11"/>
        <c:spPr>
          <a:solidFill>
            <a:srgbClr val="77933C"/>
          </a:solidFill>
        </c:spPr>
        <c:marker>
          <c:symbol val="none"/>
        </c:marker>
      </c:pivotFmt>
      <c:pivotFmt>
        <c:idx val="12"/>
        <c:spPr>
          <a:solidFill>
            <a:schemeClr val="accent2">
              <a:lumMod val="75000"/>
            </a:schemeClr>
          </a:solidFill>
        </c:spPr>
        <c:marker>
          <c:symbol val="none"/>
        </c:marker>
      </c:pivotFmt>
      <c:pivotFmt>
        <c:idx val="13"/>
        <c:spPr>
          <a:solidFill>
            <a:schemeClr val="accent3">
              <a:lumMod val="75000"/>
            </a:schemeClr>
          </a:solidFill>
        </c:spPr>
      </c:pivotFmt>
      <c:pivotFmt>
        <c:idx val="14"/>
        <c:spPr>
          <a:solidFill>
            <a:schemeClr val="accent1"/>
          </a:solidFill>
        </c:spPr>
        <c:marker>
          <c:symbol val="none"/>
        </c:marker>
        <c:dLbl>
          <c:idx val="0"/>
          <c:spPr/>
          <c:txPr>
            <a:bodyPr/>
            <a:lstStyle/>
            <a:p>
              <a:pPr>
                <a:defRPr sz="1100" b="1">
                  <a:solidFill>
                    <a:schemeClr val="bg1"/>
                  </a:solidFill>
                  <a:latin typeface="David" panose="020E0502060401010101" pitchFamily="34" charset="-79"/>
                  <a:cs typeface="David" panose="020E0502060401010101" pitchFamily="34" charset="-79"/>
                </a:defRPr>
              </a:pPr>
              <a:endParaRPr lang="he-IL"/>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5"/>
        <c:spPr>
          <a:solidFill>
            <a:sysClr val="window" lastClr="FFFFFF"/>
          </a:solidFill>
        </c:spPr>
        <c:marker>
          <c:symbol val="none"/>
        </c:marker>
      </c:pivotFmt>
      <c:pivotFmt>
        <c:idx val="16"/>
        <c:spPr>
          <a:solidFill>
            <a:schemeClr val="accent3"/>
          </a:solidFill>
        </c:spPr>
        <c:dLbl>
          <c:idx val="0"/>
          <c:layout>
            <c:manualLayout>
              <c:x val="0"/>
              <c:y val="-5.1701226836809042E-2"/>
            </c:manualLayout>
          </c:layout>
          <c:spPr/>
          <c:txPr>
            <a:bodyPr/>
            <a:lstStyle/>
            <a:p>
              <a:pPr>
                <a:defRPr sz="1100" b="1">
                  <a:solidFill>
                    <a:sysClr val="windowText" lastClr="000000"/>
                  </a:solidFill>
                  <a:latin typeface="David" panose="020E0502060401010101" pitchFamily="34" charset="-79"/>
                  <a:cs typeface="David" panose="020E0502060401010101" pitchFamily="34"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3"/>
          </a:solidFill>
        </c:spPr>
        <c:dLbl>
          <c:idx val="0"/>
          <c:layout>
            <c:manualLayout>
              <c:x val="0"/>
              <c:y val="-5.8836178885803746E-2"/>
            </c:manualLayout>
          </c:layout>
          <c:spPr/>
          <c:txPr>
            <a:bodyPr/>
            <a:lstStyle/>
            <a:p>
              <a:pPr>
                <a:defRPr sz="1100" b="1">
                  <a:solidFill>
                    <a:sysClr val="windowText" lastClr="000000"/>
                  </a:solidFill>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ysClr val="window" lastClr="FFFFFF"/>
          </a:solidFill>
        </c:spPr>
        <c:dLbl>
          <c:idx val="0"/>
          <c:delete val="1"/>
          <c:extLst>
            <c:ext xmlns:c15="http://schemas.microsoft.com/office/drawing/2012/chart" uri="{CE6537A1-D6FC-4f65-9D91-7224C49458BB}"/>
          </c:extLst>
        </c:dLbl>
      </c:pivotFmt>
      <c:pivotFmt>
        <c:idx val="19"/>
        <c:spPr>
          <a:solidFill>
            <a:sysClr val="window" lastClr="FFFFFF"/>
          </a:solidFill>
        </c:spPr>
      </c:pivotFmt>
      <c:pivotFmt>
        <c:idx val="20"/>
        <c:dLbl>
          <c:idx val="0"/>
          <c:layout>
            <c:manualLayout>
              <c:x val="0"/>
              <c:y val="-0.15005612335322266"/>
            </c:manualLayout>
          </c:layout>
          <c:dLblPos val="ctr"/>
          <c:showLegendKey val="0"/>
          <c:showVal val="1"/>
          <c:showCatName val="0"/>
          <c:showSerName val="0"/>
          <c:showPercent val="0"/>
          <c:showBubbleSize val="0"/>
          <c:extLst>
            <c:ext xmlns:c15="http://schemas.microsoft.com/office/drawing/2012/chart" uri="{CE6537A1-D6FC-4f65-9D91-7224C49458BB}"/>
          </c:extLst>
        </c:dLbl>
      </c:pivotFmt>
      <c:pivotFmt>
        <c:idx val="21"/>
      </c:pivotFmt>
      <c:pivotFmt>
        <c:idx val="22"/>
        <c:spPr>
          <a:solidFill>
            <a:schemeClr val="accent2"/>
          </a:solidFill>
        </c:spPr>
        <c:dLbl>
          <c:idx val="0"/>
          <c:layout>
            <c:manualLayout>
              <c:x val="0"/>
              <c:y val="-5.502057856284831E-2"/>
            </c:manualLayout>
          </c:layout>
          <c:dLblPos val="ctr"/>
          <c:showLegendKey val="0"/>
          <c:showVal val="1"/>
          <c:showCatName val="0"/>
          <c:showSerName val="0"/>
          <c:showPercent val="0"/>
          <c:showBubbleSize val="0"/>
          <c:extLst>
            <c:ext xmlns:c15="http://schemas.microsoft.com/office/drawing/2012/chart" uri="{CE6537A1-D6FC-4f65-9D91-7224C49458BB}"/>
          </c:extLst>
        </c:dLbl>
      </c:pivotFmt>
      <c:pivotFmt>
        <c:idx val="23"/>
        <c:dLbl>
          <c:idx val="0"/>
          <c:delete val="1"/>
          <c:extLst>
            <c:ext xmlns:c15="http://schemas.microsoft.com/office/drawing/2012/chart" uri="{CE6537A1-D6FC-4f65-9D91-7224C49458BB}"/>
          </c:extLst>
        </c:dLbl>
      </c:pivotFmt>
      <c:pivotFmt>
        <c:idx val="24"/>
        <c:dLbl>
          <c:idx val="0"/>
          <c:delete val="1"/>
          <c:extLst>
            <c:ext xmlns:c15="http://schemas.microsoft.com/office/drawing/2012/chart" uri="{CE6537A1-D6FC-4f65-9D91-7224C49458BB}"/>
          </c:extLst>
        </c:dLbl>
      </c:pivotFmt>
      <c:pivotFmt>
        <c:idx val="25"/>
      </c:pivotFmt>
      <c:pivotFmt>
        <c:idx val="26"/>
      </c:pivotFmt>
      <c:pivotFmt>
        <c:idx val="27"/>
      </c:pivotFmt>
      <c:pivotFmt>
        <c:idx val="28"/>
      </c:pivotFmt>
      <c:pivotFmt>
        <c:idx val="29"/>
      </c:pivotFmt>
      <c:pivotFmt>
        <c:idx val="30"/>
        <c:spPr>
          <a:solidFill>
            <a:schemeClr val="accent2"/>
          </a:solidFill>
        </c:spPr>
        <c:dLbl>
          <c:idx val="0"/>
          <c:layout>
            <c:manualLayout>
              <c:x val="0"/>
              <c:y val="-5.0266438234772851E-2"/>
            </c:manualLayout>
          </c:layout>
          <c:tx>
            <c:rich>
              <a:bodyPr/>
              <a:lstStyle/>
              <a:p>
                <a:pPr>
                  <a:defRPr sz="1100" b="1">
                    <a:solidFill>
                      <a:sysClr val="windowText" lastClr="000000"/>
                    </a:solidFill>
                    <a:latin typeface="David" panose="020E0502060401010101" pitchFamily="34" charset="-79"/>
                    <a:cs typeface="David" panose="020E0502060401010101" pitchFamily="34" charset="-79"/>
                  </a:defRPr>
                </a:pPr>
                <a:r>
                  <a:rPr lang="en-US" sz="1100">
                    <a:solidFill>
                      <a:sysClr val="windowText" lastClr="000000"/>
                    </a:solidFill>
                    <a:latin typeface="David" panose="020E0502060401010101" pitchFamily="34" charset="-79"/>
                    <a:cs typeface="David" panose="020E0502060401010101" pitchFamily="34" charset="-79"/>
                  </a:rPr>
                  <a:t>-30</a:t>
                </a:r>
                <a:endParaRPr lang="en-US">
                  <a:solidFill>
                    <a:sysClr val="windowText" lastClr="000000"/>
                  </a:solidFill>
                </a:endParaRPr>
              </a:p>
            </c:rich>
          </c:tx>
          <c:sp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3"/>
          </a:solidFill>
        </c:spPr>
        <c:dLbl>
          <c:idx val="0"/>
          <c:layout>
            <c:manualLayout>
              <c:x val="0"/>
              <c:y val="-0.15022744727358658"/>
            </c:manualLayout>
          </c:layout>
          <c:spPr/>
          <c:txPr>
            <a:bodyPr/>
            <a:lstStyle/>
            <a:p>
              <a:pPr>
                <a:defRPr sz="1100" b="1">
                  <a:solidFill>
                    <a:sysClr val="windowText" lastClr="000000"/>
                  </a:solidFill>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2"/>
      </c:pivotFmt>
      <c:pivotFmt>
        <c:idx val="33"/>
      </c:pivotFmt>
      <c:pivotFmt>
        <c:idx val="34"/>
        <c:spPr>
          <a:solidFill>
            <a:schemeClr val="accent3"/>
          </a:solidFill>
        </c:spPr>
        <c:dLbl>
          <c:idx val="0"/>
          <c:layout>
            <c:manualLayout>
              <c:x val="0"/>
              <c:y val="-0.1417490793800831"/>
            </c:manualLayout>
          </c:layout>
          <c:spPr/>
          <c:txPr>
            <a:bodyPr/>
            <a:lstStyle/>
            <a:p>
              <a:pPr>
                <a:defRPr sz="1100" b="1">
                  <a:solidFill>
                    <a:sysClr val="windowText" lastClr="000000"/>
                  </a:solidFill>
                  <a:latin typeface="David" panose="020E0502060401010101" pitchFamily="34" charset="-79"/>
                  <a:cs typeface="David" panose="020E0502060401010101" pitchFamily="34"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3"/>
          </a:solidFill>
        </c:spPr>
        <c:dLbl>
          <c:idx val="0"/>
          <c:layout>
            <c:manualLayout>
              <c:x val="0"/>
              <c:y val="-4.5355546365766726E-2"/>
            </c:manualLayout>
          </c:layout>
          <c:spPr/>
          <c:txPr>
            <a:bodyPr/>
            <a:lstStyle/>
            <a:p>
              <a:pPr>
                <a:defRPr sz="1100" b="1">
                  <a:solidFill>
                    <a:sysClr val="windowText" lastClr="000000"/>
                  </a:solidFill>
                  <a:latin typeface="David" panose="020E0502060401010101" pitchFamily="34" charset="-79"/>
                  <a:cs typeface="David" panose="020E0502060401010101" pitchFamily="34"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ysClr val="window" lastClr="FFFFFF"/>
          </a:solidFill>
        </c:spPr>
        <c:marker>
          <c:symbol val="none"/>
        </c:marker>
      </c:pivotFmt>
      <c:pivotFmt>
        <c:idx val="37"/>
        <c:spPr>
          <a:solidFill>
            <a:schemeClr val="accent1"/>
          </a:solidFill>
        </c:spPr>
        <c:marker>
          <c:symbol val="none"/>
        </c:marker>
        <c:dLbl>
          <c:idx val="0"/>
          <c:numFmt formatCode="#,##0" sourceLinked="0"/>
          <c:spPr/>
          <c:txPr>
            <a:bodyPr/>
            <a:lstStyle/>
            <a:p>
              <a:pPr>
                <a:defRPr sz="900" b="0">
                  <a:solidFill>
                    <a:sysClr val="windowText" lastClr="000000"/>
                  </a:solidFill>
                  <a:latin typeface="David" panose="020E0502060401010101" pitchFamily="34" charset="-79"/>
                  <a:cs typeface="David" panose="020E0502060401010101" pitchFamily="34" charset="-79"/>
                </a:defRPr>
              </a:pPr>
              <a:endParaRPr lang="he-IL"/>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3"/>
          </a:solidFill>
        </c:spPr>
      </c:pivotFmt>
      <c:pivotFmt>
        <c:idx val="39"/>
        <c:spPr>
          <a:solidFill>
            <a:schemeClr val="accent3">
              <a:lumMod val="75000"/>
            </a:schemeClr>
          </a:solidFill>
        </c:spPr>
        <c:dLbl>
          <c:idx val="0"/>
          <c:layout>
            <c:manualLayout>
              <c:x val="3.233758939637078E-17"/>
              <c:y val="-4.0915873015873017E-2"/>
            </c:manualLayout>
          </c:layout>
          <c:dLblPos val="ct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solidFill>
        </c:spPr>
        <c:dLbl>
          <c:idx val="0"/>
          <c:layout>
            <c:manualLayout>
              <c:x val="0"/>
              <c:y val="-3.7469047619047617E-2"/>
            </c:manualLayout>
          </c:layout>
          <c:tx>
            <c:rich>
              <a:bodyPr/>
              <a:lstStyle/>
              <a:p>
                <a:r>
                  <a:rPr lang="en-US" sz="1000" b="0">
                    <a:solidFill>
                      <a:sysClr val="windowText" lastClr="000000"/>
                    </a:solidFill>
                    <a:latin typeface="David" panose="020E0502060401010101" pitchFamily="34" charset="-79"/>
                    <a:cs typeface="David" panose="020E0502060401010101" pitchFamily="34" charset="-79"/>
                  </a:rPr>
                  <a:t>30</a:t>
                </a:r>
                <a:endParaRPr lang="en-US">
                  <a:solidFill>
                    <a:sysClr val="windowText" lastClr="000000"/>
                  </a:solidFill>
                </a:endParaRPr>
              </a:p>
            </c:rich>
          </c:tx>
          <c:dLblPos val="ct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3">
              <a:lumMod val="75000"/>
            </a:schemeClr>
          </a:solidFill>
        </c:spPr>
        <c:dLbl>
          <c:idx val="0"/>
          <c:layout>
            <c:manualLayout>
              <c:x val="0"/>
              <c:y val="-4.4330158730158734E-2"/>
            </c:manualLayout>
          </c:layout>
          <c:dLblPos val="ct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bg1">
              <a:lumMod val="65000"/>
            </a:schemeClr>
          </a:solidFill>
        </c:spPr>
      </c:pivotFmt>
      <c:pivotFmt>
        <c:idx val="43"/>
        <c:spPr>
          <a:solidFill>
            <a:schemeClr val="bg1">
              <a:lumMod val="65000"/>
            </a:schemeClr>
          </a:solidFill>
        </c:spPr>
      </c:pivotFmt>
      <c:pivotFmt>
        <c:idx val="44"/>
        <c:spPr>
          <a:solidFill>
            <a:schemeClr val="bg1">
              <a:lumMod val="65000"/>
            </a:schemeClr>
          </a:solidFill>
        </c:spPr>
      </c:pivotFmt>
      <c:pivotFmt>
        <c:idx val="45"/>
        <c:spPr>
          <a:solidFill>
            <a:schemeClr val="bg1">
              <a:lumMod val="65000"/>
            </a:schemeClr>
          </a:solidFill>
        </c:spPr>
      </c:pivotFmt>
      <c:pivotFmt>
        <c:idx val="46"/>
        <c:spPr>
          <a:solidFill>
            <a:schemeClr val="accent3">
              <a:lumMod val="75000"/>
            </a:schemeClr>
          </a:solidFill>
        </c:spPr>
        <c:dLbl>
          <c:idx val="0"/>
          <c:layout>
            <c:manualLayout>
              <c:x val="0"/>
              <c:y val="-3.7469047619047617E-2"/>
            </c:manualLayout>
          </c:layout>
          <c:dLblPos val="ct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3">
              <a:lumMod val="75000"/>
            </a:schemeClr>
          </a:solidFill>
        </c:spPr>
        <c:dLbl>
          <c:idx val="0"/>
          <c:layout>
            <c:manualLayout>
              <c:x val="0"/>
              <c:y val="-4.2058333333333336E-2"/>
            </c:manualLayout>
          </c:layout>
          <c:numFmt formatCode="#,##0" sourceLinked="0"/>
          <c:spPr/>
          <c:txPr>
            <a:bodyPr/>
            <a:lstStyle/>
            <a:p>
              <a:pPr>
                <a:defRPr sz="900" b="0">
                  <a:solidFill>
                    <a:sysClr val="windowText" lastClr="000000"/>
                  </a:solidFill>
                  <a:latin typeface="David" panose="020E0502060401010101" pitchFamily="34" charset="-79"/>
                  <a:cs typeface="David" panose="020E0502060401010101" pitchFamily="34"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2"/>
          </a:solidFill>
        </c:spPr>
        <c:dLbl>
          <c:idx val="0"/>
          <c:tx>
            <c:rich>
              <a:bodyPr/>
              <a:lstStyle/>
              <a:p>
                <a:r>
                  <a:rPr lang="he-IL"/>
                  <a:t>1-</a:t>
                </a:r>
              </a:p>
            </c:rich>
          </c:tx>
          <c:dLblPos val="inBase"/>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2"/>
          </a:solidFill>
        </c:spPr>
        <c:dLbl>
          <c:idx val="0"/>
          <c:tx>
            <c:rich>
              <a:bodyPr/>
              <a:lstStyle/>
              <a:p>
                <a:r>
                  <a:rPr lang="he-IL"/>
                  <a:t>1-</a:t>
                </a:r>
              </a:p>
            </c:rich>
          </c:tx>
          <c:dLblPos val="inBase"/>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3">
              <a:lumMod val="75000"/>
            </a:schemeClr>
          </a:solidFill>
        </c:spPr>
      </c:pivotFmt>
      <c:pivotFmt>
        <c:idx val="51"/>
        <c:spPr>
          <a:solidFill>
            <a:schemeClr val="accent3">
              <a:lumMod val="75000"/>
            </a:schemeClr>
          </a:solidFill>
        </c:spPr>
        <c:dLbl>
          <c:idx val="0"/>
          <c:layout>
            <c:manualLayout>
              <c:x val="0"/>
              <c:y val="-3.9059523809523808E-2"/>
            </c:manualLayout>
          </c:layout>
          <c:dLblPos val="ctr"/>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3">
              <a:lumMod val="75000"/>
            </a:schemeClr>
          </a:solidFill>
        </c:spPr>
      </c:pivotFmt>
      <c:pivotFmt>
        <c:idx val="53"/>
        <c:spPr>
          <a:solidFill>
            <a:schemeClr val="accent3">
              <a:lumMod val="75000"/>
            </a:schemeClr>
          </a:solidFill>
        </c:spPr>
        <c:dLbl>
          <c:idx val="0"/>
          <c:layout>
            <c:manualLayout>
              <c:x val="0"/>
              <c:y val="-3.9059523809523808E-2"/>
            </c:manualLayout>
          </c:layout>
          <c:numFmt formatCode="#,##0" sourceLinked="0"/>
          <c:spPr/>
          <c:txPr>
            <a:bodyPr/>
            <a:lstStyle/>
            <a:p>
              <a:pPr>
                <a:defRPr sz="900" b="0">
                  <a:solidFill>
                    <a:sysClr val="windowText" lastClr="000000"/>
                  </a:solidFill>
                  <a:latin typeface="David" panose="020E0502060401010101" pitchFamily="34" charset="-79"/>
                  <a:cs typeface="David" panose="020E0502060401010101" pitchFamily="34"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bg1">
              <a:lumMod val="65000"/>
            </a:schemeClr>
          </a:solidFill>
        </c:spPr>
      </c:pivotFmt>
      <c:pivotFmt>
        <c:idx val="55"/>
        <c:spPr>
          <a:solidFill>
            <a:schemeClr val="bg1">
              <a:lumMod val="65000"/>
            </a:schemeClr>
          </a:solidFill>
        </c:spPr>
      </c:pivotFmt>
      <c:pivotFmt>
        <c:idx val="56"/>
        <c:spPr>
          <a:solidFill>
            <a:schemeClr val="accent3">
              <a:lumMod val="75000"/>
            </a:schemeClr>
          </a:solidFill>
        </c:spPr>
      </c:pivotFmt>
      <c:pivotFmt>
        <c:idx val="57"/>
        <c:spPr>
          <a:solidFill>
            <a:schemeClr val="accent3">
              <a:lumMod val="75000"/>
            </a:schemeClr>
          </a:solidFill>
        </c:spPr>
      </c:pivotFmt>
      <c:pivotFmt>
        <c:idx val="58"/>
        <c:spPr>
          <a:solidFill>
            <a:schemeClr val="accent3">
              <a:lumMod val="75000"/>
            </a:schemeClr>
          </a:solidFill>
        </c:spPr>
      </c:pivotFmt>
      <c:pivotFmt>
        <c:idx val="59"/>
        <c:spPr>
          <a:solidFill>
            <a:schemeClr val="accent3">
              <a:lumMod val="75000"/>
            </a:schemeClr>
          </a:solidFill>
        </c:spPr>
      </c:pivotFmt>
      <c:pivotFmt>
        <c:idx val="60"/>
        <c:spPr>
          <a:solidFill>
            <a:schemeClr val="bg1">
              <a:lumMod val="65000"/>
            </a:schemeClr>
          </a:solidFill>
        </c:spPr>
      </c:pivotFmt>
      <c:pivotFmt>
        <c:idx val="61"/>
        <c:spPr>
          <a:solidFill>
            <a:schemeClr val="bg1">
              <a:lumMod val="65000"/>
            </a:schemeClr>
          </a:solidFill>
        </c:spPr>
      </c:pivotFmt>
      <c:pivotFmt>
        <c:idx val="62"/>
        <c:spPr>
          <a:solidFill>
            <a:sysClr val="window" lastClr="FFFFFF"/>
          </a:solidFill>
        </c:spPr>
        <c:marker>
          <c:symbol val="none"/>
        </c:marker>
      </c:pivotFmt>
      <c:pivotFmt>
        <c:idx val="63"/>
        <c:spPr>
          <a:solidFill>
            <a:schemeClr val="accent1"/>
          </a:solidFill>
        </c:spPr>
        <c:marker>
          <c:symbol val="none"/>
        </c:marker>
        <c:dLbl>
          <c:idx val="0"/>
          <c:numFmt formatCode="#,##0" sourceLinked="0"/>
          <c:spPr/>
          <c:txPr>
            <a:bodyPr/>
            <a:lstStyle/>
            <a:p>
              <a:pPr>
                <a:defRPr sz="900" b="0">
                  <a:solidFill>
                    <a:sysClr val="windowText" lastClr="000000"/>
                  </a:solidFill>
                  <a:latin typeface="David" panose="020E0502060401010101" pitchFamily="34" charset="-79"/>
                  <a:cs typeface="David" panose="020E0502060401010101" pitchFamily="34" charset="-79"/>
                </a:defRPr>
              </a:pPr>
              <a:endParaRPr lang="he-IL"/>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64"/>
        <c:spPr>
          <a:solidFill>
            <a:schemeClr val="bg1">
              <a:lumMod val="65000"/>
            </a:schemeClr>
          </a:solidFill>
        </c:spPr>
      </c:pivotFmt>
      <c:pivotFmt>
        <c:idx val="65"/>
        <c:spPr>
          <a:solidFill>
            <a:schemeClr val="accent3">
              <a:lumMod val="75000"/>
            </a:schemeClr>
          </a:solidFill>
        </c:spPr>
        <c:dLbl>
          <c:idx val="0"/>
          <c:layout>
            <c:manualLayout>
              <c:x val="0"/>
              <c:y val="-4.2058333333333336E-2"/>
            </c:manualLayout>
          </c:layout>
          <c:numFmt formatCode="#,##0" sourceLinked="0"/>
          <c:spPr/>
          <c:txPr>
            <a:bodyPr/>
            <a:lstStyle/>
            <a:p>
              <a:pPr>
                <a:defRPr sz="900" b="0">
                  <a:solidFill>
                    <a:sysClr val="windowText" lastClr="000000"/>
                  </a:solidFill>
                  <a:latin typeface="David" panose="020E0502060401010101" pitchFamily="34" charset="-79"/>
                  <a:cs typeface="David" panose="020E0502060401010101" pitchFamily="34"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6"/>
        <c:spPr>
          <a:solidFill>
            <a:schemeClr val="accent3">
              <a:lumMod val="75000"/>
            </a:schemeClr>
          </a:solidFill>
        </c:spPr>
        <c:dLbl>
          <c:idx val="0"/>
          <c:layout>
            <c:manualLayout>
              <c:x val="0"/>
              <c:y val="-3.9059523809523808E-2"/>
            </c:manualLayout>
          </c:layout>
          <c:numFmt formatCode="#,##0" sourceLinked="0"/>
          <c:spPr/>
          <c:txPr>
            <a:bodyPr/>
            <a:lstStyle/>
            <a:p>
              <a:pPr>
                <a:defRPr sz="900" b="0">
                  <a:solidFill>
                    <a:sysClr val="windowText" lastClr="000000"/>
                  </a:solidFill>
                  <a:latin typeface="David" panose="020E0502060401010101" pitchFamily="34" charset="-79"/>
                  <a:cs typeface="David" panose="020E0502060401010101" pitchFamily="34" charset="-79"/>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7"/>
        <c:spPr>
          <a:solidFill>
            <a:schemeClr val="bg1">
              <a:lumMod val="65000"/>
            </a:schemeClr>
          </a:solidFill>
        </c:spPr>
      </c:pivotFmt>
      <c:pivotFmt>
        <c:idx val="68"/>
        <c:spPr>
          <a:solidFill>
            <a:schemeClr val="bg1">
              <a:lumMod val="65000"/>
            </a:schemeClr>
          </a:solidFill>
        </c:spPr>
      </c:pivotFmt>
      <c:pivotFmt>
        <c:idx val="69"/>
        <c:spPr>
          <a:solidFill>
            <a:schemeClr val="accent3">
              <a:lumMod val="75000"/>
            </a:schemeClr>
          </a:solidFill>
        </c:spPr>
      </c:pivotFmt>
      <c:pivotFmt>
        <c:idx val="70"/>
        <c:spPr>
          <a:solidFill>
            <a:schemeClr val="accent3">
              <a:lumMod val="75000"/>
            </a:schemeClr>
          </a:solidFill>
        </c:spPr>
      </c:pivotFmt>
      <c:pivotFmt>
        <c:idx val="71"/>
        <c:spPr>
          <a:solidFill>
            <a:schemeClr val="bg1">
              <a:lumMod val="65000"/>
            </a:schemeClr>
          </a:solidFill>
        </c:spPr>
      </c:pivotFmt>
      <c:pivotFmt>
        <c:idx val="72"/>
        <c:spPr>
          <a:solidFill>
            <a:sysClr val="window" lastClr="FFFFFF"/>
          </a:solidFill>
        </c:spPr>
        <c:marker>
          <c:symbol val="none"/>
        </c:marker>
      </c:pivotFmt>
      <c:pivotFmt>
        <c:idx val="73"/>
        <c:spPr>
          <a:solidFill>
            <a:schemeClr val="tx2">
              <a:lumMod val="60000"/>
              <a:lumOff val="40000"/>
            </a:schemeClr>
          </a:solidFill>
        </c:spPr>
        <c:marker>
          <c:symbol val="none"/>
        </c:marker>
        <c:dLbl>
          <c:idx val="0"/>
          <c:numFmt formatCode="#,##0" sourceLinked="0"/>
          <c:spPr/>
          <c:txPr>
            <a:bodyPr/>
            <a:lstStyle/>
            <a:p>
              <a:pPr>
                <a:defRPr sz="1100" b="0">
                  <a:solidFill>
                    <a:sysClr val="windowText" lastClr="000000"/>
                  </a:solidFill>
                  <a:latin typeface="Assistant" panose="00000500000000000000" pitchFamily="2" charset="-79"/>
                  <a:cs typeface="Assistant" panose="00000500000000000000" pitchFamily="2" charset="-79"/>
                </a:defRPr>
              </a:pPr>
              <a:endParaRPr lang="he-IL"/>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74"/>
        <c:spPr>
          <a:solidFill>
            <a:schemeClr val="tx2">
              <a:lumMod val="60000"/>
              <a:lumOff val="40000"/>
            </a:schemeClr>
          </a:solidFill>
        </c:spPr>
      </c:pivotFmt>
      <c:pivotFmt>
        <c:idx val="75"/>
        <c:spPr>
          <a:solidFill>
            <a:schemeClr val="accent3"/>
          </a:solidFill>
        </c:spPr>
        <c:dLbl>
          <c:idx val="0"/>
          <c:layout>
            <c:manualLayout>
              <c:x val="0"/>
              <c:y val="-4.2058333333333336E-2"/>
            </c:manualLayout>
          </c:layout>
          <c:dLblPos val="ctr"/>
          <c:showLegendKey val="0"/>
          <c:showVal val="1"/>
          <c:showCatName val="0"/>
          <c:showSerName val="0"/>
          <c:showPercent val="0"/>
          <c:showBubbleSize val="0"/>
          <c:extLst>
            <c:ext xmlns:c15="http://schemas.microsoft.com/office/drawing/2012/chart" uri="{CE6537A1-D6FC-4f65-9D91-7224C49458BB}"/>
          </c:extLst>
        </c:dLbl>
      </c:pivotFmt>
      <c:pivotFmt>
        <c:idx val="76"/>
        <c:spPr>
          <a:solidFill>
            <a:schemeClr val="accent3"/>
          </a:solidFill>
        </c:spPr>
        <c:dLbl>
          <c:idx val="0"/>
          <c:layout>
            <c:manualLayout>
              <c:x val="0"/>
              <c:y val="-3.9059523809523808E-2"/>
            </c:manualLayout>
          </c:layout>
          <c:dLblPos val="ctr"/>
          <c:showLegendKey val="0"/>
          <c:showVal val="1"/>
          <c:showCatName val="0"/>
          <c:showSerName val="0"/>
          <c:showPercent val="0"/>
          <c:showBubbleSize val="0"/>
          <c:extLst>
            <c:ext xmlns:c15="http://schemas.microsoft.com/office/drawing/2012/chart" uri="{CE6537A1-D6FC-4f65-9D91-7224C49458BB}"/>
          </c:extLst>
        </c:dLbl>
      </c:pivotFmt>
      <c:pivotFmt>
        <c:idx val="77"/>
        <c:spPr>
          <a:solidFill>
            <a:schemeClr val="tx2">
              <a:lumMod val="60000"/>
              <a:lumOff val="40000"/>
            </a:schemeClr>
          </a:solidFill>
        </c:spPr>
      </c:pivotFmt>
      <c:pivotFmt>
        <c:idx val="78"/>
        <c:spPr>
          <a:solidFill>
            <a:schemeClr val="tx2">
              <a:lumMod val="60000"/>
              <a:lumOff val="40000"/>
            </a:schemeClr>
          </a:solidFill>
        </c:spPr>
      </c:pivotFmt>
      <c:pivotFmt>
        <c:idx val="79"/>
        <c:spPr>
          <a:solidFill>
            <a:schemeClr val="accent3"/>
          </a:solidFill>
        </c:spPr>
      </c:pivotFmt>
      <c:pivotFmt>
        <c:idx val="80"/>
        <c:spPr>
          <a:solidFill>
            <a:schemeClr val="accent3"/>
          </a:solidFill>
        </c:spPr>
      </c:pivotFmt>
      <c:pivotFmt>
        <c:idx val="81"/>
        <c:spPr>
          <a:solidFill>
            <a:schemeClr val="tx2">
              <a:lumMod val="60000"/>
              <a:lumOff val="40000"/>
            </a:schemeClr>
          </a:solidFill>
        </c:spPr>
      </c:pivotFmt>
      <c:pivotFmt>
        <c:idx val="82"/>
        <c:spPr>
          <a:solidFill>
            <a:schemeClr val="bg1">
              <a:lumMod val="95000"/>
            </a:schemeClr>
          </a:solidFill>
        </c:spPr>
      </c:pivotFmt>
      <c:pivotFmt>
        <c:idx val="83"/>
        <c:dLbl>
          <c:idx val="0"/>
          <c:layout>
            <c:manualLayout>
              <c:x val="0"/>
              <c:y val="-6.8103076459366335E-2"/>
            </c:manualLayout>
          </c:layout>
          <c:dLblPos val="ctr"/>
          <c:showLegendKey val="0"/>
          <c:showVal val="1"/>
          <c:showCatName val="0"/>
          <c:showSerName val="0"/>
          <c:showPercent val="0"/>
          <c:showBubbleSize val="0"/>
          <c:extLst>
            <c:ext xmlns:c15="http://schemas.microsoft.com/office/drawing/2012/chart" uri="{CE6537A1-D6FC-4f65-9D91-7224C49458BB}"/>
          </c:extLst>
        </c:dLbl>
      </c:pivotFmt>
      <c:pivotFmt>
        <c:idx val="84"/>
        <c:dLbl>
          <c:idx val="0"/>
          <c:layout>
            <c:manualLayout>
              <c:x val="0"/>
              <c:y val="-5.3675555496604646E-2"/>
            </c:manualLayout>
          </c:layout>
          <c:dLblPos val="ctr"/>
          <c:showLegendKey val="0"/>
          <c:showVal val="1"/>
          <c:showCatName val="0"/>
          <c:showSerName val="0"/>
          <c:showPercent val="0"/>
          <c:showBubbleSize val="0"/>
          <c:extLst>
            <c:ext xmlns:c15="http://schemas.microsoft.com/office/drawing/2012/chart" uri="{CE6537A1-D6FC-4f65-9D91-7224C49458BB}"/>
          </c:extLst>
        </c:dLbl>
      </c:pivotFmt>
      <c:pivotFmt>
        <c:idx val="85"/>
        <c:spPr>
          <a:solidFill>
            <a:schemeClr val="bg1">
              <a:lumMod val="95000"/>
            </a:schemeClr>
          </a:solidFill>
        </c:spPr>
        <c:marker>
          <c:symbol val="none"/>
        </c:marker>
      </c:pivotFmt>
      <c:pivotFmt>
        <c:idx val="86"/>
        <c:spPr>
          <a:solidFill>
            <a:schemeClr val="accent1"/>
          </a:solidFill>
        </c:spPr>
        <c:marker>
          <c:symbol val="none"/>
        </c:marker>
      </c:pivotFmt>
      <c:pivotFmt>
        <c:idx val="87"/>
        <c:spPr>
          <a:solidFill>
            <a:schemeClr val="accent3">
              <a:lumMod val="75000"/>
            </a:schemeClr>
          </a:solidFill>
        </c:spPr>
      </c:pivotFmt>
      <c:pivotFmt>
        <c:idx val="88"/>
        <c:spPr>
          <a:solidFill>
            <a:schemeClr val="accent3">
              <a:lumMod val="75000"/>
            </a:schemeClr>
          </a:solidFill>
        </c:spPr>
      </c:pivotFmt>
      <c:pivotFmt>
        <c:idx val="89"/>
        <c:spPr>
          <a:solidFill>
            <a:schemeClr val="accent3">
              <a:lumMod val="75000"/>
            </a:schemeClr>
          </a:solidFill>
        </c:spPr>
      </c:pivotFmt>
      <c:pivotFmt>
        <c:idx val="90"/>
        <c:spPr>
          <a:solidFill>
            <a:schemeClr val="accent3">
              <a:lumMod val="75000"/>
            </a:schemeClr>
          </a:solidFill>
        </c:spPr>
      </c:pivotFmt>
      <c:pivotFmt>
        <c:idx val="91"/>
      </c:pivotFmt>
      <c:pivotFmt>
        <c:idx val="92"/>
        <c:spPr>
          <a:solidFill>
            <a:schemeClr val="bg1">
              <a:lumMod val="95000"/>
            </a:schemeClr>
          </a:solidFill>
        </c:spPr>
        <c:marker>
          <c:symbol val="none"/>
        </c:marker>
      </c:pivotFmt>
      <c:pivotFmt>
        <c:idx val="93"/>
        <c:spPr>
          <a:solidFill>
            <a:schemeClr val="accent1"/>
          </a:solidFill>
        </c:spPr>
        <c:marker>
          <c:symbol val="none"/>
        </c:marker>
      </c:pivotFmt>
      <c:pivotFmt>
        <c:idx val="94"/>
        <c:spPr>
          <a:solidFill>
            <a:schemeClr val="accent3">
              <a:lumMod val="75000"/>
            </a:schemeClr>
          </a:solidFill>
        </c:spPr>
      </c:pivotFmt>
      <c:pivotFmt>
        <c:idx val="95"/>
        <c:spPr>
          <a:solidFill>
            <a:schemeClr val="accent3">
              <a:lumMod val="75000"/>
            </a:schemeClr>
          </a:solidFill>
        </c:spPr>
      </c:pivotFmt>
      <c:pivotFmt>
        <c:idx val="96"/>
        <c:spPr>
          <a:solidFill>
            <a:schemeClr val="accent3">
              <a:lumMod val="75000"/>
            </a:schemeClr>
          </a:solidFill>
        </c:spPr>
      </c:pivotFmt>
      <c:pivotFmt>
        <c:idx val="97"/>
        <c:spPr>
          <a:solidFill>
            <a:schemeClr val="accent3">
              <a:lumMod val="75000"/>
            </a:schemeClr>
          </a:solidFill>
        </c:spPr>
      </c:pivotFmt>
      <c:pivotFmt>
        <c:idx val="98"/>
        <c:spPr>
          <a:solidFill>
            <a:srgbClr val="00A390"/>
          </a:solidFill>
        </c:spPr>
      </c:pivotFmt>
      <c:pivotFmt>
        <c:idx val="99"/>
        <c:spPr>
          <a:solidFill>
            <a:srgbClr val="00A390"/>
          </a:solidFill>
        </c:spPr>
      </c:pivotFmt>
      <c:pivotFmt>
        <c:idx val="100"/>
        <c:spPr>
          <a:solidFill>
            <a:srgbClr val="00A390"/>
          </a:solidFill>
        </c:spPr>
      </c:pivotFmt>
      <c:pivotFmt>
        <c:idx val="101"/>
        <c:spPr>
          <a:solidFill>
            <a:srgbClr val="00A390"/>
          </a:solidFill>
        </c:spPr>
      </c:pivotFmt>
      <c:pivotFmt>
        <c:idx val="102"/>
        <c:spPr>
          <a:solidFill>
            <a:schemeClr val="bg1">
              <a:lumMod val="65000"/>
            </a:schemeClr>
          </a:solidFill>
        </c:spPr>
      </c:pivotFmt>
      <c:pivotFmt>
        <c:idx val="103"/>
        <c:spPr>
          <a:solidFill>
            <a:schemeClr val="bg1">
              <a:lumMod val="65000"/>
            </a:schemeClr>
          </a:solidFill>
        </c:spPr>
      </c:pivotFmt>
      <c:pivotFmt>
        <c:idx val="104"/>
        <c:spPr>
          <a:solidFill>
            <a:schemeClr val="bg1">
              <a:lumMod val="65000"/>
            </a:schemeClr>
          </a:solidFill>
        </c:spPr>
      </c:pivotFmt>
      <c:pivotFmt>
        <c:idx val="105"/>
        <c:spPr>
          <a:solidFill>
            <a:schemeClr val="bg1">
              <a:lumMod val="65000"/>
            </a:schemeClr>
          </a:solidFill>
        </c:spPr>
      </c:pivotFmt>
      <c:pivotFmt>
        <c:idx val="106"/>
        <c:spPr>
          <a:solidFill>
            <a:schemeClr val="bg1">
              <a:lumMod val="95000"/>
            </a:schemeClr>
          </a:solidFill>
        </c:spPr>
        <c:marker>
          <c:symbol val="none"/>
        </c:marker>
      </c:pivotFmt>
      <c:pivotFmt>
        <c:idx val="107"/>
        <c:spPr>
          <a:solidFill>
            <a:schemeClr val="accent1"/>
          </a:solidFill>
        </c:spPr>
        <c:marker>
          <c:symbol val="none"/>
        </c:marker>
      </c:pivotFmt>
      <c:pivotFmt>
        <c:idx val="108"/>
        <c:spPr>
          <a:solidFill>
            <a:schemeClr val="bg1">
              <a:lumMod val="95000"/>
            </a:schemeClr>
          </a:solidFill>
        </c:spPr>
        <c:marker>
          <c:symbol val="none"/>
        </c:marker>
      </c:pivotFmt>
      <c:pivotFmt>
        <c:idx val="109"/>
        <c:spPr>
          <a:solidFill>
            <a:schemeClr val="accent1"/>
          </a:solidFill>
        </c:spPr>
        <c:marker>
          <c:symbol val="none"/>
        </c:marker>
      </c:pivotFmt>
      <c:pivotFmt>
        <c:idx val="110"/>
        <c:spPr>
          <a:solidFill>
            <a:schemeClr val="bg1">
              <a:lumMod val="65000"/>
            </a:schemeClr>
          </a:solidFill>
        </c:spPr>
      </c:pivotFmt>
      <c:pivotFmt>
        <c:idx val="111"/>
        <c:spPr>
          <a:solidFill>
            <a:srgbClr val="00A390"/>
          </a:solidFill>
        </c:spPr>
      </c:pivotFmt>
      <c:pivotFmt>
        <c:idx val="112"/>
        <c:spPr>
          <a:solidFill>
            <a:srgbClr val="00A390"/>
          </a:solidFill>
        </c:spPr>
      </c:pivotFmt>
      <c:pivotFmt>
        <c:idx val="113"/>
        <c:spPr>
          <a:solidFill>
            <a:schemeClr val="bg1">
              <a:lumMod val="65000"/>
            </a:schemeClr>
          </a:solidFill>
        </c:spPr>
      </c:pivotFmt>
      <c:pivotFmt>
        <c:idx val="114"/>
        <c:marker>
          <c:symbol val="none"/>
        </c:marker>
      </c:pivotFmt>
      <c:pivotFmt>
        <c:idx val="115"/>
        <c:marker>
          <c:symbol val="none"/>
        </c:marker>
      </c:pivotFmt>
      <c:pivotFmt>
        <c:idx val="116"/>
        <c:spPr>
          <a:noFill/>
        </c:spPr>
        <c:marker>
          <c:symbol val="none"/>
        </c:marker>
      </c:pivotFmt>
      <c:pivotFmt>
        <c:idx val="117"/>
        <c:spPr>
          <a:solidFill>
            <a:srgbClr val="AEDCE0"/>
          </a:solidFill>
        </c:spPr>
        <c:marker>
          <c:symbol val="none"/>
        </c:marker>
        <c:dLbl>
          <c:idx val="0"/>
          <c:spPr>
            <a:noFill/>
            <a:ln>
              <a:noFill/>
            </a:ln>
            <a:effectLst/>
          </c:spPr>
          <c:txPr>
            <a:bodyPr wrap="square" lIns="38100" tIns="19050" rIns="38100" bIns="19050" anchor="ctr">
              <a:spAutoFit/>
            </a:bodyPr>
            <a:lstStyle/>
            <a:p>
              <a:pPr>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18"/>
        <c:spPr>
          <a:solidFill>
            <a:srgbClr val="00A390"/>
          </a:solidFill>
        </c:spPr>
        <c:dLbl>
          <c:idx val="0"/>
          <c:layout>
            <c:manualLayout>
              <c:x val="-3.3009422844089231E-17"/>
              <c:y val="-4.7037037037037051E-2"/>
            </c:manualLayout>
          </c:layout>
          <c:showLegendKey val="0"/>
          <c:showVal val="1"/>
          <c:showCatName val="0"/>
          <c:showSerName val="0"/>
          <c:showPercent val="0"/>
          <c:showBubbleSize val="0"/>
          <c:extLst>
            <c:ext xmlns:c15="http://schemas.microsoft.com/office/drawing/2012/chart" uri="{CE6537A1-D6FC-4f65-9D91-7224C49458BB}"/>
          </c:extLst>
        </c:dLbl>
      </c:pivotFmt>
      <c:pivotFmt>
        <c:idx val="119"/>
        <c:spPr>
          <a:solidFill>
            <a:srgbClr val="00A390"/>
          </a:solidFill>
        </c:spPr>
        <c:dLbl>
          <c:idx val="0"/>
          <c:layout>
            <c:manualLayout>
              <c:x val="0"/>
              <c:y val="-4.7037037037037037E-2"/>
            </c:manualLayout>
          </c:layout>
          <c:showLegendKey val="0"/>
          <c:showVal val="1"/>
          <c:showCatName val="0"/>
          <c:showSerName val="0"/>
          <c:showPercent val="0"/>
          <c:showBubbleSize val="0"/>
          <c:extLst>
            <c:ext xmlns:c15="http://schemas.microsoft.com/office/drawing/2012/chart" uri="{CE6537A1-D6FC-4f65-9D91-7224C49458BB}"/>
          </c:extLst>
        </c:dLbl>
      </c:pivotFmt>
      <c:pivotFmt>
        <c:idx val="120"/>
        <c:spPr>
          <a:solidFill>
            <a:srgbClr val="00A390"/>
          </a:solidFill>
        </c:spPr>
        <c:dLbl>
          <c:idx val="0"/>
          <c:layout>
            <c:manualLayout>
              <c:x val="-3.6010695460100433E-3"/>
              <c:y val="-4.7037037037037037E-2"/>
            </c:manualLayout>
          </c:layout>
          <c:showLegendKey val="0"/>
          <c:showVal val="1"/>
          <c:showCatName val="0"/>
          <c:showSerName val="0"/>
          <c:showPercent val="0"/>
          <c:showBubbleSize val="0"/>
          <c:extLst>
            <c:ext xmlns:c15="http://schemas.microsoft.com/office/drawing/2012/chart" uri="{CE6537A1-D6FC-4f65-9D91-7224C49458BB}"/>
          </c:extLst>
        </c:dLbl>
      </c:pivotFmt>
      <c:pivotFmt>
        <c:idx val="121"/>
        <c:spPr>
          <a:solidFill>
            <a:srgbClr val="C00000"/>
          </a:solidFill>
        </c:spPr>
        <c:dLbl>
          <c:idx val="0"/>
          <c:layout>
            <c:manualLayout>
              <c:x val="0"/>
              <c:y val="-5.2916666666666674E-2"/>
            </c:manualLayout>
          </c:layout>
          <c:tx>
            <c:rich>
              <a:bodyPr/>
              <a:lstStyle/>
              <a:p>
                <a:r>
                  <a:rPr lang="en-US"/>
                  <a:t>-5.7</a:t>
                </a:r>
              </a:p>
            </c:rich>
          </c:tx>
          <c:showLegendKey val="0"/>
          <c:showVal val="1"/>
          <c:showCatName val="0"/>
          <c:showSerName val="0"/>
          <c:showPercent val="0"/>
          <c:showBubbleSize val="0"/>
          <c:extLst>
            <c:ext xmlns:c15="http://schemas.microsoft.com/office/drawing/2012/chart" uri="{CE6537A1-D6FC-4f65-9D91-7224C49458BB}"/>
          </c:extLst>
        </c:dLbl>
      </c:pivotFmt>
      <c:pivotFmt>
        <c:idx val="122"/>
        <c:marker>
          <c:symbol val="none"/>
        </c:marker>
        <c:dLbl>
          <c:idx val="0"/>
          <c:spPr>
            <a:noFill/>
            <a:ln>
              <a:noFill/>
            </a:ln>
            <a:effectLst/>
          </c:spPr>
          <c:txPr>
            <a:bodyPr wrap="square" lIns="38100" tIns="19050" rIns="38100" bIns="19050" anchor="ctr">
              <a:spAutoFit/>
            </a:bodyPr>
            <a:lstStyle/>
            <a:p>
              <a:pPr>
                <a:defRPr sz="1100"/>
              </a:pPr>
              <a:endParaRPr lang="he-IL"/>
            </a:p>
          </c:txPr>
          <c:showLegendKey val="1"/>
          <c:showVal val="1"/>
          <c:showCatName val="1"/>
          <c:showSerName val="1"/>
          <c:showPercent val="1"/>
          <c:showBubbleSize val="1"/>
          <c:extLst>
            <c:ext xmlns:c15="http://schemas.microsoft.com/office/drawing/2012/chart" uri="{CE6537A1-D6FC-4f65-9D91-7224C49458BB}"/>
          </c:extLst>
        </c:dLbl>
      </c:pivotFmt>
      <c:pivotFmt>
        <c:idx val="123"/>
        <c:marker>
          <c:symbol val="none"/>
        </c:marker>
      </c:pivotFmt>
      <c:pivotFmt>
        <c:idx val="124"/>
        <c:marker>
          <c:symbol val="none"/>
        </c:marker>
      </c:pivotFmt>
      <c:pivotFmt>
        <c:idx val="125"/>
        <c:marker>
          <c:symbol val="none"/>
        </c:marker>
      </c:pivotFmt>
      <c:pivotFmt>
        <c:idx val="126"/>
        <c:spPr>
          <a:noFill/>
        </c:spPr>
        <c:marker>
          <c:symbol val="none"/>
        </c:marker>
      </c:pivotFmt>
      <c:pivotFmt>
        <c:idx val="127"/>
        <c:spPr>
          <a:solidFill>
            <a:srgbClr val="59BFCB"/>
          </a:solidFill>
        </c:spPr>
        <c:marker>
          <c:symbol val="none"/>
        </c:marker>
      </c:pivotFmt>
      <c:pivotFmt>
        <c:idx val="128"/>
      </c:pivotFmt>
      <c:pivotFmt>
        <c:idx val="129"/>
      </c:pivotFmt>
      <c:pivotFmt>
        <c:idx val="130"/>
      </c:pivotFmt>
      <c:pivotFmt>
        <c:idx val="131"/>
        <c:spPr>
          <a:solidFill>
            <a:srgbClr val="00A390"/>
          </a:solidFill>
        </c:spPr>
      </c:pivotFmt>
      <c:pivotFmt>
        <c:idx val="132"/>
        <c:spPr>
          <a:solidFill>
            <a:schemeClr val="bg1">
              <a:lumMod val="95000"/>
            </a:schemeClr>
          </a:solidFill>
        </c:spPr>
        <c:marker>
          <c:symbol val="none"/>
        </c:marker>
      </c:pivotFmt>
      <c:pivotFmt>
        <c:idx val="133"/>
        <c:spPr>
          <a:solidFill>
            <a:srgbClr val="59BFCB"/>
          </a:solidFill>
        </c:spPr>
        <c:marker>
          <c:symbol val="none"/>
        </c:marker>
        <c:dLbl>
          <c:idx val="0"/>
          <c:numFmt formatCode="#,##0" sourceLinked="0"/>
          <c:spPr>
            <a:noFill/>
            <a:ln>
              <a:noFill/>
            </a:ln>
            <a:effectLst/>
          </c:spPr>
          <c:txPr>
            <a:bodyPr wrap="square" lIns="38100" tIns="19050" rIns="38100" bIns="19050" anchor="ctr">
              <a:spAutoFit/>
            </a:bodyPr>
            <a:lstStyle/>
            <a:p>
              <a:pPr>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34"/>
        <c:spPr>
          <a:solidFill>
            <a:srgbClr val="EB5264"/>
          </a:solidFill>
        </c:spPr>
      </c:pivotFmt>
      <c:pivotFmt>
        <c:idx val="135"/>
        <c:spPr>
          <a:solidFill>
            <a:srgbClr val="00A390"/>
          </a:solidFill>
        </c:spPr>
        <c:dLbl>
          <c:idx val="0"/>
          <c:layout>
            <c:manualLayout>
              <c:x val="0"/>
              <c:y val="-3.5277777777777804E-2"/>
            </c:manualLayout>
          </c:layout>
          <c:numFmt formatCode="#,##0" sourceLinked="0"/>
          <c:spPr>
            <a:noFill/>
            <a:ln>
              <a:noFill/>
            </a:ln>
            <a:effectLst/>
          </c:spPr>
          <c:txPr>
            <a:bodyPr wrap="square" lIns="38100" tIns="19050" rIns="38100" bIns="19050" anchor="ctr">
              <a:spAutoFit/>
            </a:bodyPr>
            <a:lstStyle/>
            <a:p>
              <a:pPr>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36"/>
        <c:spPr>
          <a:solidFill>
            <a:srgbClr val="00A390"/>
          </a:solidFill>
        </c:spPr>
        <c:dLbl>
          <c:idx val="0"/>
          <c:layout>
            <c:manualLayout>
              <c:x val="0"/>
              <c:y val="-5.2916666666666667E-2"/>
            </c:manualLayout>
          </c:layout>
          <c:numFmt formatCode="#,##0" sourceLinked="0"/>
          <c:spPr>
            <a:noFill/>
            <a:ln>
              <a:noFill/>
            </a:ln>
            <a:effectLst/>
          </c:spPr>
          <c:txPr>
            <a:bodyPr wrap="square" lIns="38100" tIns="19050" rIns="38100" bIns="19050" anchor="ctr">
              <a:spAutoFit/>
            </a:bodyPr>
            <a:lstStyle/>
            <a:p>
              <a:pPr>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37"/>
        <c:spPr>
          <a:solidFill>
            <a:srgbClr val="00A390"/>
          </a:solidFill>
        </c:spPr>
      </c:pivotFmt>
      <c:pivotFmt>
        <c:idx val="138"/>
        <c:spPr>
          <a:solidFill>
            <a:srgbClr val="00A390"/>
          </a:solidFill>
        </c:spPr>
        <c:dLbl>
          <c:idx val="0"/>
          <c:layout>
            <c:manualLayout>
              <c:x val="0"/>
              <c:y val="-5.8796296296296298E-2"/>
            </c:manualLayout>
          </c:layout>
          <c:numFmt formatCode="#,##0" sourceLinked="0"/>
          <c:spPr>
            <a:noFill/>
            <a:ln>
              <a:noFill/>
            </a:ln>
            <a:effectLst/>
          </c:spPr>
          <c:txPr>
            <a:bodyPr wrap="square" lIns="38100" tIns="19050" rIns="38100" bIns="19050" anchor="ctr">
              <a:spAutoFit/>
            </a:bodyPr>
            <a:lstStyle/>
            <a:p>
              <a:pPr>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39"/>
        <c:spPr>
          <a:solidFill>
            <a:srgbClr val="00A390"/>
          </a:solidFill>
        </c:spPr>
        <c:dLbl>
          <c:idx val="0"/>
          <c:layout>
            <c:manualLayout>
              <c:x val="0"/>
              <c:y val="-7.6435185185185189E-2"/>
            </c:manualLayout>
          </c:layout>
          <c:numFmt formatCode="#,##0" sourceLinked="0"/>
          <c:spPr>
            <a:noFill/>
            <a:ln>
              <a:noFill/>
            </a:ln>
            <a:effectLst/>
          </c:spPr>
          <c:txPr>
            <a:bodyPr wrap="square" lIns="38100" tIns="19050" rIns="38100" bIns="19050" anchor="ctr">
              <a:spAutoFit/>
            </a:bodyPr>
            <a:lstStyle/>
            <a:p>
              <a:pPr>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40"/>
        <c:spPr>
          <a:solidFill>
            <a:srgbClr val="AEDCE0"/>
          </a:solidFill>
        </c:spPr>
      </c:pivotFmt>
      <c:pivotFmt>
        <c:idx val="141"/>
        <c:spPr>
          <a:solidFill>
            <a:srgbClr val="AEDCE0"/>
          </a:solidFill>
        </c:spPr>
      </c:pivotFmt>
      <c:pivotFmt>
        <c:idx val="142"/>
        <c:spPr>
          <a:solidFill>
            <a:srgbClr val="AEDCE0"/>
          </a:solidFill>
        </c:spPr>
      </c:pivotFmt>
      <c:pivotFmt>
        <c:idx val="143"/>
        <c:spPr>
          <a:solidFill>
            <a:srgbClr val="AEDCE0"/>
          </a:solidFill>
        </c:spPr>
      </c:pivotFmt>
      <c:pivotFmt>
        <c:idx val="144"/>
        <c:spPr>
          <a:solidFill>
            <a:schemeClr val="bg1">
              <a:lumMod val="95000"/>
            </a:schemeClr>
          </a:solidFill>
        </c:spPr>
        <c:marker>
          <c:symbol val="none"/>
        </c:marker>
      </c:pivotFmt>
      <c:pivotFmt>
        <c:idx val="145"/>
        <c:spPr>
          <a:solidFill>
            <a:srgbClr val="59BFCB"/>
          </a:solidFill>
        </c:spPr>
        <c:marker>
          <c:symbol val="none"/>
        </c:marker>
        <c:dLbl>
          <c:idx val="0"/>
          <c:numFmt formatCode="#,##0" sourceLinked="0"/>
          <c:spPr>
            <a:noFill/>
            <a:ln>
              <a:noFill/>
            </a:ln>
            <a:effectLst/>
          </c:spPr>
          <c:txPr>
            <a:bodyPr wrap="square" lIns="38100" tIns="19050" rIns="38100" bIns="19050" anchor="ctr">
              <a:spAutoFit/>
            </a:bodyPr>
            <a:lstStyle/>
            <a:p>
              <a:pPr>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46"/>
        <c:spPr>
          <a:solidFill>
            <a:srgbClr val="AEDCE0"/>
          </a:solidFill>
        </c:spPr>
      </c:pivotFmt>
      <c:pivotFmt>
        <c:idx val="147"/>
        <c:spPr>
          <a:solidFill>
            <a:srgbClr val="00A390"/>
          </a:solidFill>
        </c:spPr>
        <c:dLbl>
          <c:idx val="0"/>
          <c:layout>
            <c:manualLayout>
              <c:x val="0"/>
              <c:y val="-5.2916666666666667E-2"/>
            </c:manualLayout>
          </c:layout>
          <c:numFmt formatCode="#,##0" sourceLinked="0"/>
          <c:spPr>
            <a:noFill/>
            <a:ln>
              <a:noFill/>
            </a:ln>
            <a:effectLst/>
          </c:spPr>
          <c:txPr>
            <a:bodyPr wrap="square" lIns="38100" tIns="19050" rIns="38100" bIns="19050" anchor="ctr">
              <a:spAutoFit/>
            </a:bodyPr>
            <a:lstStyle/>
            <a:p>
              <a:pPr>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48"/>
        <c:spPr>
          <a:solidFill>
            <a:srgbClr val="EB5264"/>
          </a:solidFill>
        </c:spPr>
        <c:dLbl>
          <c:idx val="0"/>
          <c:layout>
            <c:manualLayout>
              <c:x val="0"/>
              <c:y val="-5.8796296296296298E-2"/>
            </c:manualLayout>
          </c:layout>
          <c:tx>
            <c:rich>
              <a:bodyPr wrap="square" lIns="38100" tIns="19050" rIns="38100" bIns="19050" anchor="ctr">
                <a:spAutoFit/>
              </a:bodyPr>
              <a:lstStyle/>
              <a:p>
                <a:pPr>
                  <a:defRPr/>
                </a:pPr>
                <a:r>
                  <a:rPr lang="en-US"/>
                  <a:t>-15</a:t>
                </a:r>
              </a:p>
            </c:rich>
          </c:tx>
          <c:numFmt formatCode="#,##0" sourceLinked="0"/>
          <c:spPr>
            <a:noFill/>
            <a:ln>
              <a:noFill/>
            </a:ln>
            <a:effectLst/>
          </c:spPr>
          <c:showLegendKey val="0"/>
          <c:showVal val="1"/>
          <c:showCatName val="0"/>
          <c:showSerName val="0"/>
          <c:showPercent val="0"/>
          <c:showBubbleSize val="0"/>
          <c:extLst>
            <c:ext xmlns:c15="http://schemas.microsoft.com/office/drawing/2012/chart" uri="{CE6537A1-D6FC-4f65-9D91-7224C49458BB}"/>
          </c:extLst>
        </c:dLbl>
      </c:pivotFmt>
      <c:pivotFmt>
        <c:idx val="149"/>
        <c:spPr>
          <a:solidFill>
            <a:srgbClr val="AEDCE0"/>
          </a:solidFill>
        </c:spPr>
      </c:pivotFmt>
      <c:pivotFmt>
        <c:idx val="150"/>
        <c:spPr>
          <a:solidFill>
            <a:srgbClr val="AEDCE0"/>
          </a:solidFill>
        </c:spPr>
      </c:pivotFmt>
      <c:pivotFmt>
        <c:idx val="151"/>
        <c:spPr>
          <a:solidFill>
            <a:srgbClr val="00A390"/>
          </a:solidFill>
        </c:spPr>
        <c:dLbl>
          <c:idx val="0"/>
          <c:layout>
            <c:manualLayout>
              <c:x val="0"/>
              <c:y val="-3.5277777777777804E-2"/>
            </c:manualLayout>
          </c:layout>
          <c:numFmt formatCode="#,##0" sourceLinked="0"/>
          <c:spPr>
            <a:noFill/>
            <a:ln>
              <a:noFill/>
            </a:ln>
            <a:effectLst/>
          </c:spPr>
          <c:txPr>
            <a:bodyPr wrap="square" lIns="38100" tIns="19050" rIns="38100" bIns="19050" anchor="ctr">
              <a:spAutoFit/>
            </a:bodyPr>
            <a:lstStyle/>
            <a:p>
              <a:pPr>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52"/>
        <c:spPr>
          <a:solidFill>
            <a:srgbClr val="EB5264"/>
          </a:solidFill>
        </c:spPr>
        <c:dLbl>
          <c:idx val="0"/>
          <c:layout>
            <c:manualLayout>
              <c:x val="0"/>
              <c:y val="-7.6435185185185189E-2"/>
            </c:manualLayout>
          </c:layout>
          <c:tx>
            <c:rich>
              <a:bodyPr wrap="square" lIns="38100" tIns="19050" rIns="38100" bIns="19050" anchor="ctr">
                <a:spAutoFit/>
              </a:bodyPr>
              <a:lstStyle/>
              <a:p>
                <a:pPr>
                  <a:defRPr/>
                </a:pPr>
                <a:r>
                  <a:rPr lang="en-US"/>
                  <a:t>-91</a:t>
                </a:r>
              </a:p>
            </c:rich>
          </c:tx>
          <c:numFmt formatCode="#,##0" sourceLinked="0"/>
          <c:spPr>
            <a:noFill/>
            <a:ln>
              <a:noFill/>
            </a:ln>
            <a:effectLst/>
          </c:spPr>
          <c:showLegendKey val="0"/>
          <c:showVal val="1"/>
          <c:showCatName val="0"/>
          <c:showSerName val="0"/>
          <c:showPercent val="0"/>
          <c:showBubbleSize val="0"/>
          <c:extLst>
            <c:ext xmlns:c15="http://schemas.microsoft.com/office/drawing/2012/chart" uri="{CE6537A1-D6FC-4f65-9D91-7224C49458BB}"/>
          </c:extLst>
        </c:dLbl>
      </c:pivotFmt>
      <c:pivotFmt>
        <c:idx val="153"/>
        <c:spPr>
          <a:solidFill>
            <a:srgbClr val="AEDCE0"/>
          </a:solidFill>
        </c:spPr>
      </c:pivotFmt>
      <c:pivotFmt>
        <c:idx val="154"/>
        <c:spPr>
          <a:solidFill>
            <a:schemeClr val="bg1">
              <a:lumMod val="95000"/>
            </a:schemeClr>
          </a:solidFill>
        </c:spPr>
        <c:marker>
          <c:symbol val="none"/>
        </c:marker>
      </c:pivotFmt>
      <c:pivotFmt>
        <c:idx val="155"/>
        <c:spPr>
          <a:solidFill>
            <a:srgbClr val="8BCED6"/>
          </a:solidFill>
        </c:spPr>
        <c:marker>
          <c:symbol val="none"/>
        </c:marker>
        <c:dLbl>
          <c:idx val="0"/>
          <c:numFmt formatCode="#,##0" sourceLinked="0"/>
          <c:spPr>
            <a:noFill/>
            <a:ln>
              <a:noFill/>
            </a:ln>
            <a:effectLst/>
          </c:spPr>
          <c:txPr>
            <a:bodyPr wrap="square" lIns="38100" tIns="19050" rIns="38100" bIns="19050" anchor="ctr">
              <a:spAutoFit/>
            </a:bodyPr>
            <a:lstStyle/>
            <a:p>
              <a:pPr>
                <a:defRPr>
                  <a:latin typeface="Assistant" panose="00000500000000000000" pitchFamily="2" charset="-79"/>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56"/>
        <c:marker>
          <c:symbol val="none"/>
        </c:marker>
      </c:pivotFmt>
      <c:pivotFmt>
        <c:idx val="157"/>
        <c:marker>
          <c:symbol val="none"/>
        </c:marker>
      </c:pivotFmt>
      <c:pivotFmt>
        <c:idx val="158"/>
        <c:spPr>
          <a:solidFill>
            <a:srgbClr val="00A390"/>
          </a:solidFill>
        </c:spPr>
        <c:dLbl>
          <c:idx val="0"/>
          <c:layout>
            <c:manualLayout>
              <c:x val="0"/>
              <c:y val="-4.1157407407407413E-2"/>
            </c:manualLayout>
          </c:layout>
          <c:numFmt formatCode="#,##0" sourceLinked="0"/>
          <c:spPr>
            <a:noFill/>
            <a:ln>
              <a:noFill/>
            </a:ln>
            <a:effectLst/>
          </c:spPr>
          <c:txPr>
            <a:bodyPr wrap="square" lIns="38100" tIns="19050" rIns="38100" bIns="19050" anchor="ctr">
              <a:spAutoFit/>
            </a:bodyPr>
            <a:lstStyle/>
            <a:p>
              <a:pPr>
                <a:defRPr>
                  <a:latin typeface="Assistant" panose="00000500000000000000" pitchFamily="2" charset="-79"/>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59"/>
        <c:spPr>
          <a:solidFill>
            <a:srgbClr val="00A390"/>
          </a:solidFill>
        </c:spPr>
        <c:dLbl>
          <c:idx val="0"/>
          <c:layout>
            <c:manualLayout>
              <c:x val="0"/>
              <c:y val="-4.7037037037037092E-2"/>
            </c:manualLayout>
          </c:layout>
          <c:numFmt formatCode="#,##0" sourceLinked="0"/>
          <c:spPr>
            <a:noFill/>
            <a:ln>
              <a:noFill/>
            </a:ln>
            <a:effectLst/>
          </c:spPr>
          <c:txPr>
            <a:bodyPr wrap="square" lIns="38100" tIns="19050" rIns="38100" bIns="19050" anchor="ctr">
              <a:spAutoFit/>
            </a:bodyPr>
            <a:lstStyle/>
            <a:p>
              <a:pPr>
                <a:defRPr>
                  <a:latin typeface="Assistant" panose="00000500000000000000" pitchFamily="2" charset="-79"/>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60"/>
        <c:spPr>
          <a:solidFill>
            <a:srgbClr val="EB5264"/>
          </a:solidFill>
        </c:spPr>
        <c:dLbl>
          <c:idx val="0"/>
          <c:layout>
            <c:manualLayout>
              <c:x val="-3.5277777777777777E-3"/>
              <c:y val="-5.2916666666666667E-2"/>
            </c:manualLayout>
          </c:layout>
          <c:tx>
            <c:rich>
              <a:bodyPr wrap="square" lIns="38100" tIns="19050" rIns="38100" bIns="19050" anchor="ctr">
                <a:spAutoFit/>
              </a:bodyPr>
              <a:lstStyle/>
              <a:p>
                <a:pPr>
                  <a:defRPr>
                    <a:latin typeface="Assistant" panose="00000500000000000000" pitchFamily="2" charset="-79"/>
                    <a:cs typeface="Assistant" panose="00000500000000000000" pitchFamily="2" charset="-79"/>
                  </a:defRPr>
                </a:pPr>
                <a:r>
                  <a:rPr lang="en-US"/>
                  <a:t>-15</a:t>
                </a:r>
              </a:p>
            </c:rich>
          </c:tx>
          <c:numFmt formatCode="#,##0" sourceLinked="0"/>
          <c:spPr>
            <a:noFill/>
            <a:ln>
              <a:noFill/>
            </a:ln>
            <a:effectLst/>
          </c:spPr>
          <c:showLegendKey val="0"/>
          <c:showVal val="1"/>
          <c:showCatName val="0"/>
          <c:showSerName val="0"/>
          <c:showPercent val="0"/>
          <c:showBubbleSize val="0"/>
          <c:extLst>
            <c:ext xmlns:c15="http://schemas.microsoft.com/office/drawing/2012/chart" uri="{CE6537A1-D6FC-4f65-9D91-7224C49458BB}"/>
          </c:extLst>
        </c:dLbl>
      </c:pivotFmt>
      <c:pivotFmt>
        <c:idx val="161"/>
        <c:spPr>
          <a:solidFill>
            <a:srgbClr val="EB5264"/>
          </a:solidFill>
        </c:spPr>
        <c:dLbl>
          <c:idx val="0"/>
          <c:layout>
            <c:manualLayout>
              <c:x val="-5.291666666666796E-3"/>
              <c:y val="-8.8194212962962967E-2"/>
            </c:manualLayout>
          </c:layout>
          <c:tx>
            <c:rich>
              <a:bodyPr wrap="square" lIns="38100" tIns="19050" rIns="38100" bIns="19050" anchor="ctr">
                <a:spAutoFit/>
              </a:bodyPr>
              <a:lstStyle/>
              <a:p>
                <a:pPr>
                  <a:defRPr>
                    <a:latin typeface="Assistant" panose="00000500000000000000" pitchFamily="2" charset="-79"/>
                    <a:cs typeface="Assistant" panose="00000500000000000000" pitchFamily="2" charset="-79"/>
                  </a:defRPr>
                </a:pPr>
                <a:r>
                  <a:rPr lang="en-US">
                    <a:latin typeface="Assistant" panose="00000500000000000000" pitchFamily="2" charset="-79"/>
                    <a:cs typeface="Assistant" panose="00000500000000000000" pitchFamily="2" charset="-79"/>
                  </a:rPr>
                  <a:t>-91</a:t>
                </a:r>
              </a:p>
            </c:rich>
          </c:tx>
          <c:numFmt formatCode="#,##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1821583333333334"/>
                  <c:h val="9.4544444444444431E-2"/>
                </c:manualLayout>
              </c15:layout>
            </c:ext>
          </c:extLst>
        </c:dLbl>
      </c:pivotFmt>
      <c:pivotFmt>
        <c:idx val="162"/>
      </c:pivotFmt>
      <c:pivotFmt>
        <c:idx val="163"/>
        <c:spPr>
          <a:solidFill>
            <a:schemeClr val="bg1">
              <a:lumMod val="95000"/>
            </a:schemeClr>
          </a:solidFill>
        </c:spPr>
        <c:marker>
          <c:symbol val="none"/>
        </c:marker>
      </c:pivotFmt>
      <c:pivotFmt>
        <c:idx val="164"/>
        <c:spPr>
          <a:solidFill>
            <a:srgbClr val="8BCED6"/>
          </a:solidFill>
        </c:spPr>
        <c:marker>
          <c:symbol val="none"/>
        </c:marker>
        <c:dLbl>
          <c:idx val="0"/>
          <c:numFmt formatCode="#,##0" sourceLinked="0"/>
          <c:spPr>
            <a:noFill/>
            <a:ln>
              <a:noFill/>
            </a:ln>
            <a:effectLst/>
          </c:spPr>
          <c:txPr>
            <a:bodyPr wrap="square" lIns="38100" tIns="19050" rIns="38100" bIns="19050" anchor="ctr">
              <a:spAutoFit/>
            </a:bodyPr>
            <a:lstStyle/>
            <a:p>
              <a:pPr>
                <a:defRPr>
                  <a:latin typeface="Assistant" panose="00000500000000000000" pitchFamily="2" charset="-79"/>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65"/>
        <c:spPr>
          <a:solidFill>
            <a:srgbClr val="00A390"/>
          </a:solidFill>
        </c:spPr>
        <c:dLbl>
          <c:idx val="0"/>
          <c:layout>
            <c:manualLayout>
              <c:x val="0"/>
              <c:y val="-4.7037037037037092E-2"/>
            </c:manualLayout>
          </c:layout>
          <c:numFmt formatCode="#,##0" sourceLinked="0"/>
          <c:spPr>
            <a:noFill/>
            <a:ln>
              <a:noFill/>
            </a:ln>
            <a:effectLst/>
          </c:spPr>
          <c:txPr>
            <a:bodyPr wrap="square" lIns="38100" tIns="19050" rIns="38100" bIns="19050" anchor="ctr">
              <a:spAutoFit/>
            </a:bodyPr>
            <a:lstStyle/>
            <a:p>
              <a:pPr>
                <a:defRPr>
                  <a:latin typeface="Assistant" panose="00000500000000000000" pitchFamily="2" charset="-79"/>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66"/>
        <c:spPr>
          <a:solidFill>
            <a:srgbClr val="EB5264"/>
          </a:solidFill>
        </c:spPr>
        <c:dLbl>
          <c:idx val="0"/>
          <c:layout>
            <c:manualLayout>
              <c:x val="-3.5277777777777777E-3"/>
              <c:y val="-5.2916666666666667E-2"/>
            </c:manualLayout>
          </c:layout>
          <c:tx>
            <c:rich>
              <a:bodyPr wrap="square" lIns="38100" tIns="19050" rIns="38100" bIns="19050" anchor="ctr">
                <a:spAutoFit/>
              </a:bodyPr>
              <a:lstStyle/>
              <a:p>
                <a:pPr>
                  <a:defRPr>
                    <a:latin typeface="Assistant" panose="00000500000000000000" pitchFamily="2" charset="-79"/>
                    <a:cs typeface="Assistant" panose="00000500000000000000" pitchFamily="2" charset="-79"/>
                  </a:defRPr>
                </a:pPr>
                <a:r>
                  <a:rPr lang="en-US"/>
                  <a:t>-15</a:t>
                </a:r>
              </a:p>
            </c:rich>
          </c:tx>
          <c:numFmt formatCode="#,##0" sourceLinked="0"/>
          <c:spPr>
            <a:noFill/>
            <a:ln>
              <a:noFill/>
            </a:ln>
            <a:effectLst/>
          </c:spPr>
          <c:showLegendKey val="0"/>
          <c:showVal val="1"/>
          <c:showCatName val="0"/>
          <c:showSerName val="0"/>
          <c:showPercent val="0"/>
          <c:showBubbleSize val="0"/>
          <c:extLst>
            <c:ext xmlns:c15="http://schemas.microsoft.com/office/drawing/2012/chart" uri="{CE6537A1-D6FC-4f65-9D91-7224C49458BB}"/>
          </c:extLst>
        </c:dLbl>
      </c:pivotFmt>
      <c:pivotFmt>
        <c:idx val="167"/>
        <c:spPr>
          <a:solidFill>
            <a:srgbClr val="00A390"/>
          </a:solidFill>
        </c:spPr>
        <c:dLbl>
          <c:idx val="0"/>
          <c:layout>
            <c:manualLayout>
              <c:x val="0"/>
              <c:y val="-4.1157407407407413E-2"/>
            </c:manualLayout>
          </c:layout>
          <c:numFmt formatCode="#,##0" sourceLinked="0"/>
          <c:spPr>
            <a:noFill/>
            <a:ln>
              <a:noFill/>
            </a:ln>
            <a:effectLst/>
          </c:spPr>
          <c:txPr>
            <a:bodyPr wrap="square" lIns="38100" tIns="19050" rIns="38100" bIns="19050" anchor="ctr">
              <a:spAutoFit/>
            </a:bodyPr>
            <a:lstStyle/>
            <a:p>
              <a:pPr>
                <a:defRPr>
                  <a:latin typeface="Assistant" panose="00000500000000000000" pitchFamily="2" charset="-79"/>
                  <a:cs typeface="Assistant" panose="00000500000000000000" pitchFamily="2" charset="-79"/>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68"/>
        <c:spPr>
          <a:solidFill>
            <a:srgbClr val="EB5264"/>
          </a:solidFill>
        </c:spPr>
        <c:dLbl>
          <c:idx val="0"/>
          <c:layout>
            <c:manualLayout>
              <c:x val="-5.291666666666796E-3"/>
              <c:y val="-8.8194212962962967E-2"/>
            </c:manualLayout>
          </c:layout>
          <c:tx>
            <c:rich>
              <a:bodyPr wrap="square" lIns="38100" tIns="19050" rIns="38100" bIns="19050" anchor="ctr">
                <a:spAutoFit/>
              </a:bodyPr>
              <a:lstStyle/>
              <a:p>
                <a:pPr>
                  <a:defRPr>
                    <a:latin typeface="Assistant" panose="00000500000000000000" pitchFamily="2" charset="-79"/>
                    <a:cs typeface="Assistant" panose="00000500000000000000" pitchFamily="2" charset="-79"/>
                  </a:defRPr>
                </a:pPr>
                <a:r>
                  <a:rPr lang="en-US">
                    <a:latin typeface="Assistant" panose="00000500000000000000" pitchFamily="2" charset="-79"/>
                    <a:cs typeface="Assistant" panose="00000500000000000000" pitchFamily="2" charset="-79"/>
                  </a:rPr>
                  <a:t>-91</a:t>
                </a:r>
              </a:p>
            </c:rich>
          </c:tx>
          <c:numFmt formatCode="#,##0" sourceLinked="0"/>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1821583333333334"/>
                  <c:h val="9.4544444444444431E-2"/>
                </c:manualLayout>
              </c15:layout>
            </c:ext>
          </c:extLst>
        </c:dLbl>
      </c:pivotFmt>
      <c:pivotFmt>
        <c:idx val="169"/>
        <c:spPr>
          <a:solidFill>
            <a:schemeClr val="bg1">
              <a:lumMod val="95000"/>
            </a:schemeClr>
          </a:solidFill>
        </c:spPr>
        <c:marker>
          <c:symbol val="none"/>
        </c:marker>
      </c:pivotFmt>
      <c:pivotFmt>
        <c:idx val="170"/>
        <c:spPr>
          <a:solidFill>
            <a:srgbClr val="8BCED6"/>
          </a:solidFill>
        </c:spPr>
        <c:marker>
          <c:symbol val="none"/>
        </c:marker>
        <c:dLbl>
          <c:idx val="0"/>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1"/>
        <c:spPr>
          <a:solidFill>
            <a:srgbClr val="00A390"/>
          </a:solidFill>
        </c:spPr>
        <c:dLbl>
          <c:idx val="0"/>
          <c:layout>
            <c:manualLayout>
              <c:x val="0"/>
              <c:y val="-6.6469083311882685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2"/>
        <c:spPr>
          <a:solidFill>
            <a:srgbClr val="00A390"/>
          </a:solidFill>
        </c:spPr>
        <c:dLbl>
          <c:idx val="0"/>
          <c:layout>
            <c:manualLayout>
              <c:x val="-3.2662939492835671E-17"/>
              <c:y val="-8.45970151242144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3"/>
        <c:spPr>
          <a:solidFill>
            <a:srgbClr val="00A390"/>
          </a:solidFill>
        </c:spPr>
        <c:dLbl>
          <c:idx val="0"/>
          <c:layout>
            <c:manualLayout>
              <c:x val="0"/>
              <c:y val="-6.646908331188274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4"/>
        <c:spPr>
          <a:solidFill>
            <a:srgbClr val="00A390"/>
          </a:solidFill>
        </c:spPr>
        <c:dLbl>
          <c:idx val="0"/>
          <c:layout>
            <c:manualLayout>
              <c:x val="0"/>
              <c:y val="-7.5528291230696251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5"/>
        <c:spPr>
          <a:solidFill>
            <a:schemeClr val="bg1">
              <a:lumMod val="95000"/>
            </a:schemeClr>
          </a:solidFill>
        </c:spPr>
        <c:marker>
          <c:symbol val="none"/>
        </c:marker>
      </c:pivotFmt>
      <c:pivotFmt>
        <c:idx val="176"/>
        <c:spPr>
          <a:solidFill>
            <a:srgbClr val="8BCED6"/>
          </a:solidFill>
        </c:spPr>
        <c:marker>
          <c:symbol val="none"/>
        </c:marker>
        <c:dLbl>
          <c:idx val="0"/>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7"/>
        <c:spPr>
          <a:solidFill>
            <a:srgbClr val="00A390"/>
          </a:solidFill>
        </c:spPr>
        <c:dLbl>
          <c:idx val="0"/>
          <c:layout>
            <c:manualLayout>
              <c:x val="0"/>
              <c:y val="-6.6469083311882685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8"/>
        <c:spPr>
          <a:solidFill>
            <a:srgbClr val="00A390"/>
          </a:solidFill>
        </c:spPr>
        <c:dLbl>
          <c:idx val="0"/>
          <c:layout>
            <c:manualLayout>
              <c:x val="-3.2662939492835671E-17"/>
              <c:y val="-8.45970151242144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9"/>
        <c:spPr>
          <a:solidFill>
            <a:srgbClr val="00A390"/>
          </a:solidFill>
        </c:spPr>
        <c:dLbl>
          <c:idx val="0"/>
          <c:layout>
            <c:manualLayout>
              <c:x val="0"/>
              <c:y val="-6.646908331188274E-2"/>
            </c:manualLayout>
          </c:layout>
          <c:numFmt formatCode="#,##0.0" sourceLinked="0"/>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0"/>
        <c:spPr>
          <a:solidFill>
            <a:srgbClr val="00A390"/>
          </a:solidFill>
        </c:spPr>
        <c:dLbl>
          <c:idx val="0"/>
          <c:layout>
            <c:manualLayout>
              <c:x val="0"/>
              <c:y val="-7.5528291230696251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1"/>
        <c:spPr>
          <a:solidFill>
            <a:schemeClr val="bg1">
              <a:lumMod val="95000"/>
            </a:schemeClr>
          </a:solidFill>
        </c:spPr>
        <c:marker>
          <c:symbol val="none"/>
        </c:marker>
      </c:pivotFmt>
      <c:pivotFmt>
        <c:idx val="182"/>
        <c:spPr>
          <a:solidFill>
            <a:srgbClr val="8BCED6"/>
          </a:solidFill>
        </c:spPr>
        <c:marker>
          <c:symbol val="none"/>
        </c:marker>
        <c:dLbl>
          <c:idx val="0"/>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3"/>
        <c:spPr>
          <a:solidFill>
            <a:srgbClr val="00A390"/>
          </a:solidFill>
        </c:spPr>
        <c:dLbl>
          <c:idx val="0"/>
          <c:layout>
            <c:manualLayout>
              <c:x val="0"/>
              <c:y val="-6.6469083311882685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4"/>
        <c:spPr>
          <a:solidFill>
            <a:srgbClr val="00A390"/>
          </a:solidFill>
        </c:spPr>
        <c:dLbl>
          <c:idx val="0"/>
          <c:layout>
            <c:manualLayout>
              <c:x val="-3.2662939492835671E-17"/>
              <c:y val="-8.45970151242144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5"/>
        <c:spPr>
          <a:solidFill>
            <a:srgbClr val="00A390"/>
          </a:solidFill>
        </c:spPr>
        <c:dLbl>
          <c:idx val="0"/>
          <c:layout>
            <c:manualLayout>
              <c:x val="0"/>
              <c:y val="-6.646908331188274E-2"/>
            </c:manualLayout>
          </c:layout>
          <c:numFmt formatCode="#,##0.0" sourceLinked="0"/>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6"/>
        <c:spPr>
          <a:solidFill>
            <a:srgbClr val="00A390"/>
          </a:solidFill>
        </c:spPr>
        <c:dLbl>
          <c:idx val="0"/>
          <c:layout>
            <c:manualLayout>
              <c:x val="0"/>
              <c:y val="-7.5528291230696251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7"/>
        <c:spPr>
          <a:solidFill>
            <a:schemeClr val="bg1">
              <a:lumMod val="95000"/>
            </a:schemeClr>
          </a:solidFill>
        </c:spPr>
        <c:marker>
          <c:symbol val="none"/>
        </c:marker>
      </c:pivotFmt>
      <c:pivotFmt>
        <c:idx val="188"/>
        <c:spPr>
          <a:solidFill>
            <a:srgbClr val="8BCED6"/>
          </a:solidFill>
        </c:spPr>
        <c:marker>
          <c:symbol val="none"/>
        </c:marker>
        <c:dLbl>
          <c:idx val="0"/>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9"/>
        <c:spPr>
          <a:solidFill>
            <a:srgbClr val="00A390"/>
          </a:solidFill>
        </c:spPr>
        <c:dLbl>
          <c:idx val="0"/>
          <c:layout>
            <c:manualLayout>
              <c:x val="0"/>
              <c:y val="-6.6469083311882685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0"/>
        <c:spPr>
          <a:solidFill>
            <a:srgbClr val="00A390"/>
          </a:solidFill>
        </c:spPr>
        <c:dLbl>
          <c:idx val="0"/>
          <c:layout>
            <c:manualLayout>
              <c:x val="-3.2662939492835671E-17"/>
              <c:y val="-8.45970151242144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1"/>
        <c:spPr>
          <a:solidFill>
            <a:srgbClr val="00A390"/>
          </a:solidFill>
        </c:spPr>
        <c:dLbl>
          <c:idx val="0"/>
          <c:layout>
            <c:manualLayout>
              <c:x val="0"/>
              <c:y val="-6.646908331188274E-2"/>
            </c:manualLayout>
          </c:layout>
          <c:numFmt formatCode="#,##0.0" sourceLinked="0"/>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2"/>
        <c:spPr>
          <a:solidFill>
            <a:srgbClr val="00A390"/>
          </a:solidFill>
        </c:spPr>
        <c:dLbl>
          <c:idx val="0"/>
          <c:layout>
            <c:manualLayout>
              <c:x val="0"/>
              <c:y val="-7.5528291230696251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3"/>
        <c:spPr>
          <a:solidFill>
            <a:schemeClr val="bg1">
              <a:lumMod val="95000"/>
            </a:schemeClr>
          </a:solidFill>
        </c:spPr>
        <c:marker>
          <c:symbol val="none"/>
        </c:marker>
      </c:pivotFmt>
      <c:pivotFmt>
        <c:idx val="194"/>
        <c:spPr>
          <a:solidFill>
            <a:srgbClr val="8BCED6"/>
          </a:solidFill>
        </c:spPr>
        <c:marker>
          <c:symbol val="none"/>
        </c:marker>
        <c:dLbl>
          <c:idx val="0"/>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5"/>
        <c:spPr>
          <a:solidFill>
            <a:srgbClr val="00A390"/>
          </a:solidFill>
        </c:spPr>
        <c:dLbl>
          <c:idx val="0"/>
          <c:layout>
            <c:manualLayout>
              <c:x val="0"/>
              <c:y val="-6.6469083311882685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6"/>
        <c:spPr>
          <a:solidFill>
            <a:srgbClr val="00A390"/>
          </a:solidFill>
        </c:spPr>
        <c:dLbl>
          <c:idx val="0"/>
          <c:layout>
            <c:manualLayout>
              <c:x val="-3.2662939492835671E-17"/>
              <c:y val="-8.45970151242144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7"/>
        <c:spPr>
          <a:solidFill>
            <a:srgbClr val="00A390"/>
          </a:solidFill>
        </c:spPr>
        <c:dLbl>
          <c:idx val="0"/>
          <c:layout>
            <c:manualLayout>
              <c:x val="0"/>
              <c:y val="-6.646908331188274E-2"/>
            </c:manualLayout>
          </c:layout>
          <c:numFmt formatCode="#,##0.0" sourceLinked="0"/>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8"/>
        <c:spPr>
          <a:solidFill>
            <a:srgbClr val="00A390"/>
          </a:solidFill>
        </c:spPr>
        <c:dLbl>
          <c:idx val="0"/>
          <c:layout>
            <c:manualLayout>
              <c:x val="0"/>
              <c:y val="-7.5528291230696251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9"/>
        <c:spPr>
          <a:solidFill>
            <a:schemeClr val="bg1">
              <a:lumMod val="95000"/>
            </a:schemeClr>
          </a:solidFill>
        </c:spPr>
        <c:marker>
          <c:symbol val="none"/>
        </c:marker>
      </c:pivotFmt>
      <c:pivotFmt>
        <c:idx val="200"/>
        <c:spPr>
          <a:solidFill>
            <a:srgbClr val="8BCED6"/>
          </a:solidFill>
        </c:spPr>
        <c:marker>
          <c:symbol val="none"/>
        </c:marker>
        <c:dLbl>
          <c:idx val="0"/>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01"/>
        <c:spPr>
          <a:solidFill>
            <a:srgbClr val="00A390"/>
          </a:solidFill>
        </c:spPr>
        <c:dLbl>
          <c:idx val="0"/>
          <c:layout>
            <c:manualLayout>
              <c:x val="0"/>
              <c:y val="-6.6469083311882685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02"/>
        <c:spPr>
          <a:solidFill>
            <a:srgbClr val="00A390"/>
          </a:solidFill>
        </c:spPr>
        <c:dLbl>
          <c:idx val="0"/>
          <c:layout>
            <c:manualLayout>
              <c:x val="-3.2662939492835671E-17"/>
              <c:y val="-8.45970151242144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03"/>
        <c:spPr>
          <a:solidFill>
            <a:srgbClr val="00A390"/>
          </a:solidFill>
        </c:spPr>
        <c:dLbl>
          <c:idx val="0"/>
          <c:layout>
            <c:manualLayout>
              <c:x val="0"/>
              <c:y val="-6.646908331188274E-2"/>
            </c:manualLayout>
          </c:layout>
          <c:numFmt formatCode="#,##0.0" sourceLinked="0"/>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04"/>
        <c:spPr>
          <a:solidFill>
            <a:srgbClr val="00A390"/>
          </a:solidFill>
        </c:spPr>
        <c:dLbl>
          <c:idx val="0"/>
          <c:layout>
            <c:manualLayout>
              <c:x val="0"/>
              <c:y val="-7.5528291230696251E-2"/>
            </c:manualLayout>
          </c:layout>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2.1174693089944401E-2"/>
          <c:y val="6.5816269841269828E-2"/>
          <c:w val="0.96008221060101873"/>
          <c:h val="0.55608479232995955"/>
        </c:manualLayout>
      </c:layout>
      <c:barChart>
        <c:barDir val="col"/>
        <c:grouping val="stacked"/>
        <c:varyColors val="0"/>
        <c:ser>
          <c:idx val="0"/>
          <c:order val="0"/>
          <c:tx>
            <c:strRef>
              <c:f>'Figure  1.11 data'!$B$3</c:f>
              <c:strCache>
                <c:ptCount val="1"/>
                <c:pt idx="0">
                  <c:v>um of base</c:v>
                </c:pt>
              </c:strCache>
            </c:strRef>
          </c:tx>
          <c:spPr>
            <a:solidFill>
              <a:schemeClr val="bg1">
                <a:lumMod val="95000"/>
              </a:schemeClr>
            </a:solidFill>
          </c:spPr>
          <c:invertIfNegative val="0"/>
          <c:cat>
            <c:multiLvlStrRef>
              <c:f>'Figure  1.11 data'!$A$4:$A$13</c:f>
              <c:multiLvlStrCache>
                <c:ptCount val="8"/>
                <c:lvl>
                  <c:pt idx="0">
                    <c:v>2020</c:v>
                  </c:pt>
                  <c:pt idx="1">
                    <c:v>Transactions</c:v>
                  </c:pt>
                  <c:pt idx="2">
                    <c:v>Price changes</c:v>
                  </c:pt>
                  <c:pt idx="3">
                    <c:v>2021</c:v>
                  </c:pt>
                  <c:pt idx="4">
                    <c:v>2020</c:v>
                  </c:pt>
                  <c:pt idx="5">
                    <c:v>Transactions</c:v>
                  </c:pt>
                  <c:pt idx="6">
                    <c:v>Price changes</c:v>
                  </c:pt>
                  <c:pt idx="7">
                    <c:v>2021</c:v>
                  </c:pt>
                </c:lvl>
                <c:lvl>
                  <c:pt idx="0">
                    <c:v>Institutional investors</c:v>
                  </c:pt>
                  <c:pt idx="4">
                    <c:v>Directly by the public (incl. mutual funds)</c:v>
                  </c:pt>
                </c:lvl>
              </c:multiLvlStrCache>
            </c:multiLvlStrRef>
          </c:cat>
          <c:val>
            <c:numRef>
              <c:f>'Figure  1.11 data'!$B$4:$B$13</c:f>
              <c:numCache>
                <c:formatCode>General</c:formatCode>
                <c:ptCount val="8"/>
                <c:pt idx="0">
                  <c:v>0</c:v>
                </c:pt>
                <c:pt idx="1">
                  <c:v>170.41116499999998</c:v>
                </c:pt>
                <c:pt idx="2">
                  <c:v>171.57106003960342</c:v>
                </c:pt>
                <c:pt idx="3">
                  <c:v>0</c:v>
                </c:pt>
                <c:pt idx="4">
                  <c:v>0</c:v>
                </c:pt>
                <c:pt idx="5">
                  <c:v>442.71021318500004</c:v>
                </c:pt>
                <c:pt idx="6">
                  <c:v>442.96959103796831</c:v>
                </c:pt>
                <c:pt idx="7">
                  <c:v>0</c:v>
                </c:pt>
              </c:numCache>
            </c:numRef>
          </c:val>
          <c:extLst>
            <c:ext xmlns:c16="http://schemas.microsoft.com/office/drawing/2014/chart" uri="{C3380CC4-5D6E-409C-BE32-E72D297353CC}">
              <c16:uniqueId val="{00000000-809B-4347-A999-8EBE7C5A269D}"/>
            </c:ext>
          </c:extLst>
        </c:ser>
        <c:ser>
          <c:idx val="1"/>
          <c:order val="1"/>
          <c:tx>
            <c:strRef>
              <c:f>'Figure  1.11 data'!$C$3</c:f>
              <c:strCache>
                <c:ptCount val="1"/>
                <c:pt idx="0">
                  <c:v>balance sum</c:v>
                </c:pt>
              </c:strCache>
            </c:strRef>
          </c:tx>
          <c:spPr>
            <a:solidFill>
              <a:srgbClr val="8BCED6"/>
            </a:solidFill>
          </c:spPr>
          <c:invertIfNegative val="0"/>
          <c:dPt>
            <c:idx val="0"/>
            <c:invertIfNegative val="0"/>
            <c:bubble3D val="0"/>
            <c:extLst>
              <c:ext xmlns:c16="http://schemas.microsoft.com/office/drawing/2014/chart" uri="{C3380CC4-5D6E-409C-BE32-E72D297353CC}">
                <c16:uniqueId val="{00000001-809B-4347-A999-8EBE7C5A269D}"/>
              </c:ext>
            </c:extLst>
          </c:dPt>
          <c:dPt>
            <c:idx val="1"/>
            <c:invertIfNegative val="0"/>
            <c:bubble3D val="0"/>
            <c:spPr>
              <a:solidFill>
                <a:srgbClr val="00A390"/>
              </a:solidFill>
            </c:spPr>
            <c:extLst>
              <c:ext xmlns:c16="http://schemas.microsoft.com/office/drawing/2014/chart" uri="{C3380CC4-5D6E-409C-BE32-E72D297353CC}">
                <c16:uniqueId val="{00000003-809B-4347-A999-8EBE7C5A269D}"/>
              </c:ext>
            </c:extLst>
          </c:dPt>
          <c:dPt>
            <c:idx val="2"/>
            <c:invertIfNegative val="0"/>
            <c:bubble3D val="0"/>
            <c:spPr>
              <a:solidFill>
                <a:srgbClr val="00A390"/>
              </a:solidFill>
            </c:spPr>
            <c:extLst>
              <c:ext xmlns:c16="http://schemas.microsoft.com/office/drawing/2014/chart" uri="{C3380CC4-5D6E-409C-BE32-E72D297353CC}">
                <c16:uniqueId val="{00000005-809B-4347-A999-8EBE7C5A269D}"/>
              </c:ext>
            </c:extLst>
          </c:dPt>
          <c:dPt>
            <c:idx val="3"/>
            <c:invertIfNegative val="0"/>
            <c:bubble3D val="0"/>
            <c:extLst>
              <c:ext xmlns:c16="http://schemas.microsoft.com/office/drawing/2014/chart" uri="{C3380CC4-5D6E-409C-BE32-E72D297353CC}">
                <c16:uniqueId val="{00000006-809B-4347-A999-8EBE7C5A269D}"/>
              </c:ext>
            </c:extLst>
          </c:dPt>
          <c:dPt>
            <c:idx val="4"/>
            <c:invertIfNegative val="0"/>
            <c:bubble3D val="0"/>
            <c:extLst>
              <c:ext xmlns:c16="http://schemas.microsoft.com/office/drawing/2014/chart" uri="{C3380CC4-5D6E-409C-BE32-E72D297353CC}">
                <c16:uniqueId val="{00000007-809B-4347-A999-8EBE7C5A269D}"/>
              </c:ext>
            </c:extLst>
          </c:dPt>
          <c:dPt>
            <c:idx val="5"/>
            <c:invertIfNegative val="0"/>
            <c:bubble3D val="0"/>
            <c:spPr>
              <a:solidFill>
                <a:srgbClr val="00A390"/>
              </a:solidFill>
            </c:spPr>
            <c:extLst>
              <c:ext xmlns:c16="http://schemas.microsoft.com/office/drawing/2014/chart" uri="{C3380CC4-5D6E-409C-BE32-E72D297353CC}">
                <c16:uniqueId val="{00000009-809B-4347-A999-8EBE7C5A269D}"/>
              </c:ext>
            </c:extLst>
          </c:dPt>
          <c:dPt>
            <c:idx val="6"/>
            <c:invertIfNegative val="0"/>
            <c:bubble3D val="0"/>
            <c:spPr>
              <a:solidFill>
                <a:srgbClr val="00A390"/>
              </a:solidFill>
            </c:spPr>
            <c:extLst>
              <c:ext xmlns:c16="http://schemas.microsoft.com/office/drawing/2014/chart" uri="{C3380CC4-5D6E-409C-BE32-E72D297353CC}">
                <c16:uniqueId val="{0000000B-809B-4347-A999-8EBE7C5A269D}"/>
              </c:ext>
            </c:extLst>
          </c:dPt>
          <c:dPt>
            <c:idx val="7"/>
            <c:invertIfNegative val="0"/>
            <c:bubble3D val="0"/>
            <c:extLst>
              <c:ext xmlns:c16="http://schemas.microsoft.com/office/drawing/2014/chart" uri="{C3380CC4-5D6E-409C-BE32-E72D297353CC}">
                <c16:uniqueId val="{0000000C-809B-4347-A999-8EBE7C5A269D}"/>
              </c:ext>
            </c:extLst>
          </c:dPt>
          <c:dLbls>
            <c:dLbl>
              <c:idx val="1"/>
              <c:layout>
                <c:manualLayout>
                  <c:x val="0"/>
                  <c:y val="-6.646908331188268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09B-4347-A999-8EBE7C5A269D}"/>
                </c:ext>
              </c:extLst>
            </c:dLbl>
            <c:dLbl>
              <c:idx val="2"/>
              <c:layout>
                <c:manualLayout>
                  <c:x val="-3.2662939492835671E-17"/>
                  <c:y val="-8.4597015124214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09B-4347-A999-8EBE7C5A269D}"/>
                </c:ext>
              </c:extLst>
            </c:dLbl>
            <c:dLbl>
              <c:idx val="5"/>
              <c:layout>
                <c:manualLayout>
                  <c:x val="0"/>
                  <c:y val="-6.646908331188274E-2"/>
                </c:manualLayout>
              </c:layout>
              <c:numFmt formatCode="#,##0.0" sourceLinked="0"/>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09B-4347-A999-8EBE7C5A269D}"/>
                </c:ext>
              </c:extLst>
            </c:dLbl>
            <c:dLbl>
              <c:idx val="6"/>
              <c:layout>
                <c:manualLayout>
                  <c:x val="0"/>
                  <c:y val="-7.55282912306962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09B-4347-A999-8EBE7C5A269D}"/>
                </c:ext>
              </c:extLst>
            </c:dLbl>
            <c:spPr>
              <a:noFill/>
              <a:ln>
                <a:noFill/>
              </a:ln>
              <a:effectLst/>
            </c:spPr>
            <c:txPr>
              <a:bodyPr wrap="square" lIns="38100" tIns="19050" rIns="38100" bIns="19050" anchor="ctr">
                <a:spAutoFit/>
              </a:bodyPr>
              <a:lstStyle/>
              <a:p>
                <a:pPr>
                  <a:defRPr/>
                </a:pPr>
                <a:endParaRPr lang="he-IL"/>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'Figure  1.11 data'!$A$4:$A$13</c:f>
              <c:multiLvlStrCache>
                <c:ptCount val="8"/>
                <c:lvl>
                  <c:pt idx="0">
                    <c:v>2020</c:v>
                  </c:pt>
                  <c:pt idx="1">
                    <c:v>Transactions</c:v>
                  </c:pt>
                  <c:pt idx="2">
                    <c:v>Price changes</c:v>
                  </c:pt>
                  <c:pt idx="3">
                    <c:v>2021</c:v>
                  </c:pt>
                  <c:pt idx="4">
                    <c:v>2020</c:v>
                  </c:pt>
                  <c:pt idx="5">
                    <c:v>Transactions</c:v>
                  </c:pt>
                  <c:pt idx="6">
                    <c:v>Price changes</c:v>
                  </c:pt>
                  <c:pt idx="7">
                    <c:v>2021</c:v>
                  </c:pt>
                </c:lvl>
                <c:lvl>
                  <c:pt idx="0">
                    <c:v>Institutional investors</c:v>
                  </c:pt>
                  <c:pt idx="4">
                    <c:v>Directly by the public (incl. mutual funds)</c:v>
                  </c:pt>
                </c:lvl>
              </c:multiLvlStrCache>
            </c:multiLvlStrRef>
          </c:cat>
          <c:val>
            <c:numRef>
              <c:f>'Figure  1.11 data'!$C$4:$C$13</c:f>
              <c:numCache>
                <c:formatCode>_ * #,##0_ ;_ * \-#,##0_ ;_ * "-"??_ ;_ @_ </c:formatCode>
                <c:ptCount val="8"/>
                <c:pt idx="0">
                  <c:v>170.41116499999998</c:v>
                </c:pt>
                <c:pt idx="1">
                  <c:v>1.1598950396034422</c:v>
                </c:pt>
                <c:pt idx="2">
                  <c:v>72.250939960396579</c:v>
                </c:pt>
                <c:pt idx="3">
                  <c:v>243.822</c:v>
                </c:pt>
                <c:pt idx="4">
                  <c:v>442.71021318500004</c:v>
                </c:pt>
                <c:pt idx="5">
                  <c:v>0.25937785296829263</c:v>
                </c:pt>
                <c:pt idx="6">
                  <c:v>127.75354784703168</c:v>
                </c:pt>
                <c:pt idx="7">
                  <c:v>570.72313888500003</c:v>
                </c:pt>
              </c:numCache>
            </c:numRef>
          </c:val>
          <c:extLst>
            <c:ext xmlns:c16="http://schemas.microsoft.com/office/drawing/2014/chart" uri="{C3380CC4-5D6E-409C-BE32-E72D297353CC}">
              <c16:uniqueId val="{0000000D-809B-4347-A999-8EBE7C5A269D}"/>
            </c:ext>
          </c:extLst>
        </c:ser>
        <c:dLbls>
          <c:showLegendKey val="0"/>
          <c:showVal val="0"/>
          <c:showCatName val="0"/>
          <c:showSerName val="0"/>
          <c:showPercent val="0"/>
          <c:showBubbleSize val="0"/>
        </c:dLbls>
        <c:gapWidth val="20"/>
        <c:overlap val="100"/>
        <c:axId val="534465920"/>
        <c:axId val="534467712"/>
      </c:barChart>
      <c:catAx>
        <c:axId val="534465920"/>
        <c:scaling>
          <c:orientation val="minMax"/>
        </c:scaling>
        <c:delete val="0"/>
        <c:axPos val="b"/>
        <c:numFmt formatCode="General" sourceLinked="0"/>
        <c:majorTickMark val="none"/>
        <c:minorTickMark val="none"/>
        <c:tickLblPos val="low"/>
        <c:txPr>
          <a:bodyPr/>
          <a:lstStyle/>
          <a:p>
            <a:pPr>
              <a:defRPr sz="1100">
                <a:latin typeface="Assistant" panose="00000500000000000000" pitchFamily="2" charset="-79"/>
                <a:cs typeface="Assistant" panose="00000500000000000000" pitchFamily="2" charset="-79"/>
              </a:defRPr>
            </a:pPr>
            <a:endParaRPr lang="he-IL"/>
          </a:p>
        </c:txPr>
        <c:crossAx val="534467712"/>
        <c:crosses val="autoZero"/>
        <c:auto val="1"/>
        <c:lblAlgn val="ctr"/>
        <c:lblOffset val="100"/>
        <c:tickMarkSkip val="4"/>
        <c:noMultiLvlLbl val="0"/>
      </c:catAx>
      <c:valAx>
        <c:axId val="534467712"/>
        <c:scaling>
          <c:orientation val="minMax"/>
        </c:scaling>
        <c:delete val="0"/>
        <c:axPos val="l"/>
        <c:numFmt formatCode="General" sourceLinked="1"/>
        <c:majorTickMark val="none"/>
        <c:minorTickMark val="none"/>
        <c:tickLblPos val="none"/>
        <c:crossAx val="534465920"/>
        <c:crossesAt val="5"/>
        <c:crossBetween val="midCat"/>
      </c:valAx>
      <c:spPr>
        <a:noFill/>
        <a:ln w="25400">
          <a:noFill/>
        </a:ln>
      </c:spPr>
    </c:plotArea>
    <c:plotVisOnly val="1"/>
    <c:dispBlanksAs val="gap"/>
    <c:showDLblsOverMax val="0"/>
  </c:chart>
  <c:spPr>
    <a:solidFill>
      <a:schemeClr val="bg1">
        <a:lumMod val="95000"/>
      </a:schemeClr>
    </a:solid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3083333333334"/>
          <c:y val="0.13279722222222223"/>
          <c:w val="0.80967527777777781"/>
          <c:h val="0.69480462962962963"/>
        </c:manualLayout>
      </c:layout>
      <c:lineChart>
        <c:grouping val="standard"/>
        <c:varyColors val="0"/>
        <c:ser>
          <c:idx val="0"/>
          <c:order val="0"/>
          <c:tx>
            <c:strRef>
              <c:f>'Figure  1.12 data'!$B$1</c:f>
              <c:strCache>
                <c:ptCount val="1"/>
                <c:pt idx="0">
                  <c:v>Tradable government bonds</c:v>
                </c:pt>
              </c:strCache>
            </c:strRef>
          </c:tx>
          <c:spPr>
            <a:ln w="25400">
              <a:solidFill>
                <a:srgbClr val="177990"/>
              </a:solidFill>
            </a:ln>
          </c:spPr>
          <c:marker>
            <c:symbol val="none"/>
          </c:marker>
          <c:cat>
            <c:numRef>
              <c:f>'Figure  1.12 data'!$A$2:$A$46</c:f>
              <c:numCache>
                <c:formatCode>mmm\-yy</c:formatCode>
                <c:ptCount val="45"/>
                <c:pt idx="0">
                  <c:v>40574</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numCache>
            </c:numRef>
          </c:cat>
          <c:val>
            <c:numRef>
              <c:f>'Figure  1.12 data'!$B$2:$B$46</c:f>
              <c:numCache>
                <c:formatCode>_ * #,##0_ ;_ * \-#,##0_ ;_ * "-"??_ ;_ @_ </c:formatCode>
                <c:ptCount val="45"/>
                <c:pt idx="0">
                  <c:v>306.26</c:v>
                </c:pt>
                <c:pt idx="1">
                  <c:v>301.68</c:v>
                </c:pt>
                <c:pt idx="2">
                  <c:v>301.91000000000003</c:v>
                </c:pt>
                <c:pt idx="3">
                  <c:v>300.22000000000003</c:v>
                </c:pt>
                <c:pt idx="4">
                  <c:v>305.56</c:v>
                </c:pt>
                <c:pt idx="5">
                  <c:v>309.10000000000002</c:v>
                </c:pt>
                <c:pt idx="6">
                  <c:v>321.95</c:v>
                </c:pt>
                <c:pt idx="7">
                  <c:v>336.03</c:v>
                </c:pt>
                <c:pt idx="8">
                  <c:v>357.94</c:v>
                </c:pt>
                <c:pt idx="9">
                  <c:v>354.85</c:v>
                </c:pt>
                <c:pt idx="10">
                  <c:v>365.7</c:v>
                </c:pt>
                <c:pt idx="11">
                  <c:v>374.78</c:v>
                </c:pt>
                <c:pt idx="12">
                  <c:v>385.1</c:v>
                </c:pt>
                <c:pt idx="13">
                  <c:v>396.82</c:v>
                </c:pt>
                <c:pt idx="14">
                  <c:v>405.94</c:v>
                </c:pt>
                <c:pt idx="15">
                  <c:v>402.64</c:v>
                </c:pt>
                <c:pt idx="16">
                  <c:v>397.93</c:v>
                </c:pt>
                <c:pt idx="17">
                  <c:v>413.22</c:v>
                </c:pt>
                <c:pt idx="18">
                  <c:v>389.4</c:v>
                </c:pt>
                <c:pt idx="19">
                  <c:v>394.03</c:v>
                </c:pt>
                <c:pt idx="20">
                  <c:v>394.55</c:v>
                </c:pt>
                <c:pt idx="21">
                  <c:v>396.32</c:v>
                </c:pt>
                <c:pt idx="22">
                  <c:v>399.25</c:v>
                </c:pt>
                <c:pt idx="23">
                  <c:v>392.26</c:v>
                </c:pt>
                <c:pt idx="24">
                  <c:v>384.41</c:v>
                </c:pt>
                <c:pt idx="25">
                  <c:v>380.95</c:v>
                </c:pt>
                <c:pt idx="26">
                  <c:v>382.72</c:v>
                </c:pt>
                <c:pt idx="27">
                  <c:v>393.6</c:v>
                </c:pt>
                <c:pt idx="28">
                  <c:v>396.46</c:v>
                </c:pt>
                <c:pt idx="29">
                  <c:v>399.1</c:v>
                </c:pt>
                <c:pt idx="30">
                  <c:v>390.94</c:v>
                </c:pt>
                <c:pt idx="31">
                  <c:v>397.23</c:v>
                </c:pt>
                <c:pt idx="32">
                  <c:v>389.84</c:v>
                </c:pt>
                <c:pt idx="33">
                  <c:v>402.26</c:v>
                </c:pt>
                <c:pt idx="34">
                  <c:v>418.33</c:v>
                </c:pt>
                <c:pt idx="35">
                  <c:v>441.63</c:v>
                </c:pt>
                <c:pt idx="36">
                  <c:v>436.46</c:v>
                </c:pt>
                <c:pt idx="37">
                  <c:v>382.83</c:v>
                </c:pt>
                <c:pt idx="38">
                  <c:v>405.4</c:v>
                </c:pt>
                <c:pt idx="39">
                  <c:v>416.62</c:v>
                </c:pt>
                <c:pt idx="40">
                  <c:v>426.47</c:v>
                </c:pt>
                <c:pt idx="41">
                  <c:v>413.82</c:v>
                </c:pt>
                <c:pt idx="42">
                  <c:v>420.07</c:v>
                </c:pt>
                <c:pt idx="43">
                  <c:v>423.17</c:v>
                </c:pt>
                <c:pt idx="44">
                  <c:v>420.49</c:v>
                </c:pt>
              </c:numCache>
            </c:numRef>
          </c:val>
          <c:smooth val="1"/>
          <c:extLst>
            <c:ext xmlns:c16="http://schemas.microsoft.com/office/drawing/2014/chart" uri="{C3380CC4-5D6E-409C-BE32-E72D297353CC}">
              <c16:uniqueId val="{00000001-1E5B-480B-A171-A6796DE69925}"/>
            </c:ext>
          </c:extLst>
        </c:ser>
        <c:ser>
          <c:idx val="1"/>
          <c:order val="1"/>
          <c:tx>
            <c:strRef>
              <c:f>'Figure  1.12 data'!$C$1</c:f>
              <c:strCache>
                <c:ptCount val="1"/>
                <c:pt idx="0">
                  <c:v>Nontradable government bonds</c:v>
                </c:pt>
              </c:strCache>
            </c:strRef>
          </c:tx>
          <c:spPr>
            <a:ln w="25400">
              <a:solidFill>
                <a:srgbClr val="59BFCB"/>
              </a:solidFill>
            </a:ln>
          </c:spPr>
          <c:marker>
            <c:symbol val="none"/>
          </c:marker>
          <c:cat>
            <c:numRef>
              <c:f>'Figure  1.12 data'!$A$2:$A$46</c:f>
              <c:numCache>
                <c:formatCode>mmm\-yy</c:formatCode>
                <c:ptCount val="45"/>
                <c:pt idx="0">
                  <c:v>40574</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numCache>
            </c:numRef>
          </c:cat>
          <c:val>
            <c:numRef>
              <c:f>'Figure  1.12 data'!$C$2:$C$46</c:f>
              <c:numCache>
                <c:formatCode>_ * #,##0_ ;_ * \-#,##0_ ;_ * "-"??_ ;_ @_ </c:formatCode>
                <c:ptCount val="45"/>
                <c:pt idx="0">
                  <c:v>240.79</c:v>
                </c:pt>
                <c:pt idx="1">
                  <c:v>237.92</c:v>
                </c:pt>
                <c:pt idx="2">
                  <c:v>240.03</c:v>
                </c:pt>
                <c:pt idx="3">
                  <c:v>244.89</c:v>
                </c:pt>
                <c:pt idx="4">
                  <c:v>242</c:v>
                </c:pt>
                <c:pt idx="5">
                  <c:v>243.07</c:v>
                </c:pt>
                <c:pt idx="6">
                  <c:v>245.05</c:v>
                </c:pt>
                <c:pt idx="7">
                  <c:v>251.5</c:v>
                </c:pt>
                <c:pt idx="8">
                  <c:v>257.26</c:v>
                </c:pt>
                <c:pt idx="9">
                  <c:v>258.97000000000003</c:v>
                </c:pt>
                <c:pt idx="10">
                  <c:v>263.91000000000003</c:v>
                </c:pt>
                <c:pt idx="11">
                  <c:v>267.24</c:v>
                </c:pt>
                <c:pt idx="12">
                  <c:v>278.02</c:v>
                </c:pt>
                <c:pt idx="13">
                  <c:v>284.33</c:v>
                </c:pt>
                <c:pt idx="14">
                  <c:v>297.52</c:v>
                </c:pt>
                <c:pt idx="15">
                  <c:v>307.39999999999998</c:v>
                </c:pt>
                <c:pt idx="16">
                  <c:v>311.49</c:v>
                </c:pt>
                <c:pt idx="17">
                  <c:v>334.01</c:v>
                </c:pt>
                <c:pt idx="18">
                  <c:v>320.88</c:v>
                </c:pt>
                <c:pt idx="19">
                  <c:v>321.64</c:v>
                </c:pt>
                <c:pt idx="20">
                  <c:v>321.74</c:v>
                </c:pt>
                <c:pt idx="21">
                  <c:v>327.43</c:v>
                </c:pt>
                <c:pt idx="22">
                  <c:v>336.25</c:v>
                </c:pt>
                <c:pt idx="23">
                  <c:v>338.17</c:v>
                </c:pt>
                <c:pt idx="24">
                  <c:v>330.08</c:v>
                </c:pt>
                <c:pt idx="25">
                  <c:v>332.62</c:v>
                </c:pt>
                <c:pt idx="26">
                  <c:v>336.85</c:v>
                </c:pt>
                <c:pt idx="27">
                  <c:v>346.5</c:v>
                </c:pt>
                <c:pt idx="28">
                  <c:v>349.81</c:v>
                </c:pt>
                <c:pt idx="29">
                  <c:v>356.91</c:v>
                </c:pt>
                <c:pt idx="30">
                  <c:v>357.19</c:v>
                </c:pt>
                <c:pt idx="31">
                  <c:v>363.6</c:v>
                </c:pt>
                <c:pt idx="32">
                  <c:v>355.16</c:v>
                </c:pt>
                <c:pt idx="33">
                  <c:v>366.38</c:v>
                </c:pt>
                <c:pt idx="34">
                  <c:v>377.97</c:v>
                </c:pt>
                <c:pt idx="35">
                  <c:v>392.22</c:v>
                </c:pt>
                <c:pt idx="36">
                  <c:v>401.32</c:v>
                </c:pt>
                <c:pt idx="37">
                  <c:v>403.09</c:v>
                </c:pt>
                <c:pt idx="38">
                  <c:v>410.46</c:v>
                </c:pt>
                <c:pt idx="39">
                  <c:v>413.45</c:v>
                </c:pt>
                <c:pt idx="40">
                  <c:v>419.28</c:v>
                </c:pt>
                <c:pt idx="41">
                  <c:v>426.41</c:v>
                </c:pt>
                <c:pt idx="42">
                  <c:v>439.35</c:v>
                </c:pt>
                <c:pt idx="43">
                  <c:v>451.57</c:v>
                </c:pt>
                <c:pt idx="44">
                  <c:v>468.01</c:v>
                </c:pt>
              </c:numCache>
            </c:numRef>
          </c:val>
          <c:smooth val="1"/>
          <c:extLst>
            <c:ext xmlns:c16="http://schemas.microsoft.com/office/drawing/2014/chart" uri="{C3380CC4-5D6E-409C-BE32-E72D297353CC}">
              <c16:uniqueId val="{00000003-1E5B-480B-A171-A6796DE69925}"/>
            </c:ext>
          </c:extLst>
        </c:ser>
        <c:ser>
          <c:idx val="2"/>
          <c:order val="2"/>
          <c:tx>
            <c:strRef>
              <c:f>'Figure  1.12 data'!$D$1</c:f>
              <c:strCache>
                <c:ptCount val="1"/>
                <c:pt idx="0">
                  <c:v>Makam</c:v>
                </c:pt>
              </c:strCache>
            </c:strRef>
          </c:tx>
          <c:spPr>
            <a:ln w="25400"/>
          </c:spPr>
          <c:marker>
            <c:symbol val="none"/>
          </c:marker>
          <c:cat>
            <c:numRef>
              <c:f>'Figure  1.12 data'!$A$2:$A$46</c:f>
              <c:numCache>
                <c:formatCode>mmm\-yy</c:formatCode>
                <c:ptCount val="45"/>
                <c:pt idx="0">
                  <c:v>40574</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numCache>
            </c:numRef>
          </c:cat>
          <c:val>
            <c:numRef>
              <c:f>'Figure  1.12 data'!$D$2:$D$46</c:f>
              <c:numCache>
                <c:formatCode>_ * #,##0_ ;_ * \-#,##0_ ;_ * "-"??_ ;_ @_ </c:formatCode>
                <c:ptCount val="45"/>
                <c:pt idx="0">
                  <c:v>64.84</c:v>
                </c:pt>
                <c:pt idx="1">
                  <c:v>67.52</c:v>
                </c:pt>
                <c:pt idx="2">
                  <c:v>69.67</c:v>
                </c:pt>
                <c:pt idx="3">
                  <c:v>73.69</c:v>
                </c:pt>
                <c:pt idx="4">
                  <c:v>76.989999999999995</c:v>
                </c:pt>
                <c:pt idx="5">
                  <c:v>81.56</c:v>
                </c:pt>
                <c:pt idx="6">
                  <c:v>84.4</c:v>
                </c:pt>
                <c:pt idx="7">
                  <c:v>76.959999999999994</c:v>
                </c:pt>
                <c:pt idx="8">
                  <c:v>70.930000000000007</c:v>
                </c:pt>
                <c:pt idx="9">
                  <c:v>70.48</c:v>
                </c:pt>
                <c:pt idx="10">
                  <c:v>74.38</c:v>
                </c:pt>
                <c:pt idx="11">
                  <c:v>74.31</c:v>
                </c:pt>
                <c:pt idx="12">
                  <c:v>76.59</c:v>
                </c:pt>
                <c:pt idx="13">
                  <c:v>78.510000000000005</c:v>
                </c:pt>
                <c:pt idx="14">
                  <c:v>86.06</c:v>
                </c:pt>
                <c:pt idx="15">
                  <c:v>95.76</c:v>
                </c:pt>
                <c:pt idx="16">
                  <c:v>95.35</c:v>
                </c:pt>
                <c:pt idx="17">
                  <c:v>89.75</c:v>
                </c:pt>
                <c:pt idx="18">
                  <c:v>79.5</c:v>
                </c:pt>
                <c:pt idx="19">
                  <c:v>68.180000000000007</c:v>
                </c:pt>
                <c:pt idx="20">
                  <c:v>71.39</c:v>
                </c:pt>
                <c:pt idx="21">
                  <c:v>59.4</c:v>
                </c:pt>
                <c:pt idx="22">
                  <c:v>53.84</c:v>
                </c:pt>
                <c:pt idx="23">
                  <c:v>54.73</c:v>
                </c:pt>
                <c:pt idx="24">
                  <c:v>52.32</c:v>
                </c:pt>
                <c:pt idx="25">
                  <c:v>49.43</c:v>
                </c:pt>
                <c:pt idx="26">
                  <c:v>49.98</c:v>
                </c:pt>
                <c:pt idx="27">
                  <c:v>47.46</c:v>
                </c:pt>
                <c:pt idx="28">
                  <c:v>47.69</c:v>
                </c:pt>
                <c:pt idx="29">
                  <c:v>47.47</c:v>
                </c:pt>
                <c:pt idx="30">
                  <c:v>44.57</c:v>
                </c:pt>
                <c:pt idx="31">
                  <c:v>52.48</c:v>
                </c:pt>
                <c:pt idx="32">
                  <c:v>64.81</c:v>
                </c:pt>
                <c:pt idx="33">
                  <c:v>71.12</c:v>
                </c:pt>
                <c:pt idx="34">
                  <c:v>70.760000000000005</c:v>
                </c:pt>
                <c:pt idx="35">
                  <c:v>69.97</c:v>
                </c:pt>
                <c:pt idx="36">
                  <c:v>74.14</c:v>
                </c:pt>
                <c:pt idx="37">
                  <c:v>59.11</c:v>
                </c:pt>
                <c:pt idx="38">
                  <c:v>57.89</c:v>
                </c:pt>
                <c:pt idx="39">
                  <c:v>60.42</c:v>
                </c:pt>
                <c:pt idx="40">
                  <c:v>67.680000000000007</c:v>
                </c:pt>
                <c:pt idx="41">
                  <c:v>57.94</c:v>
                </c:pt>
                <c:pt idx="42">
                  <c:v>65.87</c:v>
                </c:pt>
                <c:pt idx="43">
                  <c:v>68.150000000000006</c:v>
                </c:pt>
                <c:pt idx="44">
                  <c:v>61.76</c:v>
                </c:pt>
              </c:numCache>
            </c:numRef>
          </c:val>
          <c:smooth val="0"/>
          <c:extLst>
            <c:ext xmlns:c16="http://schemas.microsoft.com/office/drawing/2014/chart" uri="{C3380CC4-5D6E-409C-BE32-E72D297353CC}">
              <c16:uniqueId val="{00000000-2F5C-4ED3-B4EF-09177A1CA01D}"/>
            </c:ext>
          </c:extLst>
        </c:ser>
        <c:dLbls>
          <c:showLegendKey val="0"/>
          <c:showVal val="0"/>
          <c:showCatName val="0"/>
          <c:showSerName val="0"/>
          <c:showPercent val="0"/>
          <c:showBubbleSize val="0"/>
        </c:dLbls>
        <c:smooth val="0"/>
        <c:axId val="531368576"/>
        <c:axId val="531382656"/>
        <c:extLst/>
      </c:lineChart>
      <c:dateAx>
        <c:axId val="531368576"/>
        <c:scaling>
          <c:orientation val="minMax"/>
          <c:max val="44561"/>
          <c:min val="41275"/>
        </c:scaling>
        <c:delete val="0"/>
        <c:axPos val="b"/>
        <c:majorGridlines>
          <c:spPr>
            <a:ln w="3175">
              <a:solidFill>
                <a:schemeClr val="bg1">
                  <a:lumMod val="75000"/>
                </a:schemeClr>
              </a:solidFill>
              <a:prstDash val="solid"/>
            </a:ln>
          </c:spPr>
        </c:majorGridlines>
        <c:minorGridlines/>
        <c:numFmt formatCode="\ yyyy\ \ \ \ \ \ \ \ \ \ \ \ \ " sourceLinked="0"/>
        <c:majorTickMark val="none"/>
        <c:minorTickMark val="none"/>
        <c:tickLblPos val="nextTo"/>
        <c:spPr>
          <a:ln>
            <a:solidFill>
              <a:schemeClr val="bg1">
                <a:lumMod val="75000"/>
              </a:schemeClr>
            </a:solidFill>
          </a:ln>
        </c:spPr>
        <c:txPr>
          <a:bodyPr rot="0"/>
          <a:lstStyle/>
          <a:p>
            <a:pPr>
              <a:defRPr sz="1100">
                <a:latin typeface="Assistant" panose="00000500000000000000" pitchFamily="2" charset="-79"/>
                <a:cs typeface="Assistant" panose="00000500000000000000" pitchFamily="2" charset="-79"/>
              </a:defRPr>
            </a:pPr>
            <a:endParaRPr lang="he-IL"/>
          </a:p>
        </c:txPr>
        <c:crossAx val="531382656"/>
        <c:crosses val="autoZero"/>
        <c:auto val="0"/>
        <c:lblOffset val="100"/>
        <c:baseTimeUnit val="months"/>
        <c:majorUnit val="1"/>
        <c:majorTimeUnit val="years"/>
      </c:dateAx>
      <c:valAx>
        <c:axId val="531382656"/>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a:noFill/>
          </a:ln>
        </c:spPr>
        <c:txPr>
          <a:bodyPr/>
          <a:lstStyle/>
          <a:p>
            <a:pPr>
              <a:defRPr sz="1100">
                <a:latin typeface="Assistant" panose="00000500000000000000" pitchFamily="2" charset="-79"/>
                <a:cs typeface="Assistant" panose="00000500000000000000" pitchFamily="2" charset="-79"/>
              </a:defRPr>
            </a:pPr>
            <a:endParaRPr lang="he-IL"/>
          </a:p>
        </c:txPr>
        <c:crossAx val="531368576"/>
        <c:crosses val="autoZero"/>
        <c:crossBetween val="between"/>
      </c:valAx>
      <c:spPr>
        <a:noFill/>
        <a:ln w="3175">
          <a:noFill/>
        </a:ln>
      </c:spPr>
    </c:plotArea>
    <c:plotVisOnly val="1"/>
    <c:dispBlanksAs val="gap"/>
    <c:showDLblsOverMax val="0"/>
  </c:chart>
  <c:spPr>
    <a:solidFill>
      <a:srgbClr val="F2F2F2"/>
    </a:solid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35138888888888"/>
          <c:y val="9.0862698412698409E-2"/>
          <c:w val="0.82241138888888887"/>
          <c:h val="0.52152932505791993"/>
        </c:manualLayout>
      </c:layout>
      <c:lineChart>
        <c:grouping val="standard"/>
        <c:varyColors val="0"/>
        <c:ser>
          <c:idx val="0"/>
          <c:order val="0"/>
          <c:spPr>
            <a:ln w="31750">
              <a:solidFill>
                <a:srgbClr val="59BFCB"/>
              </a:solidFill>
            </a:ln>
          </c:spPr>
          <c:marker>
            <c:symbol val="none"/>
          </c:marker>
          <c:dPt>
            <c:idx val="119"/>
            <c:marker>
              <c:symbol val="circle"/>
              <c:size val="5"/>
              <c:spPr>
                <a:solidFill>
                  <a:schemeClr val="tx1"/>
                </a:solidFill>
                <a:ln>
                  <a:noFill/>
                </a:ln>
              </c:spPr>
            </c:marker>
            <c:bubble3D val="0"/>
            <c:extLst>
              <c:ext xmlns:c16="http://schemas.microsoft.com/office/drawing/2014/chart" uri="{C3380CC4-5D6E-409C-BE32-E72D297353CC}">
                <c16:uniqueId val="{00000001-BCD7-4C87-8797-B31282BB6C50}"/>
              </c:ext>
            </c:extLst>
          </c:dPt>
          <c:dPt>
            <c:idx val="128"/>
            <c:bubble3D val="0"/>
            <c:extLst>
              <c:ext xmlns:c16="http://schemas.microsoft.com/office/drawing/2014/chart" uri="{C3380CC4-5D6E-409C-BE32-E72D297353CC}">
                <c16:uniqueId val="{00000000-BCD7-4C87-8797-B31282BB6C50}"/>
              </c:ext>
            </c:extLst>
          </c:dPt>
          <c:dPt>
            <c:idx val="131"/>
            <c:marker>
              <c:symbol val="circle"/>
              <c:size val="5"/>
              <c:spPr>
                <a:solidFill>
                  <a:schemeClr val="tx1"/>
                </a:solidFill>
                <a:ln>
                  <a:noFill/>
                </a:ln>
              </c:spPr>
            </c:marker>
            <c:bubble3D val="0"/>
            <c:extLst>
              <c:ext xmlns:c16="http://schemas.microsoft.com/office/drawing/2014/chart" uri="{C3380CC4-5D6E-409C-BE32-E72D297353CC}">
                <c16:uniqueId val="{00000002-C078-4A6F-AC2A-C3A3A46EA184}"/>
              </c:ext>
            </c:extLst>
          </c:dPt>
          <c:dPt>
            <c:idx val="140"/>
            <c:bubble3D val="0"/>
            <c:extLst>
              <c:ext xmlns:c16="http://schemas.microsoft.com/office/drawing/2014/chart" uri="{C3380CC4-5D6E-409C-BE32-E72D297353CC}">
                <c16:uniqueId val="{00000003-24D5-4A1B-9C2F-06DFEA8E5663}"/>
              </c:ext>
            </c:extLst>
          </c:dPt>
          <c:dPt>
            <c:idx val="143"/>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4-B0A0-48D9-85DB-51381BA650E4}"/>
              </c:ext>
            </c:extLst>
          </c:dPt>
          <c:dLbls>
            <c:dLbl>
              <c:idx val="119"/>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CD7-4C87-8797-B31282BB6C50}"/>
                </c:ext>
              </c:extLst>
            </c:dLbl>
            <c:dLbl>
              <c:idx val="13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078-4A6F-AC2A-C3A3A46EA184}"/>
                </c:ext>
              </c:extLst>
            </c:dLbl>
            <c:dLbl>
              <c:idx val="14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0A0-48D9-85DB-51381BA650E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1.13 data'!$A$2:$A$145</c:f>
              <c:numCache>
                <c:formatCode>mmm\-yy</c:formatCode>
                <c:ptCount val="144"/>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pt idx="48">
                  <c:v>41670</c:v>
                </c:pt>
                <c:pt idx="49">
                  <c:v>41698</c:v>
                </c:pt>
                <c:pt idx="50">
                  <c:v>41729</c:v>
                </c:pt>
                <c:pt idx="51">
                  <c:v>41759</c:v>
                </c:pt>
                <c:pt idx="52">
                  <c:v>41790</c:v>
                </c:pt>
                <c:pt idx="53">
                  <c:v>41820</c:v>
                </c:pt>
                <c:pt idx="54">
                  <c:v>41851</c:v>
                </c:pt>
                <c:pt idx="55">
                  <c:v>41882</c:v>
                </c:pt>
                <c:pt idx="56">
                  <c:v>41912</c:v>
                </c:pt>
                <c:pt idx="57">
                  <c:v>41943</c:v>
                </c:pt>
                <c:pt idx="58">
                  <c:v>41973</c:v>
                </c:pt>
                <c:pt idx="59">
                  <c:v>42004</c:v>
                </c:pt>
                <c:pt idx="60">
                  <c:v>42035</c:v>
                </c:pt>
                <c:pt idx="61">
                  <c:v>42063</c:v>
                </c:pt>
                <c:pt idx="62">
                  <c:v>42094</c:v>
                </c:pt>
                <c:pt idx="63">
                  <c:v>42124</c:v>
                </c:pt>
                <c:pt idx="64">
                  <c:v>42155</c:v>
                </c:pt>
                <c:pt idx="65">
                  <c:v>42185</c:v>
                </c:pt>
                <c:pt idx="66">
                  <c:v>42216</c:v>
                </c:pt>
                <c:pt idx="67">
                  <c:v>42247</c:v>
                </c:pt>
                <c:pt idx="68">
                  <c:v>42277</c:v>
                </c:pt>
                <c:pt idx="69">
                  <c:v>42308</c:v>
                </c:pt>
                <c:pt idx="70">
                  <c:v>42338</c:v>
                </c:pt>
                <c:pt idx="71">
                  <c:v>42369</c:v>
                </c:pt>
                <c:pt idx="72">
                  <c:v>42400</c:v>
                </c:pt>
                <c:pt idx="73">
                  <c:v>42429</c:v>
                </c:pt>
                <c:pt idx="74">
                  <c:v>42460</c:v>
                </c:pt>
                <c:pt idx="75">
                  <c:v>42490</c:v>
                </c:pt>
                <c:pt idx="76">
                  <c:v>42521</c:v>
                </c:pt>
                <c:pt idx="77">
                  <c:v>42551</c:v>
                </c:pt>
                <c:pt idx="78">
                  <c:v>42582</c:v>
                </c:pt>
                <c:pt idx="79">
                  <c:v>42613</c:v>
                </c:pt>
                <c:pt idx="80">
                  <c:v>42643</c:v>
                </c:pt>
                <c:pt idx="81">
                  <c:v>42674</c:v>
                </c:pt>
                <c:pt idx="82">
                  <c:v>42704</c:v>
                </c:pt>
                <c:pt idx="83">
                  <c:v>42735</c:v>
                </c:pt>
                <c:pt idx="84">
                  <c:v>42766</c:v>
                </c:pt>
                <c:pt idx="85">
                  <c:v>42794</c:v>
                </c:pt>
                <c:pt idx="86">
                  <c:v>42825</c:v>
                </c:pt>
                <c:pt idx="87">
                  <c:v>42855</c:v>
                </c:pt>
                <c:pt idx="88">
                  <c:v>42886</c:v>
                </c:pt>
                <c:pt idx="89">
                  <c:v>42916</c:v>
                </c:pt>
                <c:pt idx="90">
                  <c:v>42947</c:v>
                </c:pt>
                <c:pt idx="91">
                  <c:v>42978</c:v>
                </c:pt>
                <c:pt idx="92">
                  <c:v>43008</c:v>
                </c:pt>
                <c:pt idx="93">
                  <c:v>43039</c:v>
                </c:pt>
                <c:pt idx="94">
                  <c:v>43069</c:v>
                </c:pt>
                <c:pt idx="95">
                  <c:v>43100</c:v>
                </c:pt>
                <c:pt idx="96">
                  <c:v>43131</c:v>
                </c:pt>
                <c:pt idx="97">
                  <c:v>43159</c:v>
                </c:pt>
                <c:pt idx="98">
                  <c:v>43190</c:v>
                </c:pt>
                <c:pt idx="99">
                  <c:v>43220</c:v>
                </c:pt>
                <c:pt idx="100">
                  <c:v>43251</c:v>
                </c:pt>
                <c:pt idx="101">
                  <c:v>43281</c:v>
                </c:pt>
                <c:pt idx="102">
                  <c:v>43312</c:v>
                </c:pt>
                <c:pt idx="103">
                  <c:v>43343</c:v>
                </c:pt>
                <c:pt idx="104">
                  <c:v>43373</c:v>
                </c:pt>
                <c:pt idx="105">
                  <c:v>43404</c:v>
                </c:pt>
                <c:pt idx="106">
                  <c:v>43434</c:v>
                </c:pt>
                <c:pt idx="107">
                  <c:v>43465</c:v>
                </c:pt>
                <c:pt idx="108">
                  <c:v>43496</c:v>
                </c:pt>
                <c:pt idx="109">
                  <c:v>43524</c:v>
                </c:pt>
                <c:pt idx="110">
                  <c:v>43555</c:v>
                </c:pt>
                <c:pt idx="111">
                  <c:v>43585</c:v>
                </c:pt>
                <c:pt idx="112">
                  <c:v>43616</c:v>
                </c:pt>
                <c:pt idx="113">
                  <c:v>43646</c:v>
                </c:pt>
                <c:pt idx="114">
                  <c:v>43677</c:v>
                </c:pt>
                <c:pt idx="115">
                  <c:v>43708</c:v>
                </c:pt>
                <c:pt idx="116">
                  <c:v>43738</c:v>
                </c:pt>
                <c:pt idx="117">
                  <c:v>43769</c:v>
                </c:pt>
                <c:pt idx="118">
                  <c:v>43799</c:v>
                </c:pt>
                <c:pt idx="119">
                  <c:v>43830</c:v>
                </c:pt>
                <c:pt idx="120">
                  <c:v>43861</c:v>
                </c:pt>
                <c:pt idx="121">
                  <c:v>43890</c:v>
                </c:pt>
                <c:pt idx="122">
                  <c:v>43921</c:v>
                </c:pt>
                <c:pt idx="123">
                  <c:v>43951</c:v>
                </c:pt>
                <c:pt idx="124">
                  <c:v>43982</c:v>
                </c:pt>
                <c:pt idx="125">
                  <c:v>44012</c:v>
                </c:pt>
                <c:pt idx="126">
                  <c:v>44043</c:v>
                </c:pt>
                <c:pt idx="127">
                  <c:v>44074</c:v>
                </c:pt>
                <c:pt idx="128">
                  <c:v>44104</c:v>
                </c:pt>
                <c:pt idx="129">
                  <c:v>44135</c:v>
                </c:pt>
                <c:pt idx="130">
                  <c:v>44165</c:v>
                </c:pt>
                <c:pt idx="131">
                  <c:v>44196</c:v>
                </c:pt>
                <c:pt idx="132">
                  <c:v>44227</c:v>
                </c:pt>
                <c:pt idx="133">
                  <c:v>44255</c:v>
                </c:pt>
                <c:pt idx="134">
                  <c:v>44286</c:v>
                </c:pt>
                <c:pt idx="135">
                  <c:v>44316</c:v>
                </c:pt>
                <c:pt idx="136">
                  <c:v>44347</c:v>
                </c:pt>
                <c:pt idx="137">
                  <c:v>44377</c:v>
                </c:pt>
                <c:pt idx="138">
                  <c:v>44408</c:v>
                </c:pt>
                <c:pt idx="139">
                  <c:v>44439</c:v>
                </c:pt>
                <c:pt idx="140">
                  <c:v>44469</c:v>
                </c:pt>
                <c:pt idx="141">
                  <c:v>44500</c:v>
                </c:pt>
                <c:pt idx="142">
                  <c:v>44530</c:v>
                </c:pt>
                <c:pt idx="143">
                  <c:v>44561</c:v>
                </c:pt>
              </c:numCache>
            </c:numRef>
          </c:cat>
          <c:val>
            <c:numRef>
              <c:f>'Figure  1.13 data'!$B$2:$B$145</c:f>
              <c:numCache>
                <c:formatCode>#,##0.0</c:formatCode>
                <c:ptCount val="144"/>
                <c:pt idx="0">
                  <c:v>694.33</c:v>
                </c:pt>
                <c:pt idx="1">
                  <c:v>688.79</c:v>
                </c:pt>
                <c:pt idx="2">
                  <c:v>690.49</c:v>
                </c:pt>
                <c:pt idx="3">
                  <c:v>690.41</c:v>
                </c:pt>
                <c:pt idx="4">
                  <c:v>690.31</c:v>
                </c:pt>
                <c:pt idx="5">
                  <c:v>701.75</c:v>
                </c:pt>
                <c:pt idx="6">
                  <c:v>693.82</c:v>
                </c:pt>
                <c:pt idx="7">
                  <c:v>694.23</c:v>
                </c:pt>
                <c:pt idx="8">
                  <c:v>695.45</c:v>
                </c:pt>
                <c:pt idx="9">
                  <c:v>704.69</c:v>
                </c:pt>
                <c:pt idx="10">
                  <c:v>706.44</c:v>
                </c:pt>
                <c:pt idx="11">
                  <c:v>731.89</c:v>
                </c:pt>
                <c:pt idx="12">
                  <c:v>731.79</c:v>
                </c:pt>
                <c:pt idx="13">
                  <c:v>734.79</c:v>
                </c:pt>
                <c:pt idx="14">
                  <c:v>732.26</c:v>
                </c:pt>
                <c:pt idx="15">
                  <c:v>735.53</c:v>
                </c:pt>
                <c:pt idx="16">
                  <c:v>743.92</c:v>
                </c:pt>
                <c:pt idx="17">
                  <c:v>750.77</c:v>
                </c:pt>
                <c:pt idx="18">
                  <c:v>754.12</c:v>
                </c:pt>
                <c:pt idx="19">
                  <c:v>770.11</c:v>
                </c:pt>
                <c:pt idx="20">
                  <c:v>782.05</c:v>
                </c:pt>
                <c:pt idx="21">
                  <c:v>781.31</c:v>
                </c:pt>
                <c:pt idx="22">
                  <c:v>786.12</c:v>
                </c:pt>
                <c:pt idx="23">
                  <c:v>816.08</c:v>
                </c:pt>
                <c:pt idx="24">
                  <c:v>809.84</c:v>
                </c:pt>
                <c:pt idx="25">
                  <c:v>816.46</c:v>
                </c:pt>
                <c:pt idx="26">
                  <c:v>818.28</c:v>
                </c:pt>
                <c:pt idx="27">
                  <c:v>816.39</c:v>
                </c:pt>
                <c:pt idx="28">
                  <c:v>820.55</c:v>
                </c:pt>
                <c:pt idx="29">
                  <c:v>832.7</c:v>
                </c:pt>
                <c:pt idx="30">
                  <c:v>840.78</c:v>
                </c:pt>
                <c:pt idx="31">
                  <c:v>848.62</c:v>
                </c:pt>
                <c:pt idx="32">
                  <c:v>847.19</c:v>
                </c:pt>
                <c:pt idx="33">
                  <c:v>854.83</c:v>
                </c:pt>
                <c:pt idx="34">
                  <c:v>845.34</c:v>
                </c:pt>
                <c:pt idx="35">
                  <c:v>866.93</c:v>
                </c:pt>
                <c:pt idx="36">
                  <c:v>854.29</c:v>
                </c:pt>
                <c:pt idx="37">
                  <c:v>852.35</c:v>
                </c:pt>
                <c:pt idx="38">
                  <c:v>859.04</c:v>
                </c:pt>
                <c:pt idx="39">
                  <c:v>865.95</c:v>
                </c:pt>
                <c:pt idx="40">
                  <c:v>868.87</c:v>
                </c:pt>
                <c:pt idx="41">
                  <c:v>868.98</c:v>
                </c:pt>
                <c:pt idx="42">
                  <c:v>863.17</c:v>
                </c:pt>
                <c:pt idx="43">
                  <c:v>868.19</c:v>
                </c:pt>
                <c:pt idx="44">
                  <c:v>874.1</c:v>
                </c:pt>
                <c:pt idx="45">
                  <c:v>878.01</c:v>
                </c:pt>
                <c:pt idx="46">
                  <c:v>879.19</c:v>
                </c:pt>
                <c:pt idx="47">
                  <c:v>897.93</c:v>
                </c:pt>
                <c:pt idx="48">
                  <c:v>885.77</c:v>
                </c:pt>
                <c:pt idx="49">
                  <c:v>883.87</c:v>
                </c:pt>
                <c:pt idx="50">
                  <c:v>897.32</c:v>
                </c:pt>
                <c:pt idx="51">
                  <c:v>890.26</c:v>
                </c:pt>
                <c:pt idx="52">
                  <c:v>895.67</c:v>
                </c:pt>
                <c:pt idx="53">
                  <c:v>897.06</c:v>
                </c:pt>
                <c:pt idx="54">
                  <c:v>889.73</c:v>
                </c:pt>
                <c:pt idx="55">
                  <c:v>907.27</c:v>
                </c:pt>
                <c:pt idx="56">
                  <c:v>918.38</c:v>
                </c:pt>
                <c:pt idx="57">
                  <c:v>924.31</c:v>
                </c:pt>
                <c:pt idx="58">
                  <c:v>944.47</c:v>
                </c:pt>
                <c:pt idx="59">
                  <c:v>964.56</c:v>
                </c:pt>
                <c:pt idx="60">
                  <c:v>969.45</c:v>
                </c:pt>
                <c:pt idx="61">
                  <c:v>974.56</c:v>
                </c:pt>
                <c:pt idx="62">
                  <c:v>986.32</c:v>
                </c:pt>
                <c:pt idx="63">
                  <c:v>990</c:v>
                </c:pt>
                <c:pt idx="64">
                  <c:v>988.79</c:v>
                </c:pt>
                <c:pt idx="65">
                  <c:v>995.89</c:v>
                </c:pt>
                <c:pt idx="66">
                  <c:v>998.17</c:v>
                </c:pt>
                <c:pt idx="67">
                  <c:v>1012.61</c:v>
                </c:pt>
                <c:pt idx="68">
                  <c:v>1022.82</c:v>
                </c:pt>
                <c:pt idx="69">
                  <c:v>1033.23</c:v>
                </c:pt>
                <c:pt idx="70">
                  <c:v>1033.0899999999999</c:v>
                </c:pt>
                <c:pt idx="71">
                  <c:v>1055.6500000000001</c:v>
                </c:pt>
                <c:pt idx="72">
                  <c:v>1056.9100000000001</c:v>
                </c:pt>
                <c:pt idx="73">
                  <c:v>1066.4000000000001</c:v>
                </c:pt>
                <c:pt idx="74">
                  <c:v>1077.02</c:v>
                </c:pt>
                <c:pt idx="75">
                  <c:v>1084.7</c:v>
                </c:pt>
                <c:pt idx="76">
                  <c:v>1095.08</c:v>
                </c:pt>
                <c:pt idx="77">
                  <c:v>1096.94</c:v>
                </c:pt>
                <c:pt idx="78">
                  <c:v>1106.06</c:v>
                </c:pt>
                <c:pt idx="79">
                  <c:v>1105.4000000000001</c:v>
                </c:pt>
                <c:pt idx="80">
                  <c:v>1106.68</c:v>
                </c:pt>
                <c:pt idx="81">
                  <c:v>1112.6500000000001</c:v>
                </c:pt>
                <c:pt idx="82">
                  <c:v>1115.58</c:v>
                </c:pt>
                <c:pt idx="83">
                  <c:v>1144.5899999999999</c:v>
                </c:pt>
                <c:pt idx="84">
                  <c:v>1143.8499999999999</c:v>
                </c:pt>
                <c:pt idx="85">
                  <c:v>1144.6199999999999</c:v>
                </c:pt>
                <c:pt idx="86">
                  <c:v>1149.08</c:v>
                </c:pt>
                <c:pt idx="87">
                  <c:v>1152.5</c:v>
                </c:pt>
                <c:pt idx="88">
                  <c:v>1154.1300000000001</c:v>
                </c:pt>
                <c:pt idx="89">
                  <c:v>1162.77</c:v>
                </c:pt>
                <c:pt idx="90">
                  <c:v>1168.3399999999999</c:v>
                </c:pt>
                <c:pt idx="91">
                  <c:v>1181.95</c:v>
                </c:pt>
                <c:pt idx="92">
                  <c:v>1174.3800000000001</c:v>
                </c:pt>
                <c:pt idx="93">
                  <c:v>1172.08</c:v>
                </c:pt>
                <c:pt idx="94">
                  <c:v>1168.77</c:v>
                </c:pt>
                <c:pt idx="95">
                  <c:v>1196.46</c:v>
                </c:pt>
                <c:pt idx="96">
                  <c:v>1193.31</c:v>
                </c:pt>
                <c:pt idx="97">
                  <c:v>1189.42</c:v>
                </c:pt>
                <c:pt idx="98">
                  <c:v>1198.1500000000001</c:v>
                </c:pt>
                <c:pt idx="99">
                  <c:v>1203.04</c:v>
                </c:pt>
                <c:pt idx="100">
                  <c:v>1202.94</c:v>
                </c:pt>
                <c:pt idx="101">
                  <c:v>1202.44</c:v>
                </c:pt>
                <c:pt idx="102">
                  <c:v>1206.98</c:v>
                </c:pt>
                <c:pt idx="103">
                  <c:v>1199.07</c:v>
                </c:pt>
                <c:pt idx="104">
                  <c:v>1198.51</c:v>
                </c:pt>
                <c:pt idx="105">
                  <c:v>1203.8399999999999</c:v>
                </c:pt>
                <c:pt idx="106">
                  <c:v>1204.51</c:v>
                </c:pt>
                <c:pt idx="107">
                  <c:v>1205.8399999999999</c:v>
                </c:pt>
                <c:pt idx="108">
                  <c:v>1226.18</c:v>
                </c:pt>
                <c:pt idx="109">
                  <c:v>1231.02</c:v>
                </c:pt>
                <c:pt idx="110">
                  <c:v>1238.53</c:v>
                </c:pt>
                <c:pt idx="111">
                  <c:v>1245.21</c:v>
                </c:pt>
                <c:pt idx="112">
                  <c:v>1247.1400000000001</c:v>
                </c:pt>
                <c:pt idx="113">
                  <c:v>1254.68</c:v>
                </c:pt>
                <c:pt idx="114">
                  <c:v>1241.7</c:v>
                </c:pt>
                <c:pt idx="115">
                  <c:v>1248.8</c:v>
                </c:pt>
                <c:pt idx="116">
                  <c:v>1244.8399999999999</c:v>
                </c:pt>
                <c:pt idx="117">
                  <c:v>1253.18</c:v>
                </c:pt>
                <c:pt idx="118">
                  <c:v>1246.93</c:v>
                </c:pt>
                <c:pt idx="119">
                  <c:v>1286.81</c:v>
                </c:pt>
                <c:pt idx="120">
                  <c:v>1278.49</c:v>
                </c:pt>
                <c:pt idx="121">
                  <c:v>1288.51</c:v>
                </c:pt>
                <c:pt idx="122">
                  <c:v>1378.32</c:v>
                </c:pt>
                <c:pt idx="123">
                  <c:v>1389.5</c:v>
                </c:pt>
                <c:pt idx="124">
                  <c:v>1393.65</c:v>
                </c:pt>
                <c:pt idx="125">
                  <c:v>1414.11</c:v>
                </c:pt>
                <c:pt idx="126">
                  <c:v>1417.57</c:v>
                </c:pt>
                <c:pt idx="127">
                  <c:v>1441.24</c:v>
                </c:pt>
                <c:pt idx="128">
                  <c:v>1455.09</c:v>
                </c:pt>
                <c:pt idx="129">
                  <c:v>1466.42</c:v>
                </c:pt>
                <c:pt idx="130">
                  <c:v>1479.33</c:v>
                </c:pt>
                <c:pt idx="131">
                  <c:v>1506.31</c:v>
                </c:pt>
                <c:pt idx="132">
                  <c:v>1518.75</c:v>
                </c:pt>
                <c:pt idx="133">
                  <c:v>1533.3</c:v>
                </c:pt>
                <c:pt idx="134">
                  <c:v>1560.33</c:v>
                </c:pt>
                <c:pt idx="135">
                  <c:v>1571.61</c:v>
                </c:pt>
                <c:pt idx="136">
                  <c:v>1584.47</c:v>
                </c:pt>
                <c:pt idx="137">
                  <c:v>1620.47</c:v>
                </c:pt>
                <c:pt idx="138">
                  <c:v>1642.36</c:v>
                </c:pt>
                <c:pt idx="139">
                  <c:v>1648.59</c:v>
                </c:pt>
                <c:pt idx="140">
                  <c:v>1668.38</c:v>
                </c:pt>
                <c:pt idx="141">
                  <c:v>1671.89</c:v>
                </c:pt>
                <c:pt idx="142">
                  <c:v>1708.39</c:v>
                </c:pt>
                <c:pt idx="143">
                  <c:v>1763.27</c:v>
                </c:pt>
              </c:numCache>
            </c:numRef>
          </c:val>
          <c:smooth val="1"/>
          <c:extLst>
            <c:ext xmlns:c15="http://schemas.microsoft.com/office/drawing/2012/chart" uri="{02D57815-91ED-43cb-92C2-25804820EDAC}">
              <c15:filteredSeriesTitle>
                <c15:tx>
                  <c:strRef>
                    <c:extLst>
                      <c:ext uri="{02D57815-91ED-43cb-92C2-25804820EDAC}">
                        <c15:formulaRef>
                          <c15:sqref>'נתונים א''-1'!#REF!</c15:sqref>
                        </c15:formulaRef>
                      </c:ext>
                    </c:extLst>
                    <c:strCache>
                      <c:ptCount val="1"/>
                      <c:pt idx="0">
                        <c:v>#REF!</c:v>
                      </c:pt>
                    </c:strCache>
                  </c:strRef>
                </c15:tx>
              </c15:filteredSeriesTitle>
            </c:ext>
            <c:ext xmlns:c16="http://schemas.microsoft.com/office/drawing/2014/chart" uri="{C3380CC4-5D6E-409C-BE32-E72D297353CC}">
              <c16:uniqueId val="{00000000-1D5D-4F6D-A381-66A10D07E28D}"/>
            </c:ext>
          </c:extLst>
        </c:ser>
        <c:dLbls>
          <c:showLegendKey val="0"/>
          <c:showVal val="0"/>
          <c:showCatName val="0"/>
          <c:showSerName val="0"/>
          <c:showPercent val="0"/>
          <c:showBubbleSize val="0"/>
        </c:dLbls>
        <c:smooth val="0"/>
        <c:axId val="531368576"/>
        <c:axId val="531382656"/>
      </c:lineChart>
      <c:dateAx>
        <c:axId val="531368576"/>
        <c:scaling>
          <c:orientation val="minMax"/>
          <c:max val="44561"/>
          <c:min val="40909"/>
        </c:scaling>
        <c:delete val="0"/>
        <c:axPos val="b"/>
        <c:majorGridlines>
          <c:spPr>
            <a:ln w="3175">
              <a:solidFill>
                <a:schemeClr val="bg1">
                  <a:lumMod val="75000"/>
                </a:schemeClr>
              </a:solidFill>
              <a:prstDash val="solid"/>
            </a:ln>
          </c:spPr>
        </c:majorGridlines>
        <c:numFmt formatCode="yyyy\ \ \ \ \ \ \ \ \ \ " sourceLinked="0"/>
        <c:majorTickMark val="none"/>
        <c:minorTickMark val="none"/>
        <c:tickLblPos val="low"/>
        <c:spPr>
          <a:ln w="9525">
            <a:noFill/>
          </a:ln>
        </c:spPr>
        <c:txPr>
          <a:bodyPr rot="0"/>
          <a:lstStyle/>
          <a:p>
            <a:pPr>
              <a:defRPr sz="1100" b="0">
                <a:solidFill>
                  <a:sysClr val="windowText" lastClr="000000"/>
                </a:solidFill>
              </a:defRPr>
            </a:pPr>
            <a:endParaRPr lang="he-IL"/>
          </a:p>
        </c:txPr>
        <c:crossAx val="531382656"/>
        <c:crosses val="autoZero"/>
        <c:auto val="0"/>
        <c:lblOffset val="100"/>
        <c:baseTimeUnit val="months"/>
        <c:majorUnit val="1"/>
        <c:majorTimeUnit val="years"/>
      </c:dateAx>
      <c:valAx>
        <c:axId val="531382656"/>
        <c:scaling>
          <c:orientation val="minMax"/>
          <c:min val="0"/>
        </c:scaling>
        <c:delete val="0"/>
        <c:axPos val="l"/>
        <c:majorGridlines>
          <c:spPr>
            <a:ln w="3175">
              <a:solidFill>
                <a:schemeClr val="bg1">
                  <a:lumMod val="75000"/>
                  <a:alpha val="50000"/>
                </a:schemeClr>
              </a:solidFill>
              <a:prstDash val="solid"/>
            </a:ln>
          </c:spPr>
        </c:majorGridlines>
        <c:numFmt formatCode="#,##0.0" sourceLinked="0"/>
        <c:majorTickMark val="none"/>
        <c:minorTickMark val="none"/>
        <c:tickLblPos val="low"/>
        <c:spPr>
          <a:ln>
            <a:noFill/>
          </a:ln>
        </c:spPr>
        <c:txPr>
          <a:bodyPr/>
          <a:lstStyle/>
          <a:p>
            <a:pPr>
              <a:defRPr sz="1100" b="0">
                <a:solidFill>
                  <a:sysClr val="windowText" lastClr="000000"/>
                </a:solidFill>
              </a:defRPr>
            </a:pPr>
            <a:endParaRPr lang="he-IL"/>
          </a:p>
        </c:txPr>
        <c:crossAx val="531368576"/>
        <c:crosses val="autoZero"/>
        <c:crossBetween val="between"/>
        <c:majorUnit val="500"/>
        <c:dispUnits>
          <c:builtInUnit val="thousands"/>
        </c:dispUnits>
      </c:valAx>
      <c:spPr>
        <a:noFill/>
        <a:ln w="3175">
          <a:solidFill>
            <a:schemeClr val="bg1">
              <a:lumMod val="75000"/>
            </a:schemeClr>
          </a:solidFill>
        </a:ln>
      </c:spPr>
    </c:plotArea>
    <c:plotVisOnly val="1"/>
    <c:dispBlanksAs val="gap"/>
    <c:showDLblsOverMax val="0"/>
  </c:chart>
  <c:spPr>
    <a:solidFill>
      <a:schemeClr val="bg1">
        <a:lumMod val="95000"/>
      </a:schemeClr>
    </a:solidFill>
    <a:ln>
      <a:noFill/>
    </a:ln>
  </c:spPr>
  <c:txPr>
    <a:bodyPr/>
    <a:lstStyle/>
    <a:p>
      <a:pPr>
        <a:defRPr>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80480831881713"/>
          <c:y val="0.10643917025097147"/>
          <c:w val="0.68219519168118292"/>
          <c:h val="0.75391421807895442"/>
        </c:manualLayout>
      </c:layout>
      <c:barChart>
        <c:barDir val="bar"/>
        <c:grouping val="stacked"/>
        <c:varyColors val="0"/>
        <c:ser>
          <c:idx val="1"/>
          <c:order val="2"/>
          <c:tx>
            <c:strRef>
              <c:f>'Figure  1.14 data'!$D$2</c:f>
              <c:strCache>
                <c:ptCount val="1"/>
                <c:pt idx="0">
                  <c:v>Net new investments, NIS billion, during 2021</c:v>
                </c:pt>
              </c:strCache>
            </c:strRef>
          </c:tx>
          <c:spPr>
            <a:solidFill>
              <a:srgbClr val="00A390"/>
            </a:solidFill>
            <a:ln>
              <a:noFill/>
            </a:ln>
            <a:effectLst/>
          </c:spPr>
          <c:invertIfNegative val="0"/>
          <c:dPt>
            <c:idx val="0"/>
            <c:invertIfNegative val="0"/>
            <c:bubble3D val="0"/>
            <c:spPr>
              <a:solidFill>
                <a:srgbClr val="EB5264"/>
              </a:solidFill>
              <a:ln>
                <a:noFill/>
              </a:ln>
              <a:effectLst/>
            </c:spPr>
            <c:extLst>
              <c:ext xmlns:c16="http://schemas.microsoft.com/office/drawing/2014/chart" uri="{C3380CC4-5D6E-409C-BE32-E72D297353CC}">
                <c16:uniqueId val="{00000000-80CB-49F2-9141-C4830B4301F2}"/>
              </c:ext>
            </c:extLst>
          </c:dPt>
          <c:dLbls>
            <c:dLbl>
              <c:idx val="0"/>
              <c:spPr>
                <a:solidFill>
                  <a:srgbClr val="EB5264"/>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ctr"/>
              <c:showLegendKey val="0"/>
              <c:showVal val="1"/>
              <c:showCatName val="0"/>
              <c:showSerName val="0"/>
              <c:showPercent val="0"/>
              <c:showBubbleSize val="0"/>
              <c:extLst>
                <c:ext xmlns:c16="http://schemas.microsoft.com/office/drawing/2014/chart" uri="{C3380CC4-5D6E-409C-BE32-E72D297353CC}">
                  <c16:uniqueId val="{00000000-80CB-49F2-9141-C4830B4301F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1.14 data'!$A$3:$A$9</c:f>
              <c:strCache>
                <c:ptCount val="7"/>
                <c:pt idx="0">
                  <c:v>Money market</c:v>
                </c:pt>
                <c:pt idx="1">
                  <c:v>Equities abroad</c:v>
                </c:pt>
                <c:pt idx="2">
                  <c:v>Other*</c:v>
                </c:pt>
                <c:pt idx="3">
                  <c:v>Equities in Israel</c:v>
                </c:pt>
                <c:pt idx="4">
                  <c:v>Corporate bonds in Israel</c:v>
                </c:pt>
                <c:pt idx="5">
                  <c:v>General bonds in Israel</c:v>
                </c:pt>
                <c:pt idx="6">
                  <c:v>Total</c:v>
                </c:pt>
              </c:strCache>
            </c:strRef>
          </c:cat>
          <c:val>
            <c:numRef>
              <c:f>'Figure  1.14 data'!$D$3:$D$9</c:f>
              <c:numCache>
                <c:formatCode>#,##0.0</c:formatCode>
                <c:ptCount val="7"/>
                <c:pt idx="0">
                  <c:v>-5.9675471</c:v>
                </c:pt>
                <c:pt idx="1">
                  <c:v>1.5273277999999981</c:v>
                </c:pt>
                <c:pt idx="2" formatCode="#,##0.00">
                  <c:v>1.5543915000000084</c:v>
                </c:pt>
                <c:pt idx="3">
                  <c:v>3.9391468000000041</c:v>
                </c:pt>
                <c:pt idx="4">
                  <c:v>8.679809600000004</c:v>
                </c:pt>
                <c:pt idx="5">
                  <c:v>18.053842899999992</c:v>
                </c:pt>
                <c:pt idx="6">
                  <c:v>27.786971500000007</c:v>
                </c:pt>
              </c:numCache>
            </c:numRef>
          </c:val>
          <c:extLst>
            <c:ext xmlns:c16="http://schemas.microsoft.com/office/drawing/2014/chart" uri="{C3380CC4-5D6E-409C-BE32-E72D297353CC}">
              <c16:uniqueId val="{00000006-80CB-49F2-9141-C4830B4301F2}"/>
            </c:ext>
          </c:extLst>
        </c:ser>
        <c:dLbls>
          <c:showLegendKey val="0"/>
          <c:showVal val="0"/>
          <c:showCatName val="0"/>
          <c:showSerName val="0"/>
          <c:showPercent val="0"/>
          <c:showBubbleSize val="0"/>
        </c:dLbls>
        <c:gapWidth val="5"/>
        <c:overlap val="100"/>
        <c:axId val="480602320"/>
        <c:axId val="480602648"/>
        <c:extLst>
          <c:ext xmlns:c15="http://schemas.microsoft.com/office/drawing/2012/chart" uri="{02D57815-91ED-43cb-92C2-25804820EDAC}">
            <c15:filteredBarSeries>
              <c15:ser>
                <c:idx val="4"/>
                <c:order val="0"/>
                <c:tx>
                  <c:strRef>
                    <c:extLst>
                      <c:ext uri="{02D57815-91ED-43cb-92C2-25804820EDAC}">
                        <c15:formulaRef>
                          <c15:sqref>'Figure  1.14 data'!$B$2</c15:sqref>
                        </c15:formulaRef>
                      </c:ext>
                    </c:extLst>
                    <c:strCache>
                      <c:ptCount val="1"/>
                    </c:strCache>
                  </c:strRef>
                </c:tx>
                <c:spPr>
                  <a:solidFill>
                    <a:srgbClr val="EB526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in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1.14 data'!$A$3:$A$9</c15:sqref>
                        </c15:formulaRef>
                      </c:ext>
                    </c:extLst>
                    <c:strCache>
                      <c:ptCount val="7"/>
                      <c:pt idx="0">
                        <c:v>Money market</c:v>
                      </c:pt>
                      <c:pt idx="1">
                        <c:v>Equities abroad</c:v>
                      </c:pt>
                      <c:pt idx="2">
                        <c:v>Other*</c:v>
                      </c:pt>
                      <c:pt idx="3">
                        <c:v>Equities in Israel</c:v>
                      </c:pt>
                      <c:pt idx="4">
                        <c:v>Corporate bonds in Israel</c:v>
                      </c:pt>
                      <c:pt idx="5">
                        <c:v>General bonds in Israel</c:v>
                      </c:pt>
                      <c:pt idx="6">
                        <c:v>Total</c:v>
                      </c:pt>
                    </c:strCache>
                  </c:strRef>
                </c:cat>
                <c:val>
                  <c:numRef>
                    <c:extLst>
                      <c:ext uri="{02D57815-91ED-43cb-92C2-25804820EDAC}">
                        <c15:formulaRef>
                          <c15:sqref>'Figure  1.14 data'!$B$3:$B$9</c15:sqref>
                        </c15:formulaRef>
                      </c:ext>
                    </c:extLst>
                    <c:numCache>
                      <c:formatCode>#,##0.0</c:formatCode>
                      <c:ptCount val="7"/>
                    </c:numCache>
                  </c:numRef>
                </c:val>
                <c:extLst>
                  <c:ext xmlns:c16="http://schemas.microsoft.com/office/drawing/2014/chart" uri="{C3380CC4-5D6E-409C-BE32-E72D297353CC}">
                    <c16:uniqueId val="{00000007-80CB-49F2-9141-C4830B4301F2}"/>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'Figure  1.14 data'!$C$2</c15:sqref>
                        </c15:formulaRef>
                      </c:ext>
                    </c:extLst>
                    <c:strCache>
                      <c:ptCount val="1"/>
                      <c:pt idx="0">
                        <c:v>ABS</c:v>
                      </c:pt>
                    </c:strCache>
                  </c:strRef>
                </c:tx>
                <c:spPr>
                  <a:solidFill>
                    <a:srgbClr val="F2F2F2"/>
                  </a:solidFill>
                  <a:ln>
                    <a:noFill/>
                  </a:ln>
                  <a:effectLst/>
                </c:spPr>
                <c:invertIfNegative val="1"/>
                <c:cat>
                  <c:strRef>
                    <c:extLst xmlns:c15="http://schemas.microsoft.com/office/drawing/2012/chart">
                      <c:ext xmlns:c15="http://schemas.microsoft.com/office/drawing/2012/chart" uri="{02D57815-91ED-43cb-92C2-25804820EDAC}">
                        <c15:formulaRef>
                          <c15:sqref>'Figure  1.14 data'!$A$3:$A$9</c15:sqref>
                        </c15:formulaRef>
                      </c:ext>
                    </c:extLst>
                    <c:strCache>
                      <c:ptCount val="7"/>
                      <c:pt idx="0">
                        <c:v>Money market</c:v>
                      </c:pt>
                      <c:pt idx="1">
                        <c:v>Equities abroad</c:v>
                      </c:pt>
                      <c:pt idx="2">
                        <c:v>Other*</c:v>
                      </c:pt>
                      <c:pt idx="3">
                        <c:v>Equities in Israel</c:v>
                      </c:pt>
                      <c:pt idx="4">
                        <c:v>Corporate bonds in Israel</c:v>
                      </c:pt>
                      <c:pt idx="5">
                        <c:v>General bonds in Israel</c:v>
                      </c:pt>
                      <c:pt idx="6">
                        <c:v>Total</c:v>
                      </c:pt>
                    </c:strCache>
                  </c:strRef>
                </c:cat>
                <c:val>
                  <c:numRef>
                    <c:extLst xmlns:c15="http://schemas.microsoft.com/office/drawing/2012/chart">
                      <c:ext xmlns:c15="http://schemas.microsoft.com/office/drawing/2012/chart" uri="{02D57815-91ED-43cb-92C2-25804820EDAC}">
                        <c15:formulaRef>
                          <c15:sqref>'Figure  1.14 data'!$C$3:$C$9</c15:sqref>
                        </c15:formulaRef>
                      </c:ext>
                    </c:extLst>
                    <c:numCache>
                      <c:formatCode>#,##0.0</c:formatCode>
                      <c:ptCount val="7"/>
                      <c:pt idx="0">
                        <c:v>5.9675471</c:v>
                      </c:pt>
                      <c:pt idx="1">
                        <c:v>1.5273277999999981</c:v>
                      </c:pt>
                      <c:pt idx="2">
                        <c:v>1.5543915000000084</c:v>
                      </c:pt>
                      <c:pt idx="3">
                        <c:v>3.9391468000000041</c:v>
                      </c:pt>
                      <c:pt idx="4">
                        <c:v>8.679809600000004</c:v>
                      </c:pt>
                      <c:pt idx="5">
                        <c:v>18.053842899999992</c:v>
                      </c:pt>
                      <c:pt idx="6">
                        <c:v>27.786971500000007</c:v>
                      </c:pt>
                    </c:numCache>
                  </c:numRef>
                </c:val>
                <c:extLst xmlns:c15="http://schemas.microsoft.com/office/drawing/2012/char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8-80CB-49F2-9141-C4830B4301F2}"/>
                  </c:ext>
                </c:extLst>
              </c15:ser>
            </c15:filteredBarSeries>
          </c:ext>
        </c:extLst>
      </c:barChart>
      <c:catAx>
        <c:axId val="480602320"/>
        <c:scaling>
          <c:orientation val="minMax"/>
        </c:scaling>
        <c:delete val="0"/>
        <c:axPos val="l"/>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480602648"/>
        <c:crosses val="autoZero"/>
        <c:auto val="1"/>
        <c:lblAlgn val="ctr"/>
        <c:lblOffset val="100"/>
        <c:noMultiLvlLbl val="0"/>
      </c:catAx>
      <c:valAx>
        <c:axId val="480602648"/>
        <c:scaling>
          <c:orientation val="minMax"/>
        </c:scaling>
        <c:delete val="1"/>
        <c:axPos val="b"/>
        <c:numFmt formatCode="#,##0.0" sourceLinked="1"/>
        <c:majorTickMark val="none"/>
        <c:minorTickMark val="none"/>
        <c:tickLblPos val="nextTo"/>
        <c:crossAx val="480602320"/>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91944444444439E-2"/>
          <c:y val="0.1023396502290303"/>
          <c:w val="0.62966361111111124"/>
          <c:h val="0.70981209234319131"/>
        </c:manualLayout>
      </c:layout>
      <c:barChart>
        <c:barDir val="col"/>
        <c:grouping val="percentStacked"/>
        <c:varyColors val="0"/>
        <c:ser>
          <c:idx val="0"/>
          <c:order val="0"/>
          <c:tx>
            <c:strRef>
              <c:f>'Figure  1.15 data'!$B$1</c:f>
              <c:strCache>
                <c:ptCount val="1"/>
                <c:pt idx="0">
                  <c:v>Equities in Israel</c:v>
                </c:pt>
              </c:strCache>
            </c:strRef>
          </c:tx>
          <c:spPr>
            <a:solidFill>
              <a:srgbClr val="00A39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1.15 data'!$A$2:$A$7</c:f>
              <c:numCache>
                <c:formatCode>yyyy</c:formatCode>
                <c:ptCount val="6"/>
                <c:pt idx="0">
                  <c:v>42735</c:v>
                </c:pt>
                <c:pt idx="1">
                  <c:v>43100</c:v>
                </c:pt>
                <c:pt idx="2">
                  <c:v>43465</c:v>
                </c:pt>
                <c:pt idx="3">
                  <c:v>43830</c:v>
                </c:pt>
                <c:pt idx="4">
                  <c:v>44196</c:v>
                </c:pt>
                <c:pt idx="5">
                  <c:v>44561</c:v>
                </c:pt>
              </c:numCache>
            </c:numRef>
          </c:cat>
          <c:val>
            <c:numRef>
              <c:f>'Figure  1.15 data'!$B$2:$B$7</c:f>
              <c:numCache>
                <c:formatCode>0.0%</c:formatCode>
                <c:ptCount val="6"/>
                <c:pt idx="0">
                  <c:v>9.4687828017104986E-2</c:v>
                </c:pt>
                <c:pt idx="1">
                  <c:v>0.11239558826236488</c:v>
                </c:pt>
                <c:pt idx="2">
                  <c:v>0.13615204889643112</c:v>
                </c:pt>
                <c:pt idx="3">
                  <c:v>0.16572833792322897</c:v>
                </c:pt>
                <c:pt idx="4">
                  <c:v>0.16907905692920583</c:v>
                </c:pt>
                <c:pt idx="5">
                  <c:v>0.204737433138623</c:v>
                </c:pt>
              </c:numCache>
            </c:numRef>
          </c:val>
          <c:extLst>
            <c:ext xmlns:c16="http://schemas.microsoft.com/office/drawing/2014/chart" uri="{C3380CC4-5D6E-409C-BE32-E72D297353CC}">
              <c16:uniqueId val="{00000000-B0ED-46A8-9D19-7C52D1A27F42}"/>
            </c:ext>
          </c:extLst>
        </c:ser>
        <c:ser>
          <c:idx val="1"/>
          <c:order val="1"/>
          <c:tx>
            <c:strRef>
              <c:f>'Figure  1.15 data'!$C$1</c:f>
              <c:strCache>
                <c:ptCount val="1"/>
                <c:pt idx="0">
                  <c:v>Financial assets abroad</c:v>
                </c:pt>
              </c:strCache>
            </c:strRef>
          </c:tx>
          <c:spPr>
            <a:solidFill>
              <a:srgbClr val="AEDCE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1.15 data'!$A$2:$A$7</c:f>
              <c:numCache>
                <c:formatCode>yyyy</c:formatCode>
                <c:ptCount val="6"/>
                <c:pt idx="0">
                  <c:v>42735</c:v>
                </c:pt>
                <c:pt idx="1">
                  <c:v>43100</c:v>
                </c:pt>
                <c:pt idx="2">
                  <c:v>43465</c:v>
                </c:pt>
                <c:pt idx="3">
                  <c:v>43830</c:v>
                </c:pt>
                <c:pt idx="4">
                  <c:v>44196</c:v>
                </c:pt>
                <c:pt idx="5">
                  <c:v>44561</c:v>
                </c:pt>
              </c:numCache>
            </c:numRef>
          </c:cat>
          <c:val>
            <c:numRef>
              <c:f>'Figure  1.15 data'!$C$2:$C$7</c:f>
              <c:numCache>
                <c:formatCode>0.0%</c:formatCode>
                <c:ptCount val="6"/>
                <c:pt idx="0">
                  <c:v>0.10123921157060058</c:v>
                </c:pt>
                <c:pt idx="1">
                  <c:v>0.10505923496876635</c:v>
                </c:pt>
                <c:pt idx="2">
                  <c:v>9.6532668733253335E-2</c:v>
                </c:pt>
                <c:pt idx="3">
                  <c:v>9.4076661512906279E-2</c:v>
                </c:pt>
                <c:pt idx="4">
                  <c:v>9.5618071850627345E-2</c:v>
                </c:pt>
                <c:pt idx="5">
                  <c:v>6.9992637464464741E-2</c:v>
                </c:pt>
              </c:numCache>
            </c:numRef>
          </c:val>
          <c:extLst>
            <c:ext xmlns:c16="http://schemas.microsoft.com/office/drawing/2014/chart" uri="{C3380CC4-5D6E-409C-BE32-E72D297353CC}">
              <c16:uniqueId val="{00000001-B0ED-46A8-9D19-7C52D1A27F42}"/>
            </c:ext>
          </c:extLst>
        </c:ser>
        <c:ser>
          <c:idx val="2"/>
          <c:order val="2"/>
          <c:tx>
            <c:strRef>
              <c:f>'Figure  1.15 data'!$D$1</c:f>
              <c:strCache>
                <c:ptCount val="1"/>
                <c:pt idx="0">
                  <c:v>Corporate bonds</c:v>
                </c:pt>
              </c:strCache>
            </c:strRef>
          </c:tx>
          <c:spPr>
            <a:solidFill>
              <a:srgbClr val="8BCED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1.15 data'!$A$2:$A$7</c:f>
              <c:numCache>
                <c:formatCode>yyyy</c:formatCode>
                <c:ptCount val="6"/>
                <c:pt idx="0">
                  <c:v>42735</c:v>
                </c:pt>
                <c:pt idx="1">
                  <c:v>43100</c:v>
                </c:pt>
                <c:pt idx="2">
                  <c:v>43465</c:v>
                </c:pt>
                <c:pt idx="3">
                  <c:v>43830</c:v>
                </c:pt>
                <c:pt idx="4">
                  <c:v>44196</c:v>
                </c:pt>
                <c:pt idx="5">
                  <c:v>44561</c:v>
                </c:pt>
              </c:numCache>
            </c:numRef>
          </c:cat>
          <c:val>
            <c:numRef>
              <c:f>'Figure  1.15 data'!$D$2:$D$7</c:f>
              <c:numCache>
                <c:formatCode>0.0%</c:formatCode>
                <c:ptCount val="6"/>
                <c:pt idx="0">
                  <c:v>0.36958033622735109</c:v>
                </c:pt>
                <c:pt idx="1">
                  <c:v>0.40821503030295558</c:v>
                </c:pt>
                <c:pt idx="2">
                  <c:v>0.36205843558454753</c:v>
                </c:pt>
                <c:pt idx="3">
                  <c:v>0.36298879024415398</c:v>
                </c:pt>
                <c:pt idx="4">
                  <c:v>0.36712685198200973</c:v>
                </c:pt>
                <c:pt idx="5">
                  <c:v>0.37301350236683922</c:v>
                </c:pt>
              </c:numCache>
            </c:numRef>
          </c:val>
          <c:extLst>
            <c:ext xmlns:c16="http://schemas.microsoft.com/office/drawing/2014/chart" uri="{C3380CC4-5D6E-409C-BE32-E72D297353CC}">
              <c16:uniqueId val="{00000002-B0ED-46A8-9D19-7C52D1A27F42}"/>
            </c:ext>
          </c:extLst>
        </c:ser>
        <c:ser>
          <c:idx val="3"/>
          <c:order val="3"/>
          <c:tx>
            <c:strRef>
              <c:f>'Figure  1.15 data'!$E$1</c:f>
              <c:strCache>
                <c:ptCount val="1"/>
                <c:pt idx="0">
                  <c:v>Government bonds</c:v>
                </c:pt>
              </c:strCache>
            </c:strRef>
          </c:tx>
          <c:spPr>
            <a:solidFill>
              <a:srgbClr val="59BFC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1.15 data'!$A$2:$A$7</c:f>
              <c:numCache>
                <c:formatCode>yyyy</c:formatCode>
                <c:ptCount val="6"/>
                <c:pt idx="0">
                  <c:v>42735</c:v>
                </c:pt>
                <c:pt idx="1">
                  <c:v>43100</c:v>
                </c:pt>
                <c:pt idx="2">
                  <c:v>43465</c:v>
                </c:pt>
                <c:pt idx="3">
                  <c:v>43830</c:v>
                </c:pt>
                <c:pt idx="4">
                  <c:v>44196</c:v>
                </c:pt>
                <c:pt idx="5">
                  <c:v>44561</c:v>
                </c:pt>
              </c:numCache>
            </c:numRef>
          </c:cat>
          <c:val>
            <c:numRef>
              <c:f>'Figure  1.15 data'!$E$2:$E$7</c:f>
              <c:numCache>
                <c:formatCode>0.0%</c:formatCode>
                <c:ptCount val="6"/>
                <c:pt idx="0">
                  <c:v>0.26484472243579482</c:v>
                </c:pt>
                <c:pt idx="1">
                  <c:v>0.21312146470232476</c:v>
                </c:pt>
                <c:pt idx="2">
                  <c:v>0.17075812468224735</c:v>
                </c:pt>
                <c:pt idx="3">
                  <c:v>0.15748901563818837</c:v>
                </c:pt>
                <c:pt idx="4">
                  <c:v>0.14002866022496885</c:v>
                </c:pt>
                <c:pt idx="5">
                  <c:v>0.138271399655267</c:v>
                </c:pt>
              </c:numCache>
            </c:numRef>
          </c:val>
          <c:extLst>
            <c:ext xmlns:c16="http://schemas.microsoft.com/office/drawing/2014/chart" uri="{C3380CC4-5D6E-409C-BE32-E72D297353CC}">
              <c16:uniqueId val="{00000003-B0ED-46A8-9D19-7C52D1A27F42}"/>
            </c:ext>
          </c:extLst>
        </c:ser>
        <c:ser>
          <c:idx val="4"/>
          <c:order val="4"/>
          <c:tx>
            <c:strRef>
              <c:f>'Figure  1.15 data'!$F$1</c:f>
              <c:strCache>
                <c:ptCount val="1"/>
                <c:pt idx="0">
                  <c:v>Other</c:v>
                </c:pt>
              </c:strCache>
            </c:strRef>
          </c:tx>
          <c:spPr>
            <a:solidFill>
              <a:srgbClr val="17799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1.15 data'!$A$2:$A$7</c:f>
              <c:numCache>
                <c:formatCode>yyyy</c:formatCode>
                <c:ptCount val="6"/>
                <c:pt idx="0">
                  <c:v>42735</c:v>
                </c:pt>
                <c:pt idx="1">
                  <c:v>43100</c:v>
                </c:pt>
                <c:pt idx="2">
                  <c:v>43465</c:v>
                </c:pt>
                <c:pt idx="3">
                  <c:v>43830</c:v>
                </c:pt>
                <c:pt idx="4">
                  <c:v>44196</c:v>
                </c:pt>
                <c:pt idx="5">
                  <c:v>44561</c:v>
                </c:pt>
              </c:numCache>
            </c:numRef>
          </c:cat>
          <c:val>
            <c:numRef>
              <c:f>'Figure  1.15 data'!$F$2:$F$7</c:f>
              <c:numCache>
                <c:formatCode>0.0%</c:formatCode>
                <c:ptCount val="6"/>
                <c:pt idx="0">
                  <c:v>0.16964790174914854</c:v>
                </c:pt>
                <c:pt idx="1">
                  <c:v>0.16120868176358849</c:v>
                </c:pt>
                <c:pt idx="2">
                  <c:v>0.23449872210352063</c:v>
                </c:pt>
                <c:pt idx="3">
                  <c:v>0.21971719468152226</c:v>
                </c:pt>
                <c:pt idx="4">
                  <c:v>0.22814735901318822</c:v>
                </c:pt>
                <c:pt idx="5">
                  <c:v>0.21398502737480604</c:v>
                </c:pt>
              </c:numCache>
            </c:numRef>
          </c:val>
          <c:extLst>
            <c:ext xmlns:c16="http://schemas.microsoft.com/office/drawing/2014/chart" uri="{C3380CC4-5D6E-409C-BE32-E72D297353CC}">
              <c16:uniqueId val="{00000004-B0ED-46A8-9D19-7C52D1A27F42}"/>
            </c:ext>
          </c:extLst>
        </c:ser>
        <c:dLbls>
          <c:showLegendKey val="0"/>
          <c:showVal val="0"/>
          <c:showCatName val="0"/>
          <c:showSerName val="0"/>
          <c:showPercent val="0"/>
          <c:showBubbleSize val="0"/>
        </c:dLbls>
        <c:gapWidth val="30"/>
        <c:overlap val="100"/>
        <c:axId val="1382371192"/>
        <c:axId val="1382373488"/>
      </c:barChart>
      <c:dateAx>
        <c:axId val="1382371192"/>
        <c:scaling>
          <c:orientation val="minMax"/>
        </c:scaling>
        <c:delete val="0"/>
        <c:axPos val="b"/>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382373488"/>
        <c:crosses val="autoZero"/>
        <c:auto val="1"/>
        <c:lblOffset val="100"/>
        <c:baseTimeUnit val="years"/>
      </c:dateAx>
      <c:valAx>
        <c:axId val="1382373488"/>
        <c:scaling>
          <c:orientation val="minMax"/>
        </c:scaling>
        <c:delete val="1"/>
        <c:axPos val="l"/>
        <c:numFmt formatCode="0%" sourceLinked="1"/>
        <c:majorTickMark val="none"/>
        <c:minorTickMark val="none"/>
        <c:tickLblPos val="nextTo"/>
        <c:crossAx val="1382371192"/>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bg1">
          <a:lumMod val="95000"/>
        </a:schemeClr>
      </a:solidFill>
      <a:round/>
    </a:ln>
    <a:effectLst/>
  </c:spPr>
  <c:txPr>
    <a:bodyPr/>
    <a:lstStyle/>
    <a:p>
      <a:pPr>
        <a:defRPr/>
      </a:pPr>
      <a:endParaRPr lang="he-IL"/>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31460351503776E-2"/>
          <c:y val="0.10380517832332876"/>
          <c:w val="0.86260806856012007"/>
          <c:h val="0.59475648148148152"/>
        </c:manualLayout>
      </c:layout>
      <c:barChart>
        <c:barDir val="col"/>
        <c:grouping val="clustered"/>
        <c:varyColors val="0"/>
        <c:ser>
          <c:idx val="0"/>
          <c:order val="0"/>
          <c:tx>
            <c:strRef>
              <c:f>'Figure  1.16 data'!$A$3</c:f>
              <c:strCache>
                <c:ptCount val="1"/>
                <c:pt idx="0">
                  <c:v>Total exposure to abroad</c:v>
                </c:pt>
              </c:strCache>
            </c:strRef>
          </c:tx>
          <c:spPr>
            <a:solidFill>
              <a:srgbClr val="1291A8"/>
            </a:solidFill>
            <a:ln>
              <a:solidFill>
                <a:srgbClr val="1291A8"/>
              </a:solidFill>
            </a:ln>
            <a:effectLst/>
            <a:scene3d>
              <a:camera prst="orthographicFront"/>
              <a:lightRig rig="threePt" dir="t"/>
            </a:scene3d>
            <a:sp3d>
              <a:bevelT w="0"/>
            </a:sp3d>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233D-40A0-8CD4-B2A0DBF9E367}"/>
                </c:ext>
              </c:extLst>
            </c:dLbl>
            <c:dLbl>
              <c:idx val="1"/>
              <c:delete val="1"/>
              <c:extLst>
                <c:ext xmlns:c15="http://schemas.microsoft.com/office/drawing/2012/chart" uri="{CE6537A1-D6FC-4f65-9D91-7224C49458BB}"/>
                <c:ext xmlns:c16="http://schemas.microsoft.com/office/drawing/2014/chart" uri="{C3380CC4-5D6E-409C-BE32-E72D297353CC}">
                  <c16:uniqueId val="{00000001-233D-40A0-8CD4-B2A0DBF9E367}"/>
                </c:ext>
              </c:extLst>
            </c:dLbl>
            <c:dLbl>
              <c:idx val="2"/>
              <c:delete val="1"/>
              <c:extLst>
                <c:ext xmlns:c15="http://schemas.microsoft.com/office/drawing/2012/chart" uri="{CE6537A1-D6FC-4f65-9D91-7224C49458BB}"/>
                <c:ext xmlns:c16="http://schemas.microsoft.com/office/drawing/2014/chart" uri="{C3380CC4-5D6E-409C-BE32-E72D297353CC}">
                  <c16:uniqueId val="{00000002-233D-40A0-8CD4-B2A0DBF9E367}"/>
                </c:ext>
              </c:extLst>
            </c:dLbl>
            <c:dLbl>
              <c:idx val="3"/>
              <c:delete val="1"/>
              <c:extLst>
                <c:ext xmlns:c15="http://schemas.microsoft.com/office/drawing/2012/chart" uri="{CE6537A1-D6FC-4f65-9D91-7224C49458BB}"/>
                <c:ext xmlns:c16="http://schemas.microsoft.com/office/drawing/2014/chart" uri="{C3380CC4-5D6E-409C-BE32-E72D297353CC}">
                  <c16:uniqueId val="{00000003-233D-40A0-8CD4-B2A0DBF9E367}"/>
                </c:ext>
              </c:extLst>
            </c:dLbl>
            <c:dLbl>
              <c:idx val="4"/>
              <c:delete val="1"/>
              <c:extLst>
                <c:ext xmlns:c15="http://schemas.microsoft.com/office/drawing/2012/chart" uri="{CE6537A1-D6FC-4f65-9D91-7224C49458BB}"/>
                <c:ext xmlns:c16="http://schemas.microsoft.com/office/drawing/2014/chart" uri="{C3380CC4-5D6E-409C-BE32-E72D297353CC}">
                  <c16:uniqueId val="{00000004-233D-40A0-8CD4-B2A0DBF9E367}"/>
                </c:ext>
              </c:extLst>
            </c:dLbl>
            <c:dLbl>
              <c:idx val="5"/>
              <c:delete val="1"/>
              <c:extLst>
                <c:ext xmlns:c15="http://schemas.microsoft.com/office/drawing/2012/chart" uri="{CE6537A1-D6FC-4f65-9D91-7224C49458BB}"/>
                <c:ext xmlns:c16="http://schemas.microsoft.com/office/drawing/2014/chart" uri="{C3380CC4-5D6E-409C-BE32-E72D297353CC}">
                  <c16:uniqueId val="{00000005-233D-40A0-8CD4-B2A0DBF9E367}"/>
                </c:ext>
              </c:extLst>
            </c:dLbl>
            <c:dLbl>
              <c:idx val="6"/>
              <c:delete val="1"/>
              <c:extLst>
                <c:ext xmlns:c15="http://schemas.microsoft.com/office/drawing/2012/chart" uri="{CE6537A1-D6FC-4f65-9D91-7224C49458BB}"/>
                <c:ext xmlns:c16="http://schemas.microsoft.com/office/drawing/2014/chart" uri="{C3380CC4-5D6E-409C-BE32-E72D297353CC}">
                  <c16:uniqueId val="{00000006-233D-40A0-8CD4-B2A0DBF9E367}"/>
                </c:ext>
              </c:extLst>
            </c:dLbl>
            <c:dLbl>
              <c:idx val="7"/>
              <c:delete val="1"/>
              <c:extLst>
                <c:ext xmlns:c15="http://schemas.microsoft.com/office/drawing/2012/chart" uri="{CE6537A1-D6FC-4f65-9D91-7224C49458BB}"/>
                <c:ext xmlns:c16="http://schemas.microsoft.com/office/drawing/2014/chart" uri="{C3380CC4-5D6E-409C-BE32-E72D297353CC}">
                  <c16:uniqueId val="{00000007-233D-40A0-8CD4-B2A0DBF9E367}"/>
                </c:ext>
              </c:extLst>
            </c:dLbl>
            <c:dLbl>
              <c:idx val="8"/>
              <c:delete val="1"/>
              <c:extLst>
                <c:ext xmlns:c15="http://schemas.microsoft.com/office/drawing/2012/chart" uri="{CE6537A1-D6FC-4f65-9D91-7224C49458BB}"/>
                <c:ext xmlns:c16="http://schemas.microsoft.com/office/drawing/2014/chart" uri="{C3380CC4-5D6E-409C-BE32-E72D297353CC}">
                  <c16:uniqueId val="{00000008-233D-40A0-8CD4-B2A0DBF9E367}"/>
                </c:ext>
              </c:extLst>
            </c:dLbl>
            <c:dLbl>
              <c:idx val="9"/>
              <c:delete val="1"/>
              <c:extLst>
                <c:ext xmlns:c15="http://schemas.microsoft.com/office/drawing/2012/chart" uri="{CE6537A1-D6FC-4f65-9D91-7224C49458BB}"/>
                <c:ext xmlns:c16="http://schemas.microsoft.com/office/drawing/2014/chart" uri="{C3380CC4-5D6E-409C-BE32-E72D297353CC}">
                  <c16:uniqueId val="{00000009-233D-40A0-8CD4-B2A0DBF9E367}"/>
                </c:ext>
              </c:extLst>
            </c:dLbl>
            <c:dLbl>
              <c:idx val="10"/>
              <c:delete val="1"/>
              <c:extLst>
                <c:ext xmlns:c15="http://schemas.microsoft.com/office/drawing/2012/chart" uri="{CE6537A1-D6FC-4f65-9D91-7224C49458BB}"/>
                <c:ext xmlns:c16="http://schemas.microsoft.com/office/drawing/2014/chart" uri="{C3380CC4-5D6E-409C-BE32-E72D297353CC}">
                  <c16:uniqueId val="{0000000A-233D-40A0-8CD4-B2A0DBF9E367}"/>
                </c:ext>
              </c:extLst>
            </c:dLbl>
            <c:dLbl>
              <c:idx val="11"/>
              <c:delete val="1"/>
              <c:extLst>
                <c:ext xmlns:c15="http://schemas.microsoft.com/office/drawing/2012/chart" uri="{CE6537A1-D6FC-4f65-9D91-7224C49458BB}"/>
                <c:ext xmlns:c16="http://schemas.microsoft.com/office/drawing/2014/chart" uri="{C3380CC4-5D6E-409C-BE32-E72D297353CC}">
                  <c16:uniqueId val="{0000000B-233D-40A0-8CD4-B2A0DBF9E367}"/>
                </c:ext>
              </c:extLst>
            </c:dLbl>
            <c:dLbl>
              <c:idx val="12"/>
              <c:delete val="1"/>
              <c:extLst>
                <c:ext xmlns:c15="http://schemas.microsoft.com/office/drawing/2012/chart" uri="{CE6537A1-D6FC-4f65-9D91-7224C49458BB}"/>
                <c:ext xmlns:c16="http://schemas.microsoft.com/office/drawing/2014/chart" uri="{C3380CC4-5D6E-409C-BE32-E72D297353CC}">
                  <c16:uniqueId val="{0000000C-233D-40A0-8CD4-B2A0DBF9E367}"/>
                </c:ext>
              </c:extLst>
            </c:dLbl>
            <c:dLbl>
              <c:idx val="13"/>
              <c:delete val="1"/>
              <c:extLst>
                <c:ext xmlns:c15="http://schemas.microsoft.com/office/drawing/2012/chart" uri="{CE6537A1-D6FC-4f65-9D91-7224C49458BB}"/>
                <c:ext xmlns:c16="http://schemas.microsoft.com/office/drawing/2014/chart" uri="{C3380CC4-5D6E-409C-BE32-E72D297353CC}">
                  <c16:uniqueId val="{0000000D-233D-40A0-8CD4-B2A0DBF9E367}"/>
                </c:ext>
              </c:extLst>
            </c:dLbl>
            <c:dLbl>
              <c:idx val="14"/>
              <c:delete val="1"/>
              <c:extLst>
                <c:ext xmlns:c15="http://schemas.microsoft.com/office/drawing/2012/chart" uri="{CE6537A1-D6FC-4f65-9D91-7224C49458BB}"/>
                <c:ext xmlns:c16="http://schemas.microsoft.com/office/drawing/2014/chart" uri="{C3380CC4-5D6E-409C-BE32-E72D297353CC}">
                  <c16:uniqueId val="{0000000E-233D-40A0-8CD4-B2A0DBF9E367}"/>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1.16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1.16 data'!$B$3:$Q$3</c:f>
              <c:numCache>
                <c:formatCode>_(* #,##0.00_);_(* \(#,##0.00\);_(* "-"??_);_(@_)</c:formatCode>
                <c:ptCount val="16"/>
                <c:pt idx="0">
                  <c:v>122.59540000000001</c:v>
                </c:pt>
                <c:pt idx="1">
                  <c:v>125.24179999999997</c:v>
                </c:pt>
                <c:pt idx="2">
                  <c:v>131.98560000000001</c:v>
                </c:pt>
                <c:pt idx="3">
                  <c:v>126.62030000000001</c:v>
                </c:pt>
                <c:pt idx="4">
                  <c:v>137.71630000000002</c:v>
                </c:pt>
                <c:pt idx="5">
                  <c:v>141.75619999999998</c:v>
                </c:pt>
                <c:pt idx="6">
                  <c:v>149.62100000000001</c:v>
                </c:pt>
                <c:pt idx="7">
                  <c:v>162.6174</c:v>
                </c:pt>
                <c:pt idx="8">
                  <c:v>139.91929999999999</c:v>
                </c:pt>
                <c:pt idx="9">
                  <c:v>166.64260000000004</c:v>
                </c:pt>
                <c:pt idx="10">
                  <c:v>182.29750000000001</c:v>
                </c:pt>
                <c:pt idx="11">
                  <c:v>217.85829999999999</c:v>
                </c:pt>
                <c:pt idx="12">
                  <c:v>227.3312</c:v>
                </c:pt>
                <c:pt idx="13">
                  <c:v>247.56160000000003</c:v>
                </c:pt>
                <c:pt idx="14">
                  <c:v>249.42789999999999</c:v>
                </c:pt>
                <c:pt idx="15">
                  <c:v>279.48180000000002</c:v>
                </c:pt>
              </c:numCache>
            </c:numRef>
          </c:val>
          <c:extLst>
            <c:ext xmlns:c16="http://schemas.microsoft.com/office/drawing/2014/chart" uri="{C3380CC4-5D6E-409C-BE32-E72D297353CC}">
              <c16:uniqueId val="{00000002-A219-4664-85E8-7C8495FC4BCD}"/>
            </c:ext>
          </c:extLst>
        </c:ser>
        <c:ser>
          <c:idx val="2"/>
          <c:order val="2"/>
          <c:tx>
            <c:strRef>
              <c:f>'Figure  1.16 data'!$A$5</c:f>
              <c:strCache>
                <c:ptCount val="1"/>
                <c:pt idx="0">
                  <c:v>Total exposure to Israel</c:v>
                </c:pt>
              </c:strCache>
            </c:strRef>
          </c:tx>
          <c:spPr>
            <a:solidFill>
              <a:schemeClr val="accent3"/>
            </a:solidFill>
            <a:ln>
              <a:noFill/>
            </a:ln>
            <a:effectLst>
              <a:glow>
                <a:schemeClr val="accent1">
                  <a:alpha val="40000"/>
                </a:schemeClr>
              </a:glo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33D-40A0-8CD4-B2A0DBF9E367}"/>
                </c:ext>
              </c:extLst>
            </c:dLbl>
            <c:dLbl>
              <c:idx val="1"/>
              <c:delete val="1"/>
              <c:extLst>
                <c:ext xmlns:c15="http://schemas.microsoft.com/office/drawing/2012/chart" uri="{CE6537A1-D6FC-4f65-9D91-7224C49458BB}"/>
                <c:ext xmlns:c16="http://schemas.microsoft.com/office/drawing/2014/chart" uri="{C3380CC4-5D6E-409C-BE32-E72D297353CC}">
                  <c16:uniqueId val="{00000010-233D-40A0-8CD4-B2A0DBF9E367}"/>
                </c:ext>
              </c:extLst>
            </c:dLbl>
            <c:dLbl>
              <c:idx val="2"/>
              <c:delete val="1"/>
              <c:extLst>
                <c:ext xmlns:c15="http://schemas.microsoft.com/office/drawing/2012/chart" uri="{CE6537A1-D6FC-4f65-9D91-7224C49458BB}"/>
                <c:ext xmlns:c16="http://schemas.microsoft.com/office/drawing/2014/chart" uri="{C3380CC4-5D6E-409C-BE32-E72D297353CC}">
                  <c16:uniqueId val="{00000011-233D-40A0-8CD4-B2A0DBF9E367}"/>
                </c:ext>
              </c:extLst>
            </c:dLbl>
            <c:dLbl>
              <c:idx val="3"/>
              <c:delete val="1"/>
              <c:extLst>
                <c:ext xmlns:c15="http://schemas.microsoft.com/office/drawing/2012/chart" uri="{CE6537A1-D6FC-4f65-9D91-7224C49458BB}"/>
                <c:ext xmlns:c16="http://schemas.microsoft.com/office/drawing/2014/chart" uri="{C3380CC4-5D6E-409C-BE32-E72D297353CC}">
                  <c16:uniqueId val="{00000012-233D-40A0-8CD4-B2A0DBF9E367}"/>
                </c:ext>
              </c:extLst>
            </c:dLbl>
            <c:dLbl>
              <c:idx val="4"/>
              <c:delete val="1"/>
              <c:extLst>
                <c:ext xmlns:c15="http://schemas.microsoft.com/office/drawing/2012/chart" uri="{CE6537A1-D6FC-4f65-9D91-7224C49458BB}"/>
                <c:ext xmlns:c16="http://schemas.microsoft.com/office/drawing/2014/chart" uri="{C3380CC4-5D6E-409C-BE32-E72D297353CC}">
                  <c16:uniqueId val="{00000013-233D-40A0-8CD4-B2A0DBF9E367}"/>
                </c:ext>
              </c:extLst>
            </c:dLbl>
            <c:dLbl>
              <c:idx val="5"/>
              <c:delete val="1"/>
              <c:extLst>
                <c:ext xmlns:c15="http://schemas.microsoft.com/office/drawing/2012/chart" uri="{CE6537A1-D6FC-4f65-9D91-7224C49458BB}"/>
                <c:ext xmlns:c16="http://schemas.microsoft.com/office/drawing/2014/chart" uri="{C3380CC4-5D6E-409C-BE32-E72D297353CC}">
                  <c16:uniqueId val="{00000014-233D-40A0-8CD4-B2A0DBF9E367}"/>
                </c:ext>
              </c:extLst>
            </c:dLbl>
            <c:dLbl>
              <c:idx val="6"/>
              <c:delete val="1"/>
              <c:extLst>
                <c:ext xmlns:c15="http://schemas.microsoft.com/office/drawing/2012/chart" uri="{CE6537A1-D6FC-4f65-9D91-7224C49458BB}"/>
                <c:ext xmlns:c16="http://schemas.microsoft.com/office/drawing/2014/chart" uri="{C3380CC4-5D6E-409C-BE32-E72D297353CC}">
                  <c16:uniqueId val="{00000015-233D-40A0-8CD4-B2A0DBF9E367}"/>
                </c:ext>
              </c:extLst>
            </c:dLbl>
            <c:dLbl>
              <c:idx val="7"/>
              <c:delete val="1"/>
              <c:extLst>
                <c:ext xmlns:c15="http://schemas.microsoft.com/office/drawing/2012/chart" uri="{CE6537A1-D6FC-4f65-9D91-7224C49458BB}"/>
                <c:ext xmlns:c16="http://schemas.microsoft.com/office/drawing/2014/chart" uri="{C3380CC4-5D6E-409C-BE32-E72D297353CC}">
                  <c16:uniqueId val="{00000016-233D-40A0-8CD4-B2A0DBF9E367}"/>
                </c:ext>
              </c:extLst>
            </c:dLbl>
            <c:dLbl>
              <c:idx val="8"/>
              <c:delete val="1"/>
              <c:extLst>
                <c:ext xmlns:c15="http://schemas.microsoft.com/office/drawing/2012/chart" uri="{CE6537A1-D6FC-4f65-9D91-7224C49458BB}"/>
                <c:ext xmlns:c16="http://schemas.microsoft.com/office/drawing/2014/chart" uri="{C3380CC4-5D6E-409C-BE32-E72D297353CC}">
                  <c16:uniqueId val="{00000017-233D-40A0-8CD4-B2A0DBF9E367}"/>
                </c:ext>
              </c:extLst>
            </c:dLbl>
            <c:dLbl>
              <c:idx val="9"/>
              <c:delete val="1"/>
              <c:extLst>
                <c:ext xmlns:c15="http://schemas.microsoft.com/office/drawing/2012/chart" uri="{CE6537A1-D6FC-4f65-9D91-7224C49458BB}"/>
                <c:ext xmlns:c16="http://schemas.microsoft.com/office/drawing/2014/chart" uri="{C3380CC4-5D6E-409C-BE32-E72D297353CC}">
                  <c16:uniqueId val="{00000018-233D-40A0-8CD4-B2A0DBF9E367}"/>
                </c:ext>
              </c:extLst>
            </c:dLbl>
            <c:dLbl>
              <c:idx val="10"/>
              <c:delete val="1"/>
              <c:extLst>
                <c:ext xmlns:c15="http://schemas.microsoft.com/office/drawing/2012/chart" uri="{CE6537A1-D6FC-4f65-9D91-7224C49458BB}"/>
                <c:ext xmlns:c16="http://schemas.microsoft.com/office/drawing/2014/chart" uri="{C3380CC4-5D6E-409C-BE32-E72D297353CC}">
                  <c16:uniqueId val="{00000019-233D-40A0-8CD4-B2A0DBF9E367}"/>
                </c:ext>
              </c:extLst>
            </c:dLbl>
            <c:dLbl>
              <c:idx val="11"/>
              <c:delete val="1"/>
              <c:extLst>
                <c:ext xmlns:c15="http://schemas.microsoft.com/office/drawing/2012/chart" uri="{CE6537A1-D6FC-4f65-9D91-7224C49458BB}"/>
                <c:ext xmlns:c16="http://schemas.microsoft.com/office/drawing/2014/chart" uri="{C3380CC4-5D6E-409C-BE32-E72D297353CC}">
                  <c16:uniqueId val="{0000001A-233D-40A0-8CD4-B2A0DBF9E367}"/>
                </c:ext>
              </c:extLst>
            </c:dLbl>
            <c:dLbl>
              <c:idx val="12"/>
              <c:delete val="1"/>
              <c:extLst>
                <c:ext xmlns:c15="http://schemas.microsoft.com/office/drawing/2012/chart" uri="{CE6537A1-D6FC-4f65-9D91-7224C49458BB}"/>
                <c:ext xmlns:c16="http://schemas.microsoft.com/office/drawing/2014/chart" uri="{C3380CC4-5D6E-409C-BE32-E72D297353CC}">
                  <c16:uniqueId val="{0000001B-233D-40A0-8CD4-B2A0DBF9E367}"/>
                </c:ext>
              </c:extLst>
            </c:dLbl>
            <c:dLbl>
              <c:idx val="13"/>
              <c:delete val="1"/>
              <c:extLst>
                <c:ext xmlns:c15="http://schemas.microsoft.com/office/drawing/2012/chart" uri="{CE6537A1-D6FC-4f65-9D91-7224C49458BB}"/>
                <c:ext xmlns:c16="http://schemas.microsoft.com/office/drawing/2014/chart" uri="{C3380CC4-5D6E-409C-BE32-E72D297353CC}">
                  <c16:uniqueId val="{0000001C-233D-40A0-8CD4-B2A0DBF9E367}"/>
                </c:ext>
              </c:extLst>
            </c:dLbl>
            <c:dLbl>
              <c:idx val="14"/>
              <c:delete val="1"/>
              <c:extLst>
                <c:ext xmlns:c15="http://schemas.microsoft.com/office/drawing/2012/chart" uri="{CE6537A1-D6FC-4f65-9D91-7224C49458BB}"/>
                <c:ext xmlns:c16="http://schemas.microsoft.com/office/drawing/2014/chart" uri="{C3380CC4-5D6E-409C-BE32-E72D297353CC}">
                  <c16:uniqueId val="{0000001D-233D-40A0-8CD4-B2A0DBF9E367}"/>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1.16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1.16 data'!$B$5:$Q$5</c:f>
              <c:numCache>
                <c:formatCode>_(* #,##0.00_);_(* \(#,##0.00\);_(* "-"??_);_(@_)</c:formatCode>
                <c:ptCount val="16"/>
                <c:pt idx="0">
                  <c:v>334.75439999999998</c:v>
                </c:pt>
                <c:pt idx="1">
                  <c:v>322.20690000000002</c:v>
                </c:pt>
                <c:pt idx="2">
                  <c:v>331.24229999999994</c:v>
                </c:pt>
                <c:pt idx="3">
                  <c:v>310.58940000000001</c:v>
                </c:pt>
                <c:pt idx="4">
                  <c:v>336.76799999999997</c:v>
                </c:pt>
                <c:pt idx="5">
                  <c:v>357.43820000000005</c:v>
                </c:pt>
                <c:pt idx="6">
                  <c:v>377.60649999999998</c:v>
                </c:pt>
                <c:pt idx="7">
                  <c:v>391.08679999999993</c:v>
                </c:pt>
                <c:pt idx="8">
                  <c:v>357.18220000000002</c:v>
                </c:pt>
                <c:pt idx="9">
                  <c:v>375.67759999999993</c:v>
                </c:pt>
                <c:pt idx="10">
                  <c:v>380.48599999999988</c:v>
                </c:pt>
                <c:pt idx="11">
                  <c:v>421.14479999999998</c:v>
                </c:pt>
                <c:pt idx="12">
                  <c:v>412.36559999999997</c:v>
                </c:pt>
                <c:pt idx="13">
                  <c:v>434.54499999999996</c:v>
                </c:pt>
                <c:pt idx="14">
                  <c:v>455.61409999999984</c:v>
                </c:pt>
                <c:pt idx="15">
                  <c:v>491.08079999999995</c:v>
                </c:pt>
              </c:numCache>
            </c:numRef>
          </c:val>
          <c:extLst>
            <c:ext xmlns:c16="http://schemas.microsoft.com/office/drawing/2014/chart" uri="{C3380CC4-5D6E-409C-BE32-E72D297353CC}">
              <c16:uniqueId val="{00000005-A219-4664-85E8-7C8495FC4BCD}"/>
            </c:ext>
          </c:extLst>
        </c:ser>
        <c:dLbls>
          <c:showLegendKey val="0"/>
          <c:showVal val="0"/>
          <c:showCatName val="0"/>
          <c:showSerName val="0"/>
          <c:showPercent val="0"/>
          <c:showBubbleSize val="0"/>
        </c:dLbls>
        <c:gapWidth val="0"/>
        <c:overlap val="-16"/>
        <c:axId val="1079566232"/>
        <c:axId val="1079562296"/>
      </c:barChart>
      <c:lineChart>
        <c:grouping val="standard"/>
        <c:varyColors val="0"/>
        <c:ser>
          <c:idx val="1"/>
          <c:order val="1"/>
          <c:tx>
            <c:strRef>
              <c:f>'Figure  1.16 data'!$A$4</c:f>
              <c:strCache>
                <c:ptCount val="1"/>
                <c:pt idx="0">
                  <c:v>Total investment assets</c:v>
                </c:pt>
              </c:strCache>
            </c:strRef>
          </c:tx>
          <c:spPr>
            <a:ln w="25400" cap="rnd">
              <a:solidFill>
                <a:srgbClr val="EB526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E-233D-40A0-8CD4-B2A0DBF9E367}"/>
                </c:ext>
              </c:extLst>
            </c:dLbl>
            <c:dLbl>
              <c:idx val="1"/>
              <c:delete val="1"/>
              <c:extLst>
                <c:ext xmlns:c15="http://schemas.microsoft.com/office/drawing/2012/chart" uri="{CE6537A1-D6FC-4f65-9D91-7224C49458BB}"/>
                <c:ext xmlns:c16="http://schemas.microsoft.com/office/drawing/2014/chart" uri="{C3380CC4-5D6E-409C-BE32-E72D297353CC}">
                  <c16:uniqueId val="{0000001F-233D-40A0-8CD4-B2A0DBF9E367}"/>
                </c:ext>
              </c:extLst>
            </c:dLbl>
            <c:dLbl>
              <c:idx val="2"/>
              <c:delete val="1"/>
              <c:extLst>
                <c:ext xmlns:c15="http://schemas.microsoft.com/office/drawing/2012/chart" uri="{CE6537A1-D6FC-4f65-9D91-7224C49458BB}"/>
                <c:ext xmlns:c16="http://schemas.microsoft.com/office/drawing/2014/chart" uri="{C3380CC4-5D6E-409C-BE32-E72D297353CC}">
                  <c16:uniqueId val="{00000020-233D-40A0-8CD4-B2A0DBF9E367}"/>
                </c:ext>
              </c:extLst>
            </c:dLbl>
            <c:dLbl>
              <c:idx val="3"/>
              <c:delete val="1"/>
              <c:extLst>
                <c:ext xmlns:c15="http://schemas.microsoft.com/office/drawing/2012/chart" uri="{CE6537A1-D6FC-4f65-9D91-7224C49458BB}"/>
                <c:ext xmlns:c16="http://schemas.microsoft.com/office/drawing/2014/chart" uri="{C3380CC4-5D6E-409C-BE32-E72D297353CC}">
                  <c16:uniqueId val="{00000021-233D-40A0-8CD4-B2A0DBF9E367}"/>
                </c:ext>
              </c:extLst>
            </c:dLbl>
            <c:dLbl>
              <c:idx val="4"/>
              <c:delete val="1"/>
              <c:extLst>
                <c:ext xmlns:c15="http://schemas.microsoft.com/office/drawing/2012/chart" uri="{CE6537A1-D6FC-4f65-9D91-7224C49458BB}"/>
                <c:ext xmlns:c16="http://schemas.microsoft.com/office/drawing/2014/chart" uri="{C3380CC4-5D6E-409C-BE32-E72D297353CC}">
                  <c16:uniqueId val="{00000022-233D-40A0-8CD4-B2A0DBF9E367}"/>
                </c:ext>
              </c:extLst>
            </c:dLbl>
            <c:dLbl>
              <c:idx val="5"/>
              <c:delete val="1"/>
              <c:extLst>
                <c:ext xmlns:c15="http://schemas.microsoft.com/office/drawing/2012/chart" uri="{CE6537A1-D6FC-4f65-9D91-7224C49458BB}"/>
                <c:ext xmlns:c16="http://schemas.microsoft.com/office/drawing/2014/chart" uri="{C3380CC4-5D6E-409C-BE32-E72D297353CC}">
                  <c16:uniqueId val="{00000023-233D-40A0-8CD4-B2A0DBF9E367}"/>
                </c:ext>
              </c:extLst>
            </c:dLbl>
            <c:dLbl>
              <c:idx val="6"/>
              <c:delete val="1"/>
              <c:extLst>
                <c:ext xmlns:c15="http://schemas.microsoft.com/office/drawing/2012/chart" uri="{CE6537A1-D6FC-4f65-9D91-7224C49458BB}"/>
                <c:ext xmlns:c16="http://schemas.microsoft.com/office/drawing/2014/chart" uri="{C3380CC4-5D6E-409C-BE32-E72D297353CC}">
                  <c16:uniqueId val="{00000024-233D-40A0-8CD4-B2A0DBF9E367}"/>
                </c:ext>
              </c:extLst>
            </c:dLbl>
            <c:dLbl>
              <c:idx val="7"/>
              <c:delete val="1"/>
              <c:extLst>
                <c:ext xmlns:c15="http://schemas.microsoft.com/office/drawing/2012/chart" uri="{CE6537A1-D6FC-4f65-9D91-7224C49458BB}"/>
                <c:ext xmlns:c16="http://schemas.microsoft.com/office/drawing/2014/chart" uri="{C3380CC4-5D6E-409C-BE32-E72D297353CC}">
                  <c16:uniqueId val="{00000025-233D-40A0-8CD4-B2A0DBF9E367}"/>
                </c:ext>
              </c:extLst>
            </c:dLbl>
            <c:dLbl>
              <c:idx val="8"/>
              <c:delete val="1"/>
              <c:extLst>
                <c:ext xmlns:c15="http://schemas.microsoft.com/office/drawing/2012/chart" uri="{CE6537A1-D6FC-4f65-9D91-7224C49458BB}"/>
                <c:ext xmlns:c16="http://schemas.microsoft.com/office/drawing/2014/chart" uri="{C3380CC4-5D6E-409C-BE32-E72D297353CC}">
                  <c16:uniqueId val="{00000026-233D-40A0-8CD4-B2A0DBF9E367}"/>
                </c:ext>
              </c:extLst>
            </c:dLbl>
            <c:dLbl>
              <c:idx val="9"/>
              <c:delete val="1"/>
              <c:extLst>
                <c:ext xmlns:c15="http://schemas.microsoft.com/office/drawing/2012/chart" uri="{CE6537A1-D6FC-4f65-9D91-7224C49458BB}"/>
                <c:ext xmlns:c16="http://schemas.microsoft.com/office/drawing/2014/chart" uri="{C3380CC4-5D6E-409C-BE32-E72D297353CC}">
                  <c16:uniqueId val="{00000027-233D-40A0-8CD4-B2A0DBF9E367}"/>
                </c:ext>
              </c:extLst>
            </c:dLbl>
            <c:dLbl>
              <c:idx val="10"/>
              <c:delete val="1"/>
              <c:extLst>
                <c:ext xmlns:c15="http://schemas.microsoft.com/office/drawing/2012/chart" uri="{CE6537A1-D6FC-4f65-9D91-7224C49458BB}"/>
                <c:ext xmlns:c16="http://schemas.microsoft.com/office/drawing/2014/chart" uri="{C3380CC4-5D6E-409C-BE32-E72D297353CC}">
                  <c16:uniqueId val="{00000028-233D-40A0-8CD4-B2A0DBF9E367}"/>
                </c:ext>
              </c:extLst>
            </c:dLbl>
            <c:dLbl>
              <c:idx val="11"/>
              <c:delete val="1"/>
              <c:extLst>
                <c:ext xmlns:c15="http://schemas.microsoft.com/office/drawing/2012/chart" uri="{CE6537A1-D6FC-4f65-9D91-7224C49458BB}"/>
                <c:ext xmlns:c16="http://schemas.microsoft.com/office/drawing/2014/chart" uri="{C3380CC4-5D6E-409C-BE32-E72D297353CC}">
                  <c16:uniqueId val="{00000029-233D-40A0-8CD4-B2A0DBF9E367}"/>
                </c:ext>
              </c:extLst>
            </c:dLbl>
            <c:dLbl>
              <c:idx val="12"/>
              <c:delete val="1"/>
              <c:extLst>
                <c:ext xmlns:c15="http://schemas.microsoft.com/office/drawing/2012/chart" uri="{CE6537A1-D6FC-4f65-9D91-7224C49458BB}"/>
                <c:ext xmlns:c16="http://schemas.microsoft.com/office/drawing/2014/chart" uri="{C3380CC4-5D6E-409C-BE32-E72D297353CC}">
                  <c16:uniqueId val="{0000002A-233D-40A0-8CD4-B2A0DBF9E367}"/>
                </c:ext>
              </c:extLst>
            </c:dLbl>
            <c:dLbl>
              <c:idx val="13"/>
              <c:delete val="1"/>
              <c:extLst>
                <c:ext xmlns:c15="http://schemas.microsoft.com/office/drawing/2012/chart" uri="{CE6537A1-D6FC-4f65-9D91-7224C49458BB}"/>
                <c:ext xmlns:c16="http://schemas.microsoft.com/office/drawing/2014/chart" uri="{C3380CC4-5D6E-409C-BE32-E72D297353CC}">
                  <c16:uniqueId val="{0000002B-233D-40A0-8CD4-B2A0DBF9E367}"/>
                </c:ext>
              </c:extLst>
            </c:dLbl>
            <c:dLbl>
              <c:idx val="14"/>
              <c:delete val="1"/>
              <c:extLst>
                <c:ext xmlns:c15="http://schemas.microsoft.com/office/drawing/2012/chart" uri="{CE6537A1-D6FC-4f65-9D91-7224C49458BB}"/>
                <c:ext xmlns:c16="http://schemas.microsoft.com/office/drawing/2014/chart" uri="{C3380CC4-5D6E-409C-BE32-E72D297353CC}">
                  <c16:uniqueId val="{0000002C-233D-40A0-8CD4-B2A0DBF9E367}"/>
                </c:ext>
              </c:extLst>
            </c:dLbl>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1.16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1.16 data'!$B$4:$Q$4</c:f>
              <c:numCache>
                <c:formatCode>_(* #,##0.00_);_(* \(#,##0.00\);_(* "-"??_);_(@_)</c:formatCode>
                <c:ptCount val="16"/>
                <c:pt idx="0">
                  <c:v>457.34980000000002</c:v>
                </c:pt>
                <c:pt idx="1">
                  <c:v>447.44870000000003</c:v>
                </c:pt>
                <c:pt idx="2">
                  <c:v>463.22789999999998</c:v>
                </c:pt>
                <c:pt idx="3">
                  <c:v>437.2097</c:v>
                </c:pt>
                <c:pt idx="4">
                  <c:v>474.48429999999996</c:v>
                </c:pt>
                <c:pt idx="5">
                  <c:v>499.19440000000003</c:v>
                </c:pt>
                <c:pt idx="6">
                  <c:v>527.22749999999996</c:v>
                </c:pt>
                <c:pt idx="7">
                  <c:v>553.7041999999999</c:v>
                </c:pt>
                <c:pt idx="8">
                  <c:v>497.10149999999999</c:v>
                </c:pt>
                <c:pt idx="9">
                  <c:v>542.3202</c:v>
                </c:pt>
                <c:pt idx="10">
                  <c:v>562.78349999999989</c:v>
                </c:pt>
                <c:pt idx="11">
                  <c:v>639.00310000000002</c:v>
                </c:pt>
                <c:pt idx="12">
                  <c:v>639.69679999999994</c:v>
                </c:pt>
                <c:pt idx="13">
                  <c:v>682.10659999999996</c:v>
                </c:pt>
                <c:pt idx="14">
                  <c:v>705.04199999999992</c:v>
                </c:pt>
                <c:pt idx="15">
                  <c:v>770.56259999999997</c:v>
                </c:pt>
              </c:numCache>
            </c:numRef>
          </c:val>
          <c:smooth val="0"/>
          <c:extLst xmlns:c15="http://schemas.microsoft.com/office/drawing/2012/chart">
            <c:ext xmlns:c16="http://schemas.microsoft.com/office/drawing/2014/chart" uri="{C3380CC4-5D6E-409C-BE32-E72D297353CC}">
              <c16:uniqueId val="{00000008-A219-4664-85E8-7C8495FC4BCD}"/>
            </c:ext>
          </c:extLst>
        </c:ser>
        <c:dLbls>
          <c:showLegendKey val="0"/>
          <c:showVal val="0"/>
          <c:showCatName val="0"/>
          <c:showSerName val="0"/>
          <c:showPercent val="0"/>
          <c:showBubbleSize val="0"/>
        </c:dLbls>
        <c:marker val="1"/>
        <c:smooth val="0"/>
        <c:axId val="1079566232"/>
        <c:axId val="1079562296"/>
        <c:extLst/>
      </c:lineChart>
      <c:dateAx>
        <c:axId val="1079566232"/>
        <c:scaling>
          <c:orientation val="minMax"/>
          <c:min val="43189"/>
        </c:scaling>
        <c:delete val="0"/>
        <c:axPos val="b"/>
        <c:majorGridlines>
          <c:spPr>
            <a:ln w="9525" cap="flat" cmpd="sng" algn="ctr">
              <a:noFill/>
              <a:round/>
            </a:ln>
            <a:effectLst/>
          </c:spPr>
        </c:majorGridlines>
        <c:numFmt formatCode="mm\-yy" sourceLinked="0"/>
        <c:majorTickMark val="out"/>
        <c:minorTickMark val="none"/>
        <c:tickLblPos val="nextTo"/>
        <c:spPr>
          <a:noFill/>
          <a:ln w="9525" cap="flat" cmpd="sng" algn="ctr">
            <a:noFill/>
            <a:round/>
          </a:ln>
          <a:effectLst/>
        </c:spPr>
        <c:txPr>
          <a:bodyPr rot="-2700000" spcFirstLastPara="1" vertOverflow="ellipsis"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1079562296"/>
        <c:crosses val="autoZero"/>
        <c:auto val="1"/>
        <c:lblOffset val="100"/>
        <c:baseTimeUnit val="months"/>
        <c:majorUnit val="3"/>
        <c:majorTimeUnit val="months"/>
      </c:dateAx>
      <c:valAx>
        <c:axId val="1079562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10795662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8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280024172133102E-2"/>
          <c:y val="0.11662316833256187"/>
          <c:w val="0.9005860811090568"/>
          <c:h val="0.71500020013838139"/>
        </c:manualLayout>
      </c:layout>
      <c:barChart>
        <c:barDir val="col"/>
        <c:grouping val="clustered"/>
        <c:varyColors val="0"/>
        <c:ser>
          <c:idx val="0"/>
          <c:order val="1"/>
          <c:tx>
            <c:strRef>
              <c:f>'[1]נתונים לגרפים'!$A$38</c:f>
              <c:strCache>
                <c:ptCount val="1"/>
                <c:pt idx="0">
                  <c:v>תנועה נטו בנכסים מאזניים במט"ח</c:v>
                </c:pt>
              </c:strCache>
            </c:strRef>
          </c:tx>
          <c:spPr>
            <a:solidFill>
              <a:schemeClr val="accent3"/>
            </a:solidFill>
            <a:ln w="25400">
              <a:noFill/>
            </a:ln>
          </c:spPr>
          <c:invertIfNegative val="0"/>
          <c:dLbls>
            <c:spPr>
              <a:noFill/>
              <a:ln w="25400">
                <a:noFill/>
              </a:ln>
            </c:spPr>
            <c:txPr>
              <a:bodyPr/>
              <a:lstStyle/>
              <a:p>
                <a:pPr>
                  <a:defRPr sz="1200" b="0" i="0" u="none" strike="noStrike" baseline="0">
                    <a:solidFill>
                      <a:sysClr val="windowText" lastClr="000000"/>
                    </a:solidFill>
                    <a:latin typeface="Arial"/>
                    <a:ea typeface="Arial"/>
                    <a:cs typeface="Arial"/>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'[1]נתונים לגרפים'!$B$37:$O$37</c:f>
              <c:numCache>
                <c:formatCode>General</c:formatCode>
                <c:ptCount val="14"/>
                <c:pt idx="0">
                  <c:v>44074</c:v>
                </c:pt>
                <c:pt idx="1">
                  <c:v>44104</c:v>
                </c:pt>
                <c:pt idx="2">
                  <c:v>44135</c:v>
                </c:pt>
                <c:pt idx="3">
                  <c:v>44165</c:v>
                </c:pt>
                <c:pt idx="4">
                  <c:v>44196</c:v>
                </c:pt>
                <c:pt idx="5">
                  <c:v>44227</c:v>
                </c:pt>
                <c:pt idx="6">
                  <c:v>44255</c:v>
                </c:pt>
                <c:pt idx="7">
                  <c:v>44286</c:v>
                </c:pt>
                <c:pt idx="8">
                  <c:v>44316</c:v>
                </c:pt>
                <c:pt idx="9">
                  <c:v>44347</c:v>
                </c:pt>
                <c:pt idx="10">
                  <c:v>44377</c:v>
                </c:pt>
                <c:pt idx="11">
                  <c:v>44408</c:v>
                </c:pt>
                <c:pt idx="12">
                  <c:v>44439</c:v>
                </c:pt>
                <c:pt idx="13">
                  <c:v>44469</c:v>
                </c:pt>
              </c:numCache>
            </c:numRef>
          </c:cat>
          <c:val>
            <c:numRef>
              <c:f>'[1]נתונים לגרפים'!$B$38:$O$38</c:f>
              <c:numCache>
                <c:formatCode>General</c:formatCode>
                <c:ptCount val="14"/>
                <c:pt idx="0">
                  <c:v>1.5283999999999998</c:v>
                </c:pt>
                <c:pt idx="1">
                  <c:v>0.11470000000000005</c:v>
                </c:pt>
                <c:pt idx="2">
                  <c:v>-0.26949999999999996</c:v>
                </c:pt>
                <c:pt idx="3">
                  <c:v>0.36560000000000009</c:v>
                </c:pt>
                <c:pt idx="4">
                  <c:v>-0.10009999999999945</c:v>
                </c:pt>
                <c:pt idx="5">
                  <c:v>2.8633999999999991</c:v>
                </c:pt>
                <c:pt idx="6">
                  <c:v>2.4057000000000008</c:v>
                </c:pt>
                <c:pt idx="7">
                  <c:v>1.5906</c:v>
                </c:pt>
                <c:pt idx="8">
                  <c:v>-0.46639999999999998</c:v>
                </c:pt>
                <c:pt idx="9">
                  <c:v>0.91349999999999998</c:v>
                </c:pt>
                <c:pt idx="10">
                  <c:v>-1.1120999999999999</c:v>
                </c:pt>
                <c:pt idx="11">
                  <c:v>0.49850000000000044</c:v>
                </c:pt>
                <c:pt idx="12">
                  <c:v>3.8600000000000363E-2</c:v>
                </c:pt>
                <c:pt idx="13">
                  <c:v>-0.21480000000000021</c:v>
                </c:pt>
              </c:numCache>
            </c:numRef>
          </c:val>
          <c:extLst>
            <c:ext xmlns:c16="http://schemas.microsoft.com/office/drawing/2014/chart" uri="{C3380CC4-5D6E-409C-BE32-E72D297353CC}">
              <c16:uniqueId val="{00000000-5DDF-4BA1-B8F7-FAAF6ED156C7}"/>
            </c:ext>
          </c:extLst>
        </c:ser>
        <c:ser>
          <c:idx val="2"/>
          <c:order val="2"/>
          <c:tx>
            <c:strRef>
              <c:f>'[1]נתונים לגרפים'!$A$39</c:f>
              <c:strCache>
                <c:ptCount val="1"/>
                <c:pt idx="0">
                  <c:v>שינוי בחשיפה נגזרים ש"ח/מט"ח</c:v>
                </c:pt>
              </c:strCache>
            </c:strRef>
          </c:tx>
          <c:spPr>
            <a:solidFill>
              <a:srgbClr val="FF0000"/>
            </a:solidFill>
            <a:ln w="25400">
              <a:noFill/>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'[1]נתונים לגרפים'!$B$37:$O$37</c:f>
              <c:numCache>
                <c:formatCode>General</c:formatCode>
                <c:ptCount val="14"/>
                <c:pt idx="0">
                  <c:v>44074</c:v>
                </c:pt>
                <c:pt idx="1">
                  <c:v>44104</c:v>
                </c:pt>
                <c:pt idx="2">
                  <c:v>44135</c:v>
                </c:pt>
                <c:pt idx="3">
                  <c:v>44165</c:v>
                </c:pt>
                <c:pt idx="4">
                  <c:v>44196</c:v>
                </c:pt>
                <c:pt idx="5">
                  <c:v>44227</c:v>
                </c:pt>
                <c:pt idx="6">
                  <c:v>44255</c:v>
                </c:pt>
                <c:pt idx="7">
                  <c:v>44286</c:v>
                </c:pt>
                <c:pt idx="8">
                  <c:v>44316</c:v>
                </c:pt>
                <c:pt idx="9">
                  <c:v>44347</c:v>
                </c:pt>
                <c:pt idx="10">
                  <c:v>44377</c:v>
                </c:pt>
                <c:pt idx="11">
                  <c:v>44408</c:v>
                </c:pt>
                <c:pt idx="12">
                  <c:v>44439</c:v>
                </c:pt>
                <c:pt idx="13">
                  <c:v>44469</c:v>
                </c:pt>
              </c:numCache>
            </c:numRef>
          </c:cat>
          <c:val>
            <c:numRef>
              <c:f>'[1]נתונים לגרפים'!$B$39:$O$39</c:f>
              <c:numCache>
                <c:formatCode>General</c:formatCode>
                <c:ptCount val="14"/>
                <c:pt idx="0">
                  <c:v>-0.7343999999999985</c:v>
                </c:pt>
                <c:pt idx="1">
                  <c:v>-0.147700000000003</c:v>
                </c:pt>
                <c:pt idx="2">
                  <c:v>-0.91480000000000061</c:v>
                </c:pt>
                <c:pt idx="3">
                  <c:v>-0.23759999999999468</c:v>
                </c:pt>
                <c:pt idx="4">
                  <c:v>-2.6447000000000007</c:v>
                </c:pt>
                <c:pt idx="5">
                  <c:v>-5.7897000000000016</c:v>
                </c:pt>
                <c:pt idx="6">
                  <c:v>-4.8379999999999992</c:v>
                </c:pt>
                <c:pt idx="7">
                  <c:v>-3.0622999999999991</c:v>
                </c:pt>
                <c:pt idx="8">
                  <c:v>-3.7898000000000027</c:v>
                </c:pt>
                <c:pt idx="9">
                  <c:v>-1.8991999999999964</c:v>
                </c:pt>
                <c:pt idx="10">
                  <c:v>-2.7666000000000004</c:v>
                </c:pt>
                <c:pt idx="11">
                  <c:v>-2.6033000000000035</c:v>
                </c:pt>
                <c:pt idx="12">
                  <c:v>-1.8408999999999978</c:v>
                </c:pt>
                <c:pt idx="13">
                  <c:v>6.1099999999997635E-2</c:v>
                </c:pt>
              </c:numCache>
            </c:numRef>
          </c:val>
          <c:extLst>
            <c:ext xmlns:c16="http://schemas.microsoft.com/office/drawing/2014/chart" uri="{C3380CC4-5D6E-409C-BE32-E72D297353CC}">
              <c16:uniqueId val="{00000001-5DDF-4BA1-B8F7-FAAF6ED156C7}"/>
            </c:ext>
          </c:extLst>
        </c:ser>
        <c:dLbls>
          <c:showLegendKey val="0"/>
          <c:showVal val="0"/>
          <c:showCatName val="0"/>
          <c:showSerName val="0"/>
          <c:showPercent val="0"/>
          <c:showBubbleSize val="0"/>
        </c:dLbls>
        <c:gapWidth val="150"/>
        <c:axId val="373496448"/>
        <c:axId val="373502336"/>
      </c:barChart>
      <c:lineChart>
        <c:grouping val="standard"/>
        <c:varyColors val="0"/>
        <c:ser>
          <c:idx val="3"/>
          <c:order val="0"/>
          <c:tx>
            <c:strRef>
              <c:f>'[1]נתונים לגרפים'!$A$40</c:f>
              <c:strCache>
                <c:ptCount val="1"/>
                <c:pt idx="0">
                  <c:v>סה"כ תנועה במט"ח (כולל נגזרים)</c:v>
                </c:pt>
              </c:strCache>
            </c:strRef>
          </c:tx>
          <c:spPr>
            <a:ln>
              <a:solidFill>
                <a:schemeClr val="accent1"/>
              </a:solidFill>
            </a:ln>
          </c:spPr>
          <c:marker>
            <c:symbol val="none"/>
          </c:marker>
          <c:dLbls>
            <c:spPr>
              <a:noFill/>
              <a:ln>
                <a:noFill/>
              </a:ln>
              <a:effectLst/>
            </c:spPr>
            <c:txPr>
              <a:bodyPr/>
              <a:lstStyle/>
              <a:p>
                <a:pPr>
                  <a:defRPr sz="1200" b="1">
                    <a:effectLst>
                      <a:glow rad="63500">
                        <a:sysClr val="window" lastClr="FFFFFF">
                          <a:alpha val="83000"/>
                        </a:sysClr>
                      </a:glow>
                    </a:effectLst>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'[1]נתונים לגרפים'!$B$37:$O$37</c:f>
              <c:numCache>
                <c:formatCode>General</c:formatCode>
                <c:ptCount val="14"/>
                <c:pt idx="0">
                  <c:v>44074</c:v>
                </c:pt>
                <c:pt idx="1">
                  <c:v>44104</c:v>
                </c:pt>
                <c:pt idx="2">
                  <c:v>44135</c:v>
                </c:pt>
                <c:pt idx="3">
                  <c:v>44165</c:v>
                </c:pt>
                <c:pt idx="4">
                  <c:v>44196</c:v>
                </c:pt>
                <c:pt idx="5">
                  <c:v>44227</c:v>
                </c:pt>
                <c:pt idx="6">
                  <c:v>44255</c:v>
                </c:pt>
                <c:pt idx="7">
                  <c:v>44286</c:v>
                </c:pt>
                <c:pt idx="8">
                  <c:v>44316</c:v>
                </c:pt>
                <c:pt idx="9">
                  <c:v>44347</c:v>
                </c:pt>
                <c:pt idx="10">
                  <c:v>44377</c:v>
                </c:pt>
                <c:pt idx="11">
                  <c:v>44408</c:v>
                </c:pt>
                <c:pt idx="12">
                  <c:v>44439</c:v>
                </c:pt>
                <c:pt idx="13">
                  <c:v>44469</c:v>
                </c:pt>
              </c:numCache>
            </c:numRef>
          </c:cat>
          <c:val>
            <c:numRef>
              <c:f>'[1]נתונים לגרפים'!$B$40:$O$40</c:f>
              <c:numCache>
                <c:formatCode>General</c:formatCode>
                <c:ptCount val="14"/>
                <c:pt idx="0">
                  <c:v>0.79400000000000126</c:v>
                </c:pt>
                <c:pt idx="1">
                  <c:v>-3.3000000000002944E-2</c:v>
                </c:pt>
                <c:pt idx="2">
                  <c:v>-1.1843000000000006</c:v>
                </c:pt>
                <c:pt idx="3">
                  <c:v>0.12800000000000542</c:v>
                </c:pt>
                <c:pt idx="4">
                  <c:v>-2.7448000000000001</c:v>
                </c:pt>
                <c:pt idx="5">
                  <c:v>-2.9263000000000026</c:v>
                </c:pt>
                <c:pt idx="6">
                  <c:v>-2.4322999999999984</c:v>
                </c:pt>
                <c:pt idx="7">
                  <c:v>-1.4716999999999991</c:v>
                </c:pt>
                <c:pt idx="8">
                  <c:v>-4.2562000000000024</c:v>
                </c:pt>
                <c:pt idx="9">
                  <c:v>-0.98569999999999647</c:v>
                </c:pt>
                <c:pt idx="10">
                  <c:v>-3.8787000000000003</c:v>
                </c:pt>
                <c:pt idx="11">
                  <c:v>-2.1048000000000031</c:v>
                </c:pt>
                <c:pt idx="12">
                  <c:v>-1.8022999999999973</c:v>
                </c:pt>
                <c:pt idx="13">
                  <c:v>-0.15370000000000258</c:v>
                </c:pt>
              </c:numCache>
            </c:numRef>
          </c:val>
          <c:smooth val="0"/>
          <c:extLst>
            <c:ext xmlns:c16="http://schemas.microsoft.com/office/drawing/2014/chart" uri="{C3380CC4-5D6E-409C-BE32-E72D297353CC}">
              <c16:uniqueId val="{00000002-5DDF-4BA1-B8F7-FAAF6ED156C7}"/>
            </c:ext>
          </c:extLst>
        </c:ser>
        <c:dLbls>
          <c:showLegendKey val="0"/>
          <c:showVal val="0"/>
          <c:showCatName val="0"/>
          <c:showSerName val="0"/>
          <c:showPercent val="0"/>
          <c:showBubbleSize val="0"/>
        </c:dLbls>
        <c:marker val="1"/>
        <c:smooth val="0"/>
        <c:axId val="373496448"/>
        <c:axId val="373502336"/>
      </c:lineChart>
      <c:catAx>
        <c:axId val="373496448"/>
        <c:scaling>
          <c:orientation val="minMax"/>
        </c:scaling>
        <c:delete val="0"/>
        <c:axPos val="b"/>
        <c:numFmt formatCode="mm/yy" sourceLinked="0"/>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ssistant" panose="00000500000000000000" pitchFamily="2" charset="-79"/>
                <a:ea typeface="Arial"/>
                <a:cs typeface="Assistant" panose="00000500000000000000" pitchFamily="2" charset="-79"/>
              </a:defRPr>
            </a:pPr>
            <a:endParaRPr lang="he-IL"/>
          </a:p>
        </c:txPr>
        <c:crossAx val="373502336"/>
        <c:crosses val="autoZero"/>
        <c:auto val="0"/>
        <c:lblAlgn val="ctr"/>
        <c:lblOffset val="100"/>
        <c:tickLblSkip val="1"/>
        <c:tickMarkSkip val="1"/>
        <c:noMultiLvlLbl val="1"/>
      </c:catAx>
      <c:valAx>
        <c:axId val="373502336"/>
        <c:scaling>
          <c:orientation val="minMax"/>
        </c:scaling>
        <c:delete val="0"/>
        <c:axPos val="l"/>
        <c:numFmt formatCode="#,##0.0" sourceLinked="0"/>
        <c:majorTickMark val="out"/>
        <c:minorTickMark val="none"/>
        <c:tickLblPos val="nextTo"/>
        <c:spPr>
          <a:ln w="3175">
            <a:noFill/>
            <a:prstDash val="solid"/>
          </a:ln>
        </c:spPr>
        <c:txPr>
          <a:bodyPr rot="0" vert="horz"/>
          <a:lstStyle/>
          <a:p>
            <a:pPr>
              <a:defRPr sz="1100" b="0" i="0" u="none" strike="noStrike" baseline="0">
                <a:solidFill>
                  <a:srgbClr val="000000"/>
                </a:solidFill>
                <a:latin typeface="Assistant" panose="00000500000000000000" pitchFamily="2" charset="-79"/>
                <a:ea typeface="Arial"/>
                <a:cs typeface="Assistant" panose="00000500000000000000" pitchFamily="2" charset="-79"/>
              </a:defRPr>
            </a:pPr>
            <a:endParaRPr lang="he-IL"/>
          </a:p>
        </c:txPr>
        <c:crossAx val="373496448"/>
        <c:crosses val="autoZero"/>
        <c:crossBetween val="between"/>
        <c:majorUnit val="0.5"/>
        <c:minorUnit val="0.2"/>
      </c:valAx>
      <c:spPr>
        <a:noFill/>
        <a:ln w="12700">
          <a:noFill/>
          <a:prstDash val="solid"/>
        </a:ln>
      </c:spPr>
    </c:plotArea>
    <c:legend>
      <c:legendPos val="r"/>
      <c:layout>
        <c:manualLayout>
          <c:xMode val="edge"/>
          <c:yMode val="edge"/>
          <c:x val="3.3692264671756018E-2"/>
          <c:y val="0.90471209517000595"/>
          <c:w val="0.72604332396308346"/>
          <c:h val="6.5556933462475028E-2"/>
        </c:manualLayout>
      </c:layout>
      <c:overlay val="0"/>
      <c:spPr>
        <a:noFill/>
        <a:ln w="3175">
          <a:noFill/>
          <a:prstDash val="solid"/>
        </a:ln>
      </c:spPr>
      <c:txPr>
        <a:bodyPr/>
        <a:lstStyle/>
        <a:p>
          <a:pPr>
            <a:defRPr sz="1100" b="0" i="0" u="none" strike="noStrike" baseline="0">
              <a:solidFill>
                <a:srgbClr val="000000"/>
              </a:solidFill>
              <a:latin typeface="Assistant" panose="00000500000000000000" pitchFamily="2" charset="-79"/>
              <a:ea typeface="Arial"/>
              <a:cs typeface="Assistant" panose="00000500000000000000" pitchFamily="2" charset="-79"/>
            </a:defRPr>
          </a:pPr>
          <a:endParaRPr lang="he-IL"/>
        </a:p>
      </c:txPr>
    </c:legend>
    <c:plotVisOnly val="1"/>
    <c:dispBlanksAs val="gap"/>
    <c:showDLblsOverMax val="0"/>
  </c:chart>
  <c:spPr>
    <a:solidFill>
      <a:schemeClr val="bg1">
        <a:lumMod val="9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45702256341"/>
          <c:y val="8.8830100586541366E-2"/>
          <c:w val="0.80608047763015112"/>
          <c:h val="0.59028410483832605"/>
        </c:manualLayout>
      </c:layout>
      <c:lineChart>
        <c:grouping val="standard"/>
        <c:varyColors val="0"/>
        <c:ser>
          <c:idx val="0"/>
          <c:order val="0"/>
          <c:tx>
            <c:strRef>
              <c:f>'Figure  1.17 data'!$A$3</c:f>
              <c:strCache>
                <c:ptCount val="1"/>
                <c:pt idx="0">
                  <c:v>Provident funds and advanced training funds</c:v>
                </c:pt>
              </c:strCache>
            </c:strRef>
          </c:tx>
          <c:spPr>
            <a:ln w="25400" cap="rnd">
              <a:solidFill>
                <a:srgbClr val="1291A8"/>
              </a:solidFill>
              <a:round/>
            </a:ln>
            <a:effectLst/>
          </c:spPr>
          <c:marker>
            <c:symbol val="none"/>
          </c:marker>
          <c:dLbls>
            <c:dLbl>
              <c:idx val="15"/>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261-4C56-8EEA-FF63B67A9E8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1.17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1.17 data'!$B$3:$Q$3</c:f>
              <c:numCache>
                <c:formatCode>0.00</c:formatCode>
                <c:ptCount val="16"/>
                <c:pt idx="0">
                  <c:v>29.107278046227325</c:v>
                </c:pt>
                <c:pt idx="1">
                  <c:v>30.102670318084929</c:v>
                </c:pt>
                <c:pt idx="2">
                  <c:v>31.05570203317049</c:v>
                </c:pt>
                <c:pt idx="3">
                  <c:v>31.894323091597158</c:v>
                </c:pt>
                <c:pt idx="4">
                  <c:v>32.191652741604202</c:v>
                </c:pt>
                <c:pt idx="5">
                  <c:v>31.503947662986363</c:v>
                </c:pt>
                <c:pt idx="6">
                  <c:v>31.850313063708093</c:v>
                </c:pt>
                <c:pt idx="7">
                  <c:v>32.471011895442267</c:v>
                </c:pt>
                <c:pt idx="8">
                  <c:v>31.712360120388063</c:v>
                </c:pt>
                <c:pt idx="9">
                  <c:v>35.443806839155677</c:v>
                </c:pt>
                <c:pt idx="10">
                  <c:v>38.184675318543768</c:v>
                </c:pt>
                <c:pt idx="11">
                  <c:v>40.4655037300085</c:v>
                </c:pt>
                <c:pt idx="12">
                  <c:v>42.397014092505472</c:v>
                </c:pt>
                <c:pt idx="13">
                  <c:v>43.326683212860516</c:v>
                </c:pt>
                <c:pt idx="14">
                  <c:v>42.598888520790943</c:v>
                </c:pt>
                <c:pt idx="15">
                  <c:v>44.458255177481725</c:v>
                </c:pt>
              </c:numCache>
            </c:numRef>
          </c:val>
          <c:smooth val="0"/>
          <c:extLst>
            <c:ext xmlns:c16="http://schemas.microsoft.com/office/drawing/2014/chart" uri="{C3380CC4-5D6E-409C-BE32-E72D297353CC}">
              <c16:uniqueId val="{00000001-C261-4C56-8EEA-FF63B67A9E84}"/>
            </c:ext>
          </c:extLst>
        </c:ser>
        <c:ser>
          <c:idx val="1"/>
          <c:order val="1"/>
          <c:tx>
            <c:strRef>
              <c:f>'Figure  1.17 data'!$A$4</c:f>
              <c:strCache>
                <c:ptCount val="1"/>
                <c:pt idx="0">
                  <c:v>New pension funds</c:v>
                </c:pt>
              </c:strCache>
            </c:strRef>
          </c:tx>
          <c:spPr>
            <a:ln w="25400" cap="rnd">
              <a:solidFill>
                <a:schemeClr val="tx1"/>
              </a:solidFill>
              <a:round/>
            </a:ln>
            <a:effectLst/>
          </c:spPr>
          <c:marker>
            <c:symbol val="none"/>
          </c:marker>
          <c:dLbls>
            <c:dLbl>
              <c:idx val="15"/>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261-4C56-8EEA-FF63B67A9E8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1.17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1.17 data'!$B$4:$Q$4</c:f>
              <c:numCache>
                <c:formatCode>0.00</c:formatCode>
                <c:ptCount val="16"/>
                <c:pt idx="0">
                  <c:v>33.070984054284494</c:v>
                </c:pt>
                <c:pt idx="1">
                  <c:v>34.806195680868001</c:v>
                </c:pt>
                <c:pt idx="2">
                  <c:v>34.88131634056856</c:v>
                </c:pt>
                <c:pt idx="3">
                  <c:v>35.487218962913609</c:v>
                </c:pt>
                <c:pt idx="4">
                  <c:v>35.319068305758385</c:v>
                </c:pt>
                <c:pt idx="5">
                  <c:v>34.259041397350899</c:v>
                </c:pt>
                <c:pt idx="6">
                  <c:v>34.216621492041696</c:v>
                </c:pt>
                <c:pt idx="7">
                  <c:v>35.211118297020768</c:v>
                </c:pt>
                <c:pt idx="8">
                  <c:v>34.032544169967444</c:v>
                </c:pt>
                <c:pt idx="9">
                  <c:v>36.623271421029955</c:v>
                </c:pt>
                <c:pt idx="10">
                  <c:v>37.969773686009489</c:v>
                </c:pt>
                <c:pt idx="11">
                  <c:v>39.482075914427142</c:v>
                </c:pt>
                <c:pt idx="12">
                  <c:v>40.814647641234714</c:v>
                </c:pt>
                <c:pt idx="13">
                  <c:v>41.381889836634052</c:v>
                </c:pt>
                <c:pt idx="14">
                  <c:v>39.904431959815497</c:v>
                </c:pt>
                <c:pt idx="15">
                  <c:v>40.443412414440232</c:v>
                </c:pt>
              </c:numCache>
            </c:numRef>
          </c:val>
          <c:smooth val="0"/>
          <c:extLst>
            <c:ext xmlns:c16="http://schemas.microsoft.com/office/drawing/2014/chart" uri="{C3380CC4-5D6E-409C-BE32-E72D297353CC}">
              <c16:uniqueId val="{00000003-C261-4C56-8EEA-FF63B67A9E84}"/>
            </c:ext>
          </c:extLst>
        </c:ser>
        <c:ser>
          <c:idx val="2"/>
          <c:order val="2"/>
          <c:tx>
            <c:strRef>
              <c:f>'Figure  1.17 data'!$A$5</c:f>
              <c:strCache>
                <c:ptCount val="1"/>
                <c:pt idx="0">
                  <c:v>Old pension funds</c:v>
                </c:pt>
              </c:strCache>
            </c:strRef>
          </c:tx>
          <c:spPr>
            <a:ln w="25400" cap="rnd">
              <a:solidFill>
                <a:srgbClr val="8BCED6"/>
              </a:solidFill>
              <a:round/>
            </a:ln>
            <a:effectLst/>
          </c:spPr>
          <c:marker>
            <c:symbol val="none"/>
          </c:marker>
          <c:dLbls>
            <c:dLbl>
              <c:idx val="15"/>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261-4C56-8EEA-FF63B67A9E8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1.17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1.17 data'!$B$5:$Q$5</c:f>
              <c:numCache>
                <c:formatCode>0.00</c:formatCode>
                <c:ptCount val="16"/>
                <c:pt idx="0">
                  <c:v>14.706400426872698</c:v>
                </c:pt>
                <c:pt idx="1">
                  <c:v>15.456073544985466</c:v>
                </c:pt>
                <c:pt idx="2">
                  <c:v>15.679976790049622</c:v>
                </c:pt>
                <c:pt idx="3">
                  <c:v>15.445352303872292</c:v>
                </c:pt>
                <c:pt idx="4">
                  <c:v>15.105893116614965</c:v>
                </c:pt>
                <c:pt idx="5">
                  <c:v>15.18341066605265</c:v>
                </c:pt>
                <c:pt idx="6">
                  <c:v>14.797906052935286</c:v>
                </c:pt>
                <c:pt idx="7">
                  <c:v>14.91872298725441</c:v>
                </c:pt>
                <c:pt idx="8">
                  <c:v>13.621950660891608</c:v>
                </c:pt>
                <c:pt idx="9">
                  <c:v>14.310506003329559</c:v>
                </c:pt>
                <c:pt idx="10">
                  <c:v>14.535639646328985</c:v>
                </c:pt>
                <c:pt idx="11">
                  <c:v>15.034247936991028</c:v>
                </c:pt>
                <c:pt idx="12">
                  <c:v>15.89471850799861</c:v>
                </c:pt>
                <c:pt idx="13">
                  <c:v>16.137848730429134</c:v>
                </c:pt>
                <c:pt idx="14">
                  <c:v>15.663789528811083</c:v>
                </c:pt>
                <c:pt idx="15">
                  <c:v>15.563517826860252</c:v>
                </c:pt>
              </c:numCache>
            </c:numRef>
          </c:val>
          <c:smooth val="0"/>
          <c:extLst xmlns:c15="http://schemas.microsoft.com/office/drawing/2012/chart">
            <c:ext xmlns:c16="http://schemas.microsoft.com/office/drawing/2014/chart" uri="{C3380CC4-5D6E-409C-BE32-E72D297353CC}">
              <c16:uniqueId val="{00000005-C261-4C56-8EEA-FF63B67A9E84}"/>
            </c:ext>
          </c:extLst>
        </c:ser>
        <c:ser>
          <c:idx val="3"/>
          <c:order val="3"/>
          <c:tx>
            <c:strRef>
              <c:f>'Figure  1.17 data'!$A$6</c:f>
              <c:strCache>
                <c:ptCount val="1"/>
                <c:pt idx="0">
                  <c:v>Profit-sharing insurance policies</c:v>
                </c:pt>
              </c:strCache>
            </c:strRef>
          </c:tx>
          <c:spPr>
            <a:ln w="25400" cap="rnd">
              <a:solidFill>
                <a:schemeClr val="bg1">
                  <a:lumMod val="50000"/>
                </a:schemeClr>
              </a:solidFill>
              <a:round/>
            </a:ln>
            <a:effectLst/>
          </c:spPr>
          <c:marker>
            <c:symbol val="none"/>
          </c:marker>
          <c:dLbls>
            <c:dLbl>
              <c:idx val="15"/>
              <c:layout>
                <c:manualLayout>
                  <c:x val="0"/>
                  <c:y val="-3.51088974792548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261-4C56-8EEA-FF63B67A9E8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1.17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1.17 data'!$B$6:$Q$6</c:f>
              <c:numCache>
                <c:formatCode>0.00</c:formatCode>
                <c:ptCount val="16"/>
                <c:pt idx="0">
                  <c:v>37.667680685763393</c:v>
                </c:pt>
                <c:pt idx="1">
                  <c:v>38.650695440141</c:v>
                </c:pt>
                <c:pt idx="2">
                  <c:v>38.721534875381032</c:v>
                </c:pt>
                <c:pt idx="3">
                  <c:v>39.377781285618454</c:v>
                </c:pt>
                <c:pt idx="4">
                  <c:v>39.477595528561096</c:v>
                </c:pt>
                <c:pt idx="5">
                  <c:v>38.069045305943099</c:v>
                </c:pt>
                <c:pt idx="6">
                  <c:v>38.265343934950401</c:v>
                </c:pt>
                <c:pt idx="7">
                  <c:v>40.283278402745623</c:v>
                </c:pt>
                <c:pt idx="8">
                  <c:v>39.481952329729744</c:v>
                </c:pt>
                <c:pt idx="9">
                  <c:v>42.624178962398865</c:v>
                </c:pt>
                <c:pt idx="10">
                  <c:v>43.686857686345832</c:v>
                </c:pt>
                <c:pt idx="11">
                  <c:v>44.919292475995057</c:v>
                </c:pt>
                <c:pt idx="12">
                  <c:v>45.620209910454491</c:v>
                </c:pt>
                <c:pt idx="13">
                  <c:v>46.419361644766916</c:v>
                </c:pt>
                <c:pt idx="14">
                  <c:v>45.074537498062519</c:v>
                </c:pt>
                <c:pt idx="15">
                  <c:v>45.554936800663079</c:v>
                </c:pt>
              </c:numCache>
            </c:numRef>
          </c:val>
          <c:smooth val="0"/>
          <c:extLst>
            <c:ext xmlns:c16="http://schemas.microsoft.com/office/drawing/2014/chart" uri="{C3380CC4-5D6E-409C-BE32-E72D297353CC}">
              <c16:uniqueId val="{00000007-C261-4C56-8EEA-FF63B67A9E84}"/>
            </c:ext>
          </c:extLst>
        </c:ser>
        <c:dLbls>
          <c:showLegendKey val="0"/>
          <c:showVal val="0"/>
          <c:showCatName val="0"/>
          <c:showSerName val="0"/>
          <c:showPercent val="0"/>
          <c:showBubbleSize val="0"/>
        </c:dLbls>
        <c:smooth val="0"/>
        <c:axId val="560122944"/>
        <c:axId val="560120320"/>
        <c:extLst/>
      </c:lineChart>
      <c:dateAx>
        <c:axId val="560122944"/>
        <c:scaling>
          <c:orientation val="minMax"/>
          <c:max val="44561"/>
        </c:scaling>
        <c:delete val="0"/>
        <c:axPos val="b"/>
        <c:majorGridlines>
          <c:spPr>
            <a:ln w="9525" cap="flat" cmpd="sng" algn="ctr">
              <a:noFill/>
              <a:round/>
            </a:ln>
            <a:effectLst/>
          </c:spPr>
        </c:majorGridlines>
        <c:numFmt formatCode="mm\-yy" sourceLinked="0"/>
        <c:majorTickMark val="out"/>
        <c:minorTickMark val="none"/>
        <c:tickLblPos val="nextTo"/>
        <c:spPr>
          <a:noFill/>
          <a:ln w="9525" cap="flat" cmpd="sng" algn="ctr">
            <a:noFill/>
            <a:round/>
          </a:ln>
          <a:effectLst/>
        </c:spPr>
        <c:txPr>
          <a:bodyPr rot="-2700000" spcFirstLastPara="1" vertOverflow="ellipsis"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560120320"/>
        <c:crosses val="autoZero"/>
        <c:auto val="1"/>
        <c:lblOffset val="100"/>
        <c:baseTimeUnit val="months"/>
        <c:majorUnit val="3"/>
        <c:majorTimeUnit val="months"/>
      </c:dateAx>
      <c:valAx>
        <c:axId val="560120320"/>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560122944"/>
        <c:crosses val="autoZero"/>
        <c:crossBetween val="between"/>
        <c:majorUnit val="10"/>
      </c:valAx>
      <c:spPr>
        <a:noFill/>
        <a:ln>
          <a:noFill/>
        </a:ln>
        <a:effectLst/>
      </c:spPr>
    </c:plotArea>
    <c:legend>
      <c:legendPos val="b"/>
      <c:layout>
        <c:manualLayout>
          <c:xMode val="edge"/>
          <c:yMode val="edge"/>
          <c:x val="2.5633878684410347E-2"/>
          <c:y val="0.84939781629509292"/>
          <c:w val="0.95930750097635353"/>
          <c:h val="0.1456879629629629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8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1111111111113"/>
          <c:y val="4.1057877156259782E-2"/>
          <c:w val="0.75332361111111112"/>
          <c:h val="0.58570648148148152"/>
        </c:manualLayout>
      </c:layout>
      <c:barChart>
        <c:barDir val="col"/>
        <c:grouping val="clustered"/>
        <c:varyColors val="0"/>
        <c:ser>
          <c:idx val="1"/>
          <c:order val="1"/>
          <c:tx>
            <c:strRef>
              <c:f>'Figure  1.18 data'!$A$4</c:f>
              <c:strCache>
                <c:ptCount val="1"/>
                <c:pt idx="0">
                  <c:v>Total investment assets</c:v>
                </c:pt>
              </c:strCache>
            </c:strRef>
          </c:tx>
          <c:spPr>
            <a:solidFill>
              <a:srgbClr val="59BFCB"/>
            </a:solidFill>
            <a:ln>
              <a:noFill/>
            </a:ln>
            <a:effectLst/>
          </c:spPr>
          <c:invertIfNegative val="0"/>
          <c:cat>
            <c:numRef>
              <c:f>'Figure  1.18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1.18 data'!$B$4:$Q$4</c:f>
              <c:numCache>
                <c:formatCode>_(* #,##0.00_);_(* \(#,##0.00\);_(* "-"??_);_(@_)</c:formatCode>
                <c:ptCount val="16"/>
                <c:pt idx="0">
                  <c:v>457.34980000000002</c:v>
                </c:pt>
                <c:pt idx="1">
                  <c:v>447.44870000000003</c:v>
                </c:pt>
                <c:pt idx="2">
                  <c:v>463.22789999999998</c:v>
                </c:pt>
                <c:pt idx="3">
                  <c:v>437.2097</c:v>
                </c:pt>
                <c:pt idx="4">
                  <c:v>474.48429999999996</c:v>
                </c:pt>
                <c:pt idx="5">
                  <c:v>499.19440000000003</c:v>
                </c:pt>
                <c:pt idx="6">
                  <c:v>527.22749999999996</c:v>
                </c:pt>
                <c:pt idx="7">
                  <c:v>553.7041999999999</c:v>
                </c:pt>
                <c:pt idx="8">
                  <c:v>497.10149999999999</c:v>
                </c:pt>
                <c:pt idx="9">
                  <c:v>542.3202</c:v>
                </c:pt>
                <c:pt idx="10">
                  <c:v>562.78349999999989</c:v>
                </c:pt>
                <c:pt idx="11">
                  <c:v>639.00310000000002</c:v>
                </c:pt>
                <c:pt idx="12">
                  <c:v>639.69679999999994</c:v>
                </c:pt>
                <c:pt idx="13">
                  <c:v>682.10659999999996</c:v>
                </c:pt>
                <c:pt idx="14">
                  <c:v>705.04199999999992</c:v>
                </c:pt>
                <c:pt idx="15">
                  <c:v>770.56259999999997</c:v>
                </c:pt>
              </c:numCache>
            </c:numRef>
          </c:val>
          <c:extLst>
            <c:ext xmlns:c16="http://schemas.microsoft.com/office/drawing/2014/chart" uri="{C3380CC4-5D6E-409C-BE32-E72D297353CC}">
              <c16:uniqueId val="{00000000-C739-44D9-823B-DBB7B20C3C36}"/>
            </c:ext>
          </c:extLst>
        </c:ser>
        <c:dLbls>
          <c:showLegendKey val="0"/>
          <c:showVal val="0"/>
          <c:showCatName val="0"/>
          <c:showSerName val="0"/>
          <c:showPercent val="0"/>
          <c:showBubbleSize val="0"/>
        </c:dLbls>
        <c:gapWidth val="0"/>
        <c:overlap val="-27"/>
        <c:axId val="2012652096"/>
        <c:axId val="2012658656"/>
        <c:extLst>
          <c:ext xmlns:c15="http://schemas.microsoft.com/office/drawing/2012/chart" uri="{02D57815-91ED-43cb-92C2-25804820EDAC}">
            <c15:filteredBarSeries>
              <c15:ser>
                <c:idx val="0"/>
                <c:order val="0"/>
                <c:tx>
                  <c:strRef>
                    <c:extLst>
                      <c:ext uri="{02D57815-91ED-43cb-92C2-25804820EDAC}">
                        <c15:formulaRef>
                          <c15:sqref>'Figure  1.18 data'!$A$3</c15:sqref>
                        </c15:formulaRef>
                      </c:ext>
                    </c:extLst>
                    <c:strCache>
                      <c:ptCount val="1"/>
                    </c:strCache>
                  </c:strRef>
                </c:tx>
                <c:spPr>
                  <a:solidFill>
                    <a:schemeClr val="accent1"/>
                  </a:solidFill>
                  <a:ln>
                    <a:noFill/>
                  </a:ln>
                  <a:effectLst/>
                </c:spPr>
                <c:invertIfNegative val="0"/>
                <c:cat>
                  <c:numRef>
                    <c:extLst>
                      <c:ext uri="{02D57815-91ED-43cb-92C2-25804820EDAC}">
                        <c15:formulaRef>
                          <c15:sqref>'Figure  1.18 data'!$B$2:$Q$2</c15:sqref>
                        </c15:formulaRef>
                      </c:ext>
                    </c:extLst>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extLst>
                      <c:ext uri="{02D57815-91ED-43cb-92C2-25804820EDAC}">
                        <c15:formulaRef>
                          <c15:sqref>'Figure  1.18 data'!$B$3:$Q$3</c15:sqref>
                        </c15:formulaRef>
                      </c:ext>
                    </c:extLst>
                    <c:numCache>
                      <c:formatCode>_(* #,##0.00_);_(* \(#,##0.00\);_(* "-"??_);_(@_)</c:formatCode>
                      <c:ptCount val="16"/>
                    </c:numCache>
                  </c:numRef>
                </c:val>
                <c:extLst>
                  <c:ext xmlns:c16="http://schemas.microsoft.com/office/drawing/2014/chart" uri="{C3380CC4-5D6E-409C-BE32-E72D297353CC}">
                    <c16:uniqueId val="{00000007-C739-44D9-823B-DBB7B20C3C36}"/>
                  </c:ext>
                </c:extLst>
              </c15:ser>
            </c15:filteredBarSeries>
          </c:ext>
        </c:extLst>
      </c:barChart>
      <c:lineChart>
        <c:grouping val="standard"/>
        <c:varyColors val="0"/>
        <c:ser>
          <c:idx val="2"/>
          <c:order val="2"/>
          <c:tx>
            <c:strRef>
              <c:f>'Figure  1.18 data'!$A$5</c:f>
              <c:strCache>
                <c:ptCount val="1"/>
                <c:pt idx="0">
                  <c:v>Equities abroad</c:v>
                </c:pt>
              </c:strCache>
            </c:strRef>
          </c:tx>
          <c:spPr>
            <a:ln w="25400" cap="rnd">
              <a:solidFill>
                <a:schemeClr val="tx1"/>
              </a:solidFill>
              <a:round/>
            </a:ln>
            <a:effectLst/>
          </c:spPr>
          <c:marker>
            <c:symbol val="none"/>
          </c:marker>
          <c:dLbls>
            <c:dLbl>
              <c:idx val="1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9D0-4B32-A898-9BFF781962A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1.18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1.18 data'!$B$5:$Q$5</c:f>
              <c:numCache>
                <c:formatCode>_(* #,##0.00_);_(* \(#,##0.00\);_(* "-"??_);_(@_)</c:formatCode>
                <c:ptCount val="16"/>
                <c:pt idx="0">
                  <c:v>11.156711995938339</c:v>
                </c:pt>
                <c:pt idx="1">
                  <c:v>11.768075312320718</c:v>
                </c:pt>
                <c:pt idx="2">
                  <c:v>12.09085204064781</c:v>
                </c:pt>
                <c:pt idx="3">
                  <c:v>11.888848760674799</c:v>
                </c:pt>
                <c:pt idx="4">
                  <c:v>12.150960527039567</c:v>
                </c:pt>
                <c:pt idx="5">
                  <c:v>11.689333854706701</c:v>
                </c:pt>
                <c:pt idx="6">
                  <c:v>11.640307078064025</c:v>
                </c:pt>
                <c:pt idx="7">
                  <c:v>12.244805078234913</c:v>
                </c:pt>
                <c:pt idx="8">
                  <c:v>11.058646976522903</c:v>
                </c:pt>
                <c:pt idx="9">
                  <c:v>12.976927652704068</c:v>
                </c:pt>
                <c:pt idx="10">
                  <c:v>13.750385361333445</c:v>
                </c:pt>
                <c:pt idx="11">
                  <c:v>14.908300131877295</c:v>
                </c:pt>
                <c:pt idx="12">
                  <c:v>16.773884127605456</c:v>
                </c:pt>
                <c:pt idx="13">
                  <c:v>16.913866542267733</c:v>
                </c:pt>
                <c:pt idx="14">
                  <c:v>16.202226250351046</c:v>
                </c:pt>
                <c:pt idx="15">
                  <c:v>15.302390746708962</c:v>
                </c:pt>
              </c:numCache>
            </c:numRef>
          </c:val>
          <c:smooth val="0"/>
          <c:extLst>
            <c:ext xmlns:c16="http://schemas.microsoft.com/office/drawing/2014/chart" uri="{C3380CC4-5D6E-409C-BE32-E72D297353CC}">
              <c16:uniqueId val="{00000002-C739-44D9-823B-DBB7B20C3C36}"/>
            </c:ext>
          </c:extLst>
        </c:ser>
        <c:ser>
          <c:idx val="3"/>
          <c:order val="3"/>
          <c:tx>
            <c:strRef>
              <c:f>'Figure  1.18 data'!$A$6</c:f>
              <c:strCache>
                <c:ptCount val="1"/>
                <c:pt idx="0">
                  <c:v>Equities in Israel</c:v>
                </c:pt>
              </c:strCache>
            </c:strRef>
          </c:tx>
          <c:spPr>
            <a:ln w="25400" cap="rnd">
              <a:solidFill>
                <a:schemeClr val="bg1">
                  <a:lumMod val="50000"/>
                </a:schemeClr>
              </a:solidFill>
              <a:round/>
            </a:ln>
            <a:effectLst/>
          </c:spPr>
          <c:marker>
            <c:symbol val="none"/>
          </c:marker>
          <c:dLbls>
            <c:dLbl>
              <c:idx val="1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9D0-4B32-A898-9BFF781962A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1.18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1.18 data'!$B$6:$Q$6</c:f>
              <c:numCache>
                <c:formatCode>_(* #,##0.00_);_(* \(#,##0.00\);_(* "-"??_);_(@_)</c:formatCode>
                <c:ptCount val="16"/>
                <c:pt idx="0">
                  <c:v>7.9525216935330691</c:v>
                </c:pt>
                <c:pt idx="1">
                  <c:v>8.0282996611127544</c:v>
                </c:pt>
                <c:pt idx="2">
                  <c:v>8.514815932462076</c:v>
                </c:pt>
                <c:pt idx="3">
                  <c:v>8.1175984799924397</c:v>
                </c:pt>
                <c:pt idx="4">
                  <c:v>8.2103392356248115</c:v>
                </c:pt>
                <c:pt idx="5">
                  <c:v>8.6602731741460364</c:v>
                </c:pt>
                <c:pt idx="6">
                  <c:v>8.837537207189504</c:v>
                </c:pt>
                <c:pt idx="7">
                  <c:v>9.082315124379754</c:v>
                </c:pt>
                <c:pt idx="8">
                  <c:v>7.9522919751493664</c:v>
                </c:pt>
                <c:pt idx="9">
                  <c:v>7.2329801270218494</c:v>
                </c:pt>
                <c:pt idx="10">
                  <c:v>7.4397080899868033</c:v>
                </c:pt>
                <c:pt idx="11">
                  <c:v>8.600934235203697</c:v>
                </c:pt>
                <c:pt idx="12">
                  <c:v>8.9528054756522799</c:v>
                </c:pt>
                <c:pt idx="13">
                  <c:v>9.3436005834965847</c:v>
                </c:pt>
                <c:pt idx="14">
                  <c:v>9.7321142615473146</c:v>
                </c:pt>
                <c:pt idx="15">
                  <c:v>10.639267934123446</c:v>
                </c:pt>
              </c:numCache>
            </c:numRef>
          </c:val>
          <c:smooth val="0"/>
          <c:extLst>
            <c:ext xmlns:c16="http://schemas.microsoft.com/office/drawing/2014/chart" uri="{C3380CC4-5D6E-409C-BE32-E72D297353CC}">
              <c16:uniqueId val="{00000004-C739-44D9-823B-DBB7B20C3C36}"/>
            </c:ext>
          </c:extLst>
        </c:ser>
        <c:ser>
          <c:idx val="4"/>
          <c:order val="4"/>
          <c:tx>
            <c:strRef>
              <c:f>'Figure  1.18 data'!$A$7</c:f>
              <c:strCache>
                <c:ptCount val="1"/>
                <c:pt idx="0">
                  <c:v>Futures contracts and options on equity indices abroad (exposure)</c:v>
                </c:pt>
              </c:strCache>
            </c:strRef>
          </c:tx>
          <c:spPr>
            <a:ln w="25400" cap="rnd">
              <a:solidFill>
                <a:srgbClr val="EB5264"/>
              </a:solidFill>
              <a:round/>
            </a:ln>
            <a:effectLst/>
          </c:spPr>
          <c:marker>
            <c:symbol val="none"/>
          </c:marker>
          <c:dLbls>
            <c:dLbl>
              <c:idx val="15"/>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9D0-4B32-A898-9BFF781962A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1.18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1.18 data'!$B$7:$Q$7</c:f>
              <c:numCache>
                <c:formatCode>_(* #,##0.00_);_(* \(#,##0.00\);_(* "-"??_);_(@_)</c:formatCode>
                <c:ptCount val="16"/>
                <c:pt idx="0">
                  <c:v>4.936724581491017</c:v>
                </c:pt>
                <c:pt idx="1">
                  <c:v>5.0261627757550738</c:v>
                </c:pt>
                <c:pt idx="2">
                  <c:v>5.1733067028130213</c:v>
                </c:pt>
                <c:pt idx="3">
                  <c:v>5.6106028754622779</c:v>
                </c:pt>
                <c:pt idx="4">
                  <c:v>5.3609782241477761</c:v>
                </c:pt>
                <c:pt idx="5">
                  <c:v>5.3745594902506921</c:v>
                </c:pt>
                <c:pt idx="6">
                  <c:v>5.5827512790967848</c:v>
                </c:pt>
                <c:pt idx="7">
                  <c:v>6.0393256905040644</c:v>
                </c:pt>
                <c:pt idx="8">
                  <c:v>5.837459754195069</c:v>
                </c:pt>
                <c:pt idx="9">
                  <c:v>5.8893989196788183</c:v>
                </c:pt>
                <c:pt idx="10">
                  <c:v>6.5603735717198539</c:v>
                </c:pt>
                <c:pt idx="11">
                  <c:v>7.2059431323572598</c:v>
                </c:pt>
                <c:pt idx="12">
                  <c:v>6.869097985170475</c:v>
                </c:pt>
                <c:pt idx="13">
                  <c:v>7.4182246587263636</c:v>
                </c:pt>
                <c:pt idx="14">
                  <c:v>7.4154447536458825</c:v>
                </c:pt>
                <c:pt idx="15">
                  <c:v>9.075291222283564</c:v>
                </c:pt>
              </c:numCache>
            </c:numRef>
          </c:val>
          <c:smooth val="0"/>
          <c:extLst xmlns:c15="http://schemas.microsoft.com/office/drawing/2012/chart">
            <c:ext xmlns:c16="http://schemas.microsoft.com/office/drawing/2014/chart" uri="{C3380CC4-5D6E-409C-BE32-E72D297353CC}">
              <c16:uniqueId val="{00000006-C739-44D9-823B-DBB7B20C3C36}"/>
            </c:ext>
          </c:extLst>
        </c:ser>
        <c:dLbls>
          <c:showLegendKey val="0"/>
          <c:showVal val="0"/>
          <c:showCatName val="0"/>
          <c:showSerName val="0"/>
          <c:showPercent val="0"/>
          <c:showBubbleSize val="0"/>
        </c:dLbls>
        <c:marker val="1"/>
        <c:smooth val="0"/>
        <c:axId val="10173455"/>
        <c:axId val="10175095"/>
        <c:extLst/>
      </c:lineChart>
      <c:dateAx>
        <c:axId val="2012652096"/>
        <c:scaling>
          <c:orientation val="minMax"/>
          <c:min val="43190"/>
        </c:scaling>
        <c:delete val="0"/>
        <c:axPos val="b"/>
        <c:majorGridlines>
          <c:spPr>
            <a:ln w="9525" cap="flat" cmpd="sng" algn="ctr">
              <a:noFill/>
              <a:round/>
            </a:ln>
            <a:effectLst/>
          </c:spPr>
        </c:majorGridlines>
        <c:numFmt formatCode="mm\-yy" sourceLinked="0"/>
        <c:majorTickMark val="out"/>
        <c:minorTickMark val="none"/>
        <c:tickLblPos val="nextTo"/>
        <c:spPr>
          <a:noFill/>
          <a:ln w="9525" cap="flat" cmpd="sng" algn="ctr">
            <a:noFill/>
            <a:round/>
          </a:ln>
          <a:effectLst/>
        </c:spPr>
        <c:txPr>
          <a:bodyPr rot="-2700000" spcFirstLastPara="1" vertOverflow="ellipsis" wrap="square" anchor="ctr" anchorCtr="1"/>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2012658656"/>
        <c:crossesAt val="0"/>
        <c:auto val="1"/>
        <c:lblOffset val="100"/>
        <c:baseTimeUnit val="months"/>
        <c:majorUnit val="3"/>
        <c:majorTimeUnit val="months"/>
      </c:dateAx>
      <c:valAx>
        <c:axId val="2012658656"/>
        <c:scaling>
          <c:orientation val="minMax"/>
          <c:max val="8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r>
                  <a:rPr lang="en-US" sz="800" b="0" i="0" u="none" strike="noStrike" baseline="0">
                    <a:effectLst/>
                  </a:rPr>
                  <a:t>$ billion </a:t>
                </a:r>
                <a:endParaRPr lang="he-IL"/>
              </a:p>
            </c:rich>
          </c:tx>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2012652096"/>
        <c:crosses val="autoZero"/>
        <c:crossBetween val="between"/>
        <c:majorUnit val="200"/>
      </c:valAx>
      <c:valAx>
        <c:axId val="10175095"/>
        <c:scaling>
          <c:orientation val="minMax"/>
          <c:max val="20"/>
          <c:min val="0"/>
        </c:scaling>
        <c:delete val="0"/>
        <c:axPos val="r"/>
        <c:title>
          <c:tx>
            <c:rich>
              <a:bodyPr rot="-540000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r>
                  <a:rPr lang="en-US" sz="800" b="0" i="0" u="none" strike="noStrike" baseline="0">
                    <a:effectLst/>
                  </a:rPr>
                  <a:t>Percent </a:t>
                </a:r>
                <a:endParaRPr lang="he-IL"/>
              </a:p>
            </c:rich>
          </c:tx>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crossAx val="10173455"/>
        <c:crosses val="max"/>
        <c:crossBetween val="between"/>
        <c:majorUnit val="5"/>
        <c:minorUnit val="2.5"/>
      </c:valAx>
      <c:dateAx>
        <c:axId val="10173455"/>
        <c:scaling>
          <c:orientation val="minMax"/>
        </c:scaling>
        <c:delete val="1"/>
        <c:axPos val="b"/>
        <c:numFmt formatCode="m/d/yyyy" sourceLinked="1"/>
        <c:majorTickMark val="out"/>
        <c:minorTickMark val="none"/>
        <c:tickLblPos val="nextTo"/>
        <c:crossAx val="10175095"/>
        <c:crosses val="autoZero"/>
        <c:auto val="1"/>
        <c:lblOffset val="100"/>
        <c:baseTimeUnit val="months"/>
      </c:dateAx>
      <c:spPr>
        <a:noFill/>
        <a:ln>
          <a:noFill/>
        </a:ln>
        <a:effectLst/>
      </c:spPr>
    </c:plotArea>
    <c:legend>
      <c:legendPos val="b"/>
      <c:layout>
        <c:manualLayout>
          <c:xMode val="edge"/>
          <c:yMode val="edge"/>
          <c:x val="0"/>
          <c:y val="0.7769194444444445"/>
          <c:w val="0.98588888888888904"/>
          <c:h val="0.2230805555555555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8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95722222222222"/>
          <c:y val="0.11177517066203574"/>
          <c:w val="0.82966555555555555"/>
          <c:h val="0.66375138888888885"/>
        </c:manualLayout>
      </c:layout>
      <c:lineChart>
        <c:grouping val="standard"/>
        <c:varyColors val="0"/>
        <c:ser>
          <c:idx val="0"/>
          <c:order val="0"/>
          <c:tx>
            <c:strRef>
              <c:f>'Figure  1.2'!$B$1</c:f>
              <c:strCache>
                <c:ptCount val="1"/>
                <c:pt idx="0">
                  <c:v>GDP ratio</c:v>
                </c:pt>
              </c:strCache>
            </c:strRef>
          </c:tx>
          <c:spPr>
            <a:ln w="31750">
              <a:solidFill>
                <a:srgbClr val="177990"/>
              </a:solidFill>
            </a:ln>
          </c:spPr>
          <c:marker>
            <c:symbol val="none"/>
          </c:marker>
          <c:dPt>
            <c:idx val="60"/>
            <c:bubble3D val="0"/>
            <c:extLst>
              <c:ext xmlns:c16="http://schemas.microsoft.com/office/drawing/2014/chart" uri="{C3380CC4-5D6E-409C-BE32-E72D297353CC}">
                <c16:uniqueId val="{00000000-0027-45ED-B138-A4B9B9B939B5}"/>
              </c:ext>
            </c:extLst>
          </c:dPt>
          <c:dPt>
            <c:idx val="64"/>
            <c:bubble3D val="0"/>
            <c:extLst>
              <c:ext xmlns:c16="http://schemas.microsoft.com/office/drawing/2014/chart" uri="{C3380CC4-5D6E-409C-BE32-E72D297353CC}">
                <c16:uniqueId val="{00000001-0027-45ED-B138-A4B9B9B939B5}"/>
              </c:ext>
            </c:extLst>
          </c:dPt>
          <c:dPt>
            <c:idx val="65"/>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3-79D7-4DB2-8BF3-D8C225559885}"/>
              </c:ext>
            </c:extLst>
          </c:dPt>
          <c:dPt>
            <c:idx val="67"/>
            <c:bubble3D val="0"/>
            <c:extLst>
              <c:ext xmlns:c16="http://schemas.microsoft.com/office/drawing/2014/chart" uri="{C3380CC4-5D6E-409C-BE32-E72D297353CC}">
                <c16:uniqueId val="{00000002-79D7-4DB2-8BF3-D8C225559885}"/>
              </c:ext>
            </c:extLst>
          </c:dPt>
          <c:dPt>
            <c:idx val="6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4-2567-4268-8CCA-D37E4ED1ED3B}"/>
              </c:ext>
            </c:extLst>
          </c:dPt>
          <c:dPt>
            <c:idx val="71"/>
            <c:bubble3D val="0"/>
            <c:extLst>
              <c:ext xmlns:c16="http://schemas.microsoft.com/office/drawing/2014/chart" uri="{C3380CC4-5D6E-409C-BE32-E72D297353CC}">
                <c16:uniqueId val="{00000005-C37F-47BF-B3B8-B4F9B69F83D5}"/>
              </c:ext>
            </c:extLst>
          </c:dPt>
          <c:dPt>
            <c:idx val="72"/>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6-F6C6-4123-AA0F-BCF8FF2589D8}"/>
              </c:ext>
            </c:extLst>
          </c:dPt>
          <c:dLbls>
            <c:dLbl>
              <c:idx val="65"/>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9D7-4DB2-8BF3-D8C225559885}"/>
                </c:ext>
              </c:extLst>
            </c:dLbl>
            <c:dLbl>
              <c:idx val="68"/>
              <c:layout/>
              <c:dLblPos val="l"/>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567-4268-8CCA-D37E4ED1ED3B}"/>
                </c:ext>
              </c:extLst>
            </c:dLbl>
            <c:dLbl>
              <c:idx val="72"/>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6C6-4123-AA0F-BCF8FF2589D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1.2'!$A$2:$A$74</c:f>
              <c:numCache>
                <c:formatCode>mmm\-yy</c:formatCode>
                <c:ptCount val="73"/>
                <c:pt idx="0">
                  <c:v>38017</c:v>
                </c:pt>
                <c:pt idx="1">
                  <c:v>38077</c:v>
                </c:pt>
                <c:pt idx="2">
                  <c:v>38168</c:v>
                </c:pt>
                <c:pt idx="3">
                  <c:v>38260</c:v>
                </c:pt>
                <c:pt idx="4">
                  <c:v>38352</c:v>
                </c:pt>
                <c:pt idx="5">
                  <c:v>38442</c:v>
                </c:pt>
                <c:pt idx="6">
                  <c:v>38533</c:v>
                </c:pt>
                <c:pt idx="7">
                  <c:v>38625</c:v>
                </c:pt>
                <c:pt idx="8">
                  <c:v>38717</c:v>
                </c:pt>
                <c:pt idx="9">
                  <c:v>38807</c:v>
                </c:pt>
                <c:pt idx="10">
                  <c:v>38898</c:v>
                </c:pt>
                <c:pt idx="11">
                  <c:v>38990</c:v>
                </c:pt>
                <c:pt idx="12">
                  <c:v>39082</c:v>
                </c:pt>
                <c:pt idx="13">
                  <c:v>39172</c:v>
                </c:pt>
                <c:pt idx="14">
                  <c:v>39263</c:v>
                </c:pt>
                <c:pt idx="15">
                  <c:v>39355</c:v>
                </c:pt>
                <c:pt idx="16">
                  <c:v>39447</c:v>
                </c:pt>
                <c:pt idx="17">
                  <c:v>39538</c:v>
                </c:pt>
                <c:pt idx="18">
                  <c:v>39629</c:v>
                </c:pt>
                <c:pt idx="19">
                  <c:v>39721</c:v>
                </c:pt>
                <c:pt idx="20">
                  <c:v>39813</c:v>
                </c:pt>
                <c:pt idx="21">
                  <c:v>39903</c:v>
                </c:pt>
                <c:pt idx="22">
                  <c:v>39994</c:v>
                </c:pt>
                <c:pt idx="23">
                  <c:v>40086</c:v>
                </c:pt>
                <c:pt idx="24">
                  <c:v>40178</c:v>
                </c:pt>
                <c:pt idx="25">
                  <c:v>40268</c:v>
                </c:pt>
                <c:pt idx="26">
                  <c:v>40359</c:v>
                </c:pt>
                <c:pt idx="27">
                  <c:v>40451</c:v>
                </c:pt>
                <c:pt idx="28">
                  <c:v>40543</c:v>
                </c:pt>
                <c:pt idx="29">
                  <c:v>40633</c:v>
                </c:pt>
                <c:pt idx="30">
                  <c:v>40724</c:v>
                </c:pt>
                <c:pt idx="31">
                  <c:v>40816</c:v>
                </c:pt>
                <c:pt idx="32">
                  <c:v>40908</c:v>
                </c:pt>
                <c:pt idx="33">
                  <c:v>40999</c:v>
                </c:pt>
                <c:pt idx="34">
                  <c:v>41090</c:v>
                </c:pt>
                <c:pt idx="35">
                  <c:v>41182</c:v>
                </c:pt>
                <c:pt idx="36">
                  <c:v>41274</c:v>
                </c:pt>
                <c:pt idx="37">
                  <c:v>41364</c:v>
                </c:pt>
                <c:pt idx="38">
                  <c:v>41455</c:v>
                </c:pt>
                <c:pt idx="39">
                  <c:v>41547</c:v>
                </c:pt>
                <c:pt idx="40">
                  <c:v>41639</c:v>
                </c:pt>
                <c:pt idx="41">
                  <c:v>41729</c:v>
                </c:pt>
                <c:pt idx="42">
                  <c:v>41820</c:v>
                </c:pt>
                <c:pt idx="43">
                  <c:v>41912</c:v>
                </c:pt>
                <c:pt idx="44">
                  <c:v>42004</c:v>
                </c:pt>
                <c:pt idx="45">
                  <c:v>42094</c:v>
                </c:pt>
                <c:pt idx="46">
                  <c:v>42185</c:v>
                </c:pt>
                <c:pt idx="47">
                  <c:v>42277</c:v>
                </c:pt>
                <c:pt idx="48">
                  <c:v>42369</c:v>
                </c:pt>
                <c:pt idx="49">
                  <c:v>42460</c:v>
                </c:pt>
                <c:pt idx="50">
                  <c:v>42551</c:v>
                </c:pt>
                <c:pt idx="51">
                  <c:v>42643</c:v>
                </c:pt>
                <c:pt idx="52">
                  <c:v>42735</c:v>
                </c:pt>
                <c:pt idx="53">
                  <c:v>42825</c:v>
                </c:pt>
                <c:pt idx="54">
                  <c:v>42916</c:v>
                </c:pt>
                <c:pt idx="55">
                  <c:v>43008</c:v>
                </c:pt>
                <c:pt idx="56">
                  <c:v>43100</c:v>
                </c:pt>
                <c:pt idx="57">
                  <c:v>43190</c:v>
                </c:pt>
                <c:pt idx="58">
                  <c:v>43281</c:v>
                </c:pt>
                <c:pt idx="59">
                  <c:v>43373</c:v>
                </c:pt>
                <c:pt idx="60">
                  <c:v>43465</c:v>
                </c:pt>
                <c:pt idx="61">
                  <c:v>43555</c:v>
                </c:pt>
                <c:pt idx="62">
                  <c:v>43646</c:v>
                </c:pt>
                <c:pt idx="63">
                  <c:v>43738</c:v>
                </c:pt>
                <c:pt idx="64">
                  <c:v>43830</c:v>
                </c:pt>
                <c:pt idx="65">
                  <c:v>43921</c:v>
                </c:pt>
                <c:pt idx="66">
                  <c:v>44012</c:v>
                </c:pt>
                <c:pt idx="67">
                  <c:v>44104</c:v>
                </c:pt>
                <c:pt idx="68">
                  <c:v>44196</c:v>
                </c:pt>
                <c:pt idx="69">
                  <c:v>44286</c:v>
                </c:pt>
                <c:pt idx="70">
                  <c:v>44377</c:v>
                </c:pt>
                <c:pt idx="71">
                  <c:v>44469</c:v>
                </c:pt>
                <c:pt idx="72">
                  <c:v>44561</c:v>
                </c:pt>
              </c:numCache>
            </c:numRef>
          </c:cat>
          <c:val>
            <c:numRef>
              <c:f>'Figure  1.2'!$B$2:$B$74</c:f>
              <c:numCache>
                <c:formatCode>_ * #,##0_ ;_ * \-#,##0_ ;_ * "-"??_ ;_ @_ </c:formatCode>
                <c:ptCount val="73"/>
                <c:pt idx="0">
                  <c:v>227.81</c:v>
                </c:pt>
                <c:pt idx="1">
                  <c:v>230.66</c:v>
                </c:pt>
                <c:pt idx="2">
                  <c:v>234.16</c:v>
                </c:pt>
                <c:pt idx="3">
                  <c:v>228.49</c:v>
                </c:pt>
                <c:pt idx="4">
                  <c:v>233.27</c:v>
                </c:pt>
                <c:pt idx="5">
                  <c:v>239.96</c:v>
                </c:pt>
                <c:pt idx="6">
                  <c:v>245.73</c:v>
                </c:pt>
                <c:pt idx="7">
                  <c:v>255.86</c:v>
                </c:pt>
                <c:pt idx="8">
                  <c:v>258.07</c:v>
                </c:pt>
                <c:pt idx="9">
                  <c:v>258.19</c:v>
                </c:pt>
                <c:pt idx="10">
                  <c:v>250.12</c:v>
                </c:pt>
                <c:pt idx="11">
                  <c:v>254.81</c:v>
                </c:pt>
                <c:pt idx="12">
                  <c:v>267.38</c:v>
                </c:pt>
                <c:pt idx="13">
                  <c:v>276.94</c:v>
                </c:pt>
                <c:pt idx="14">
                  <c:v>288.17</c:v>
                </c:pt>
                <c:pt idx="15">
                  <c:v>282.20999999999998</c:v>
                </c:pt>
                <c:pt idx="16">
                  <c:v>279.29000000000002</c:v>
                </c:pt>
                <c:pt idx="17">
                  <c:v>268.76</c:v>
                </c:pt>
                <c:pt idx="18">
                  <c:v>271.38</c:v>
                </c:pt>
                <c:pt idx="19">
                  <c:v>255.45</c:v>
                </c:pt>
                <c:pt idx="20">
                  <c:v>241.98</c:v>
                </c:pt>
                <c:pt idx="21">
                  <c:v>253.72</c:v>
                </c:pt>
                <c:pt idx="22">
                  <c:v>262.98</c:v>
                </c:pt>
                <c:pt idx="23">
                  <c:v>272.45999999999998</c:v>
                </c:pt>
                <c:pt idx="24">
                  <c:v>281.44</c:v>
                </c:pt>
                <c:pt idx="25">
                  <c:v>287.61</c:v>
                </c:pt>
                <c:pt idx="26">
                  <c:v>281.2</c:v>
                </c:pt>
                <c:pt idx="27">
                  <c:v>287.98</c:v>
                </c:pt>
                <c:pt idx="28">
                  <c:v>292.36</c:v>
                </c:pt>
                <c:pt idx="29">
                  <c:v>287.22000000000003</c:v>
                </c:pt>
                <c:pt idx="30">
                  <c:v>278.7</c:v>
                </c:pt>
                <c:pt idx="31">
                  <c:v>269.38</c:v>
                </c:pt>
                <c:pt idx="32">
                  <c:v>270.27999999999997</c:v>
                </c:pt>
                <c:pt idx="33">
                  <c:v>272.06</c:v>
                </c:pt>
                <c:pt idx="34">
                  <c:v>266.23</c:v>
                </c:pt>
                <c:pt idx="35">
                  <c:v>270.38</c:v>
                </c:pt>
                <c:pt idx="36">
                  <c:v>274.38</c:v>
                </c:pt>
                <c:pt idx="37">
                  <c:v>274.60000000000002</c:v>
                </c:pt>
                <c:pt idx="38">
                  <c:v>270.70999999999998</c:v>
                </c:pt>
                <c:pt idx="39">
                  <c:v>273.45</c:v>
                </c:pt>
                <c:pt idx="40">
                  <c:v>280.2</c:v>
                </c:pt>
                <c:pt idx="41">
                  <c:v>280.45</c:v>
                </c:pt>
                <c:pt idx="42">
                  <c:v>282.16000000000003</c:v>
                </c:pt>
                <c:pt idx="43">
                  <c:v>287.25</c:v>
                </c:pt>
                <c:pt idx="44">
                  <c:v>285.85000000000002</c:v>
                </c:pt>
                <c:pt idx="45">
                  <c:v>295.51</c:v>
                </c:pt>
                <c:pt idx="46">
                  <c:v>287.36</c:v>
                </c:pt>
                <c:pt idx="47">
                  <c:v>282.31</c:v>
                </c:pt>
                <c:pt idx="48">
                  <c:v>284.70999999999998</c:v>
                </c:pt>
                <c:pt idx="49">
                  <c:v>282.10000000000002</c:v>
                </c:pt>
                <c:pt idx="50">
                  <c:v>281.70999999999998</c:v>
                </c:pt>
                <c:pt idx="51">
                  <c:v>281.22000000000003</c:v>
                </c:pt>
                <c:pt idx="52">
                  <c:v>280.83999999999997</c:v>
                </c:pt>
                <c:pt idx="53">
                  <c:v>279.38</c:v>
                </c:pt>
                <c:pt idx="54">
                  <c:v>279.04000000000002</c:v>
                </c:pt>
                <c:pt idx="55">
                  <c:v>281.2</c:v>
                </c:pt>
                <c:pt idx="56">
                  <c:v>283.08999999999997</c:v>
                </c:pt>
                <c:pt idx="57">
                  <c:v>280.63</c:v>
                </c:pt>
                <c:pt idx="58">
                  <c:v>278.42</c:v>
                </c:pt>
                <c:pt idx="59">
                  <c:v>281.27999999999997</c:v>
                </c:pt>
                <c:pt idx="60">
                  <c:v>273.73</c:v>
                </c:pt>
                <c:pt idx="61">
                  <c:v>279.93</c:v>
                </c:pt>
                <c:pt idx="62">
                  <c:v>283.5</c:v>
                </c:pt>
                <c:pt idx="63">
                  <c:v>283.10000000000002</c:v>
                </c:pt>
                <c:pt idx="64">
                  <c:v>287.87</c:v>
                </c:pt>
                <c:pt idx="65">
                  <c:v>268.49</c:v>
                </c:pt>
                <c:pt idx="66">
                  <c:v>287.37</c:v>
                </c:pt>
                <c:pt idx="67">
                  <c:v>297.3</c:v>
                </c:pt>
                <c:pt idx="68">
                  <c:v>314.5</c:v>
                </c:pt>
                <c:pt idx="69">
                  <c:v>322.52999999999997</c:v>
                </c:pt>
                <c:pt idx="70">
                  <c:v>322.69</c:v>
                </c:pt>
                <c:pt idx="71">
                  <c:v>320.95999999999998</c:v>
                </c:pt>
                <c:pt idx="72">
                  <c:v>324.61</c:v>
                </c:pt>
              </c:numCache>
            </c:numRef>
          </c:val>
          <c:smooth val="1"/>
          <c:extLst>
            <c:ext xmlns:c16="http://schemas.microsoft.com/office/drawing/2014/chart" uri="{C3380CC4-5D6E-409C-BE32-E72D297353CC}">
              <c16:uniqueId val="{00000002-0027-45ED-B138-A4B9B9B939B5}"/>
            </c:ext>
          </c:extLst>
        </c:ser>
        <c:ser>
          <c:idx val="1"/>
          <c:order val="1"/>
          <c:tx>
            <c:strRef>
              <c:f>'Figure  1.2'!$B$1</c:f>
              <c:strCache>
                <c:ptCount val="1"/>
                <c:pt idx="0">
                  <c:v>GDP ratio</c:v>
                </c:pt>
              </c:strCache>
            </c:strRef>
          </c:tx>
          <c:spPr>
            <a:ln w="101600" cmpd="sng">
              <a:noFill/>
            </a:ln>
          </c:spPr>
          <c:marker>
            <c:symbol val="none"/>
          </c:marker>
          <c:cat>
            <c:numRef>
              <c:f>'Figure  1.2'!$A$2:$A$74</c:f>
              <c:numCache>
                <c:formatCode>mmm\-yy</c:formatCode>
                <c:ptCount val="73"/>
                <c:pt idx="0">
                  <c:v>38017</c:v>
                </c:pt>
                <c:pt idx="1">
                  <c:v>38077</c:v>
                </c:pt>
                <c:pt idx="2">
                  <c:v>38168</c:v>
                </c:pt>
                <c:pt idx="3">
                  <c:v>38260</c:v>
                </c:pt>
                <c:pt idx="4">
                  <c:v>38352</c:v>
                </c:pt>
                <c:pt idx="5">
                  <c:v>38442</c:v>
                </c:pt>
                <c:pt idx="6">
                  <c:v>38533</c:v>
                </c:pt>
                <c:pt idx="7">
                  <c:v>38625</c:v>
                </c:pt>
                <c:pt idx="8">
                  <c:v>38717</c:v>
                </c:pt>
                <c:pt idx="9">
                  <c:v>38807</c:v>
                </c:pt>
                <c:pt idx="10">
                  <c:v>38898</c:v>
                </c:pt>
                <c:pt idx="11">
                  <c:v>38990</c:v>
                </c:pt>
                <c:pt idx="12">
                  <c:v>39082</c:v>
                </c:pt>
                <c:pt idx="13">
                  <c:v>39172</c:v>
                </c:pt>
                <c:pt idx="14">
                  <c:v>39263</c:v>
                </c:pt>
                <c:pt idx="15">
                  <c:v>39355</c:v>
                </c:pt>
                <c:pt idx="16">
                  <c:v>39447</c:v>
                </c:pt>
                <c:pt idx="17">
                  <c:v>39538</c:v>
                </c:pt>
                <c:pt idx="18">
                  <c:v>39629</c:v>
                </c:pt>
                <c:pt idx="19">
                  <c:v>39721</c:v>
                </c:pt>
                <c:pt idx="20">
                  <c:v>39813</c:v>
                </c:pt>
                <c:pt idx="21">
                  <c:v>39903</c:v>
                </c:pt>
                <c:pt idx="22">
                  <c:v>39994</c:v>
                </c:pt>
                <c:pt idx="23">
                  <c:v>40086</c:v>
                </c:pt>
                <c:pt idx="24">
                  <c:v>40178</c:v>
                </c:pt>
                <c:pt idx="25">
                  <c:v>40268</c:v>
                </c:pt>
                <c:pt idx="26">
                  <c:v>40359</c:v>
                </c:pt>
                <c:pt idx="27">
                  <c:v>40451</c:v>
                </c:pt>
                <c:pt idx="28">
                  <c:v>40543</c:v>
                </c:pt>
                <c:pt idx="29">
                  <c:v>40633</c:v>
                </c:pt>
                <c:pt idx="30">
                  <c:v>40724</c:v>
                </c:pt>
                <c:pt idx="31">
                  <c:v>40816</c:v>
                </c:pt>
                <c:pt idx="32">
                  <c:v>40908</c:v>
                </c:pt>
                <c:pt idx="33">
                  <c:v>40999</c:v>
                </c:pt>
                <c:pt idx="34">
                  <c:v>41090</c:v>
                </c:pt>
                <c:pt idx="35">
                  <c:v>41182</c:v>
                </c:pt>
                <c:pt idx="36">
                  <c:v>41274</c:v>
                </c:pt>
                <c:pt idx="37">
                  <c:v>41364</c:v>
                </c:pt>
                <c:pt idx="38">
                  <c:v>41455</c:v>
                </c:pt>
                <c:pt idx="39">
                  <c:v>41547</c:v>
                </c:pt>
                <c:pt idx="40">
                  <c:v>41639</c:v>
                </c:pt>
                <c:pt idx="41">
                  <c:v>41729</c:v>
                </c:pt>
                <c:pt idx="42">
                  <c:v>41820</c:v>
                </c:pt>
                <c:pt idx="43">
                  <c:v>41912</c:v>
                </c:pt>
                <c:pt idx="44">
                  <c:v>42004</c:v>
                </c:pt>
                <c:pt idx="45">
                  <c:v>42094</c:v>
                </c:pt>
                <c:pt idx="46">
                  <c:v>42185</c:v>
                </c:pt>
                <c:pt idx="47">
                  <c:v>42277</c:v>
                </c:pt>
                <c:pt idx="48">
                  <c:v>42369</c:v>
                </c:pt>
                <c:pt idx="49">
                  <c:v>42460</c:v>
                </c:pt>
                <c:pt idx="50">
                  <c:v>42551</c:v>
                </c:pt>
                <c:pt idx="51">
                  <c:v>42643</c:v>
                </c:pt>
                <c:pt idx="52">
                  <c:v>42735</c:v>
                </c:pt>
                <c:pt idx="53">
                  <c:v>42825</c:v>
                </c:pt>
                <c:pt idx="54">
                  <c:v>42916</c:v>
                </c:pt>
                <c:pt idx="55">
                  <c:v>43008</c:v>
                </c:pt>
                <c:pt idx="56">
                  <c:v>43100</c:v>
                </c:pt>
                <c:pt idx="57">
                  <c:v>43190</c:v>
                </c:pt>
                <c:pt idx="58">
                  <c:v>43281</c:v>
                </c:pt>
                <c:pt idx="59">
                  <c:v>43373</c:v>
                </c:pt>
                <c:pt idx="60">
                  <c:v>43465</c:v>
                </c:pt>
                <c:pt idx="61">
                  <c:v>43555</c:v>
                </c:pt>
                <c:pt idx="62">
                  <c:v>43646</c:v>
                </c:pt>
                <c:pt idx="63">
                  <c:v>43738</c:v>
                </c:pt>
                <c:pt idx="64">
                  <c:v>43830</c:v>
                </c:pt>
                <c:pt idx="65">
                  <c:v>43921</c:v>
                </c:pt>
                <c:pt idx="66">
                  <c:v>44012</c:v>
                </c:pt>
                <c:pt idx="67">
                  <c:v>44104</c:v>
                </c:pt>
                <c:pt idx="68">
                  <c:v>44196</c:v>
                </c:pt>
                <c:pt idx="69">
                  <c:v>44286</c:v>
                </c:pt>
                <c:pt idx="70">
                  <c:v>44377</c:v>
                </c:pt>
                <c:pt idx="71">
                  <c:v>44469</c:v>
                </c:pt>
                <c:pt idx="72">
                  <c:v>44561</c:v>
                </c:pt>
              </c:numCache>
            </c:numRef>
          </c:cat>
          <c:val>
            <c:numRef>
              <c:f>'Figure  1.2'!$B$2:$B$7</c:f>
              <c:numCache>
                <c:formatCode>_ * #,##0_ ;_ * \-#,##0_ ;_ * "-"??_ ;_ @_ </c:formatCode>
                <c:ptCount val="6"/>
                <c:pt idx="0">
                  <c:v>227.81</c:v>
                </c:pt>
                <c:pt idx="1">
                  <c:v>230.66</c:v>
                </c:pt>
                <c:pt idx="2">
                  <c:v>234.16</c:v>
                </c:pt>
                <c:pt idx="3">
                  <c:v>228.49</c:v>
                </c:pt>
                <c:pt idx="4">
                  <c:v>233.27</c:v>
                </c:pt>
                <c:pt idx="5">
                  <c:v>239.96</c:v>
                </c:pt>
              </c:numCache>
            </c:numRef>
          </c:val>
          <c:smooth val="0"/>
          <c:extLst>
            <c:ext xmlns:c16="http://schemas.microsoft.com/office/drawing/2014/chart" uri="{C3380CC4-5D6E-409C-BE32-E72D297353CC}">
              <c16:uniqueId val="{00000003-0027-45ED-B138-A4B9B9B939B5}"/>
            </c:ext>
          </c:extLst>
        </c:ser>
        <c:dLbls>
          <c:showLegendKey val="0"/>
          <c:showVal val="0"/>
          <c:showCatName val="0"/>
          <c:showSerName val="0"/>
          <c:showPercent val="0"/>
          <c:showBubbleSize val="0"/>
        </c:dLbls>
        <c:smooth val="0"/>
        <c:axId val="531368576"/>
        <c:axId val="531382656"/>
      </c:lineChart>
      <c:dateAx>
        <c:axId val="531368576"/>
        <c:scaling>
          <c:orientation val="minMax"/>
          <c:min val="40909"/>
        </c:scaling>
        <c:delete val="0"/>
        <c:axPos val="b"/>
        <c:majorGridlines>
          <c:spPr>
            <a:ln w="3175">
              <a:solidFill>
                <a:schemeClr val="bg1">
                  <a:lumMod val="75000"/>
                </a:schemeClr>
              </a:solidFill>
              <a:prstDash val="solid"/>
            </a:ln>
          </c:spPr>
        </c:majorGridlines>
        <c:numFmt formatCode="yyyy\ \ \ \ \ \ \ \ \ \ " sourceLinked="0"/>
        <c:majorTickMark val="none"/>
        <c:minorTickMark val="none"/>
        <c:tickLblPos val="low"/>
        <c:spPr>
          <a:ln w="9525">
            <a:solidFill>
              <a:schemeClr val="bg1">
                <a:lumMod val="85000"/>
              </a:schemeClr>
            </a:solidFill>
          </a:ln>
        </c:spPr>
        <c:txPr>
          <a:bodyPr rot="0"/>
          <a:lstStyle/>
          <a:p>
            <a:pPr>
              <a:defRPr sz="1050"/>
            </a:pPr>
            <a:endParaRPr lang="he-IL"/>
          </a:p>
        </c:txPr>
        <c:crossAx val="531382656"/>
        <c:crossesAt val="280"/>
        <c:auto val="0"/>
        <c:lblOffset val="100"/>
        <c:baseTimeUnit val="months"/>
        <c:majorUnit val="1"/>
        <c:majorTimeUnit val="years"/>
      </c:dateAx>
      <c:valAx>
        <c:axId val="531382656"/>
        <c:scaling>
          <c:orientation val="minMax"/>
          <c:min val="240"/>
        </c:scaling>
        <c:delete val="0"/>
        <c:axPos val="l"/>
        <c:majorGridlines>
          <c:spPr>
            <a:ln w="3175">
              <a:solidFill>
                <a:schemeClr val="bg1">
                  <a:lumMod val="75000"/>
                  <a:alpha val="50000"/>
                </a:schemeClr>
              </a:solidFill>
              <a:prstDash val="solid"/>
            </a:ln>
          </c:spPr>
        </c:majorGridlines>
        <c:numFmt formatCode="#,##0" sourceLinked="0"/>
        <c:majorTickMark val="none"/>
        <c:minorTickMark val="none"/>
        <c:tickLblPos val="low"/>
        <c:spPr>
          <a:ln>
            <a:noFill/>
          </a:ln>
        </c:spPr>
        <c:txPr>
          <a:bodyPr/>
          <a:lstStyle/>
          <a:p>
            <a:pPr>
              <a:defRPr sz="1100"/>
            </a:pPr>
            <a:endParaRPr lang="he-IL"/>
          </a:p>
        </c:txPr>
        <c:crossAx val="531368576"/>
        <c:crosses val="autoZero"/>
        <c:crossBetween val="between"/>
        <c:majorUnit val="40"/>
      </c:valAx>
      <c:spPr>
        <a:noFill/>
        <a:ln w="3175">
          <a:solidFill>
            <a:schemeClr val="bg1">
              <a:lumMod val="75000"/>
            </a:schemeClr>
          </a:solidFill>
        </a:ln>
      </c:spPr>
    </c:plotArea>
    <c:plotVisOnly val="1"/>
    <c:dispBlanksAs val="gap"/>
    <c:showDLblsOverMax val="0"/>
  </c:chart>
  <c:spPr>
    <a:solidFill>
      <a:schemeClr val="bg1">
        <a:lumMod val="95000"/>
      </a:schemeClr>
    </a:solidFill>
    <a:ln>
      <a:noFill/>
    </a:ln>
  </c:spPr>
  <c:txPr>
    <a:bodyPr/>
    <a:lstStyle/>
    <a:p>
      <a:pPr>
        <a:defRPr>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515021564587766E-2"/>
          <c:y val="0.13023750000000001"/>
          <c:w val="0.8649873724667575"/>
          <c:h val="0.49351476300814001"/>
        </c:manualLayout>
      </c:layout>
      <c:barChart>
        <c:barDir val="col"/>
        <c:grouping val="clustered"/>
        <c:varyColors val="0"/>
        <c:ser>
          <c:idx val="0"/>
          <c:order val="0"/>
          <c:tx>
            <c:strRef>
              <c:f>'Figure  1.19 data'!$A$3</c:f>
              <c:strCache>
                <c:ptCount val="1"/>
                <c:pt idx="0">
                  <c:v>Shekel/forex derivatives</c:v>
                </c:pt>
              </c:strCache>
            </c:strRef>
          </c:tx>
          <c:spPr>
            <a:solidFill>
              <a:srgbClr val="EB5264"/>
            </a:solidFill>
          </c:spPr>
          <c:invertIfNegative val="0"/>
          <c:dLbls>
            <c:dLbl>
              <c:idx val="15"/>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ED-442D-9B1F-2C4E62C3DF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1.19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1.19 data'!$B$3:$Q$3</c:f>
              <c:numCache>
                <c:formatCode>_ * #,##0.0_ ;_ * \-#,##0.0_ ;_ * "-"??_ ;_ @_ </c:formatCode>
                <c:ptCount val="16"/>
                <c:pt idx="0">
                  <c:v>-39.132200000000005</c:v>
                </c:pt>
                <c:pt idx="1">
                  <c:v>-39.456300000000006</c:v>
                </c:pt>
                <c:pt idx="2">
                  <c:v>-39.482599999999998</c:v>
                </c:pt>
                <c:pt idx="3">
                  <c:v>-40.385700000000007</c:v>
                </c:pt>
                <c:pt idx="4">
                  <c:v>-42.5137</c:v>
                </c:pt>
                <c:pt idx="5">
                  <c:v>-43.520600000000002</c:v>
                </c:pt>
                <c:pt idx="6">
                  <c:v>-47.399299999999997</c:v>
                </c:pt>
                <c:pt idx="7">
                  <c:v>-51.094499999999996</c:v>
                </c:pt>
                <c:pt idx="8">
                  <c:v>-51.899699999999996</c:v>
                </c:pt>
                <c:pt idx="9">
                  <c:v>-56.028200000000012</c:v>
                </c:pt>
                <c:pt idx="10">
                  <c:v>-59.194900000000011</c:v>
                </c:pt>
                <c:pt idx="11">
                  <c:v>-63.153700000000001</c:v>
                </c:pt>
                <c:pt idx="12">
                  <c:v>-76.984999999999999</c:v>
                </c:pt>
                <c:pt idx="13">
                  <c:v>-85.438600000000008</c:v>
                </c:pt>
                <c:pt idx="14">
                  <c:v>-90.011499999999998</c:v>
                </c:pt>
                <c:pt idx="15">
                  <c:v>-97.365700000000004</c:v>
                </c:pt>
              </c:numCache>
            </c:numRef>
          </c:val>
          <c:extLst>
            <c:ext xmlns:c16="http://schemas.microsoft.com/office/drawing/2014/chart" uri="{C3380CC4-5D6E-409C-BE32-E72D297353CC}">
              <c16:uniqueId val="{00000001-AFED-442D-9B1F-2C4E62C3DFCA}"/>
            </c:ext>
          </c:extLst>
        </c:ser>
        <c:ser>
          <c:idx val="3"/>
          <c:order val="1"/>
          <c:tx>
            <c:strRef>
              <c:f>'Figure  1.19 data'!$A$4</c:f>
              <c:strCache>
                <c:ptCount val="1"/>
                <c:pt idx="0">
                  <c:v>Total exposure to foreign exchange excl. shekel/forex derivatives</c:v>
                </c:pt>
              </c:strCache>
            </c:strRef>
          </c:tx>
          <c:spPr>
            <a:solidFill>
              <a:srgbClr val="AEDCE0"/>
            </a:solidFill>
          </c:spPr>
          <c:invertIfNegative val="0"/>
          <c:cat>
            <c:numRef>
              <c:f>'Figure  1.19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1.19 data'!$B$4:$Q$4</c:f>
              <c:numCache>
                <c:formatCode>_(* #,##0.00_);_(* \(#,##0.00\);_(* "-"??_);_(@_)</c:formatCode>
                <c:ptCount val="16"/>
                <c:pt idx="0">
                  <c:v>108.1152</c:v>
                </c:pt>
                <c:pt idx="1">
                  <c:v>110.92949999999999</c:v>
                </c:pt>
                <c:pt idx="2">
                  <c:v>116.72009999999999</c:v>
                </c:pt>
                <c:pt idx="3">
                  <c:v>111.42940000000002</c:v>
                </c:pt>
                <c:pt idx="4">
                  <c:v>120.75739999999999</c:v>
                </c:pt>
                <c:pt idx="5">
                  <c:v>123.54179999999999</c:v>
                </c:pt>
                <c:pt idx="6">
                  <c:v>128.56889999999999</c:v>
                </c:pt>
                <c:pt idx="7">
                  <c:v>137.53880000000001</c:v>
                </c:pt>
                <c:pt idx="8">
                  <c:v>121.69149999999999</c:v>
                </c:pt>
                <c:pt idx="9">
                  <c:v>145.04150000000001</c:v>
                </c:pt>
                <c:pt idx="10">
                  <c:v>158.81739999999999</c:v>
                </c:pt>
                <c:pt idx="11">
                  <c:v>183.59660000000002</c:v>
                </c:pt>
                <c:pt idx="12">
                  <c:v>196.59299999999999</c:v>
                </c:pt>
                <c:pt idx="13">
                  <c:v>209.34510000000003</c:v>
                </c:pt>
                <c:pt idx="14">
                  <c:v>209.87989999999999</c:v>
                </c:pt>
                <c:pt idx="15">
                  <c:v>225.48980000000003</c:v>
                </c:pt>
              </c:numCache>
            </c:numRef>
          </c:val>
          <c:extLst>
            <c:ext xmlns:c16="http://schemas.microsoft.com/office/drawing/2014/chart" uri="{C3380CC4-5D6E-409C-BE32-E72D297353CC}">
              <c16:uniqueId val="{00000002-AFED-442D-9B1F-2C4E62C3DFCA}"/>
            </c:ext>
          </c:extLst>
        </c:ser>
        <c:ser>
          <c:idx val="4"/>
          <c:order val="2"/>
          <c:tx>
            <c:strRef>
              <c:f>'Figure  1.19 data'!$A$5</c:f>
              <c:strCache>
                <c:ptCount val="1"/>
                <c:pt idx="0">
                  <c:v>Total exposure to foreign exchange incl. shekel/forex derivatives</c:v>
                </c:pt>
              </c:strCache>
            </c:strRef>
          </c:tx>
          <c:spPr>
            <a:solidFill>
              <a:srgbClr val="1291A8"/>
            </a:solidFill>
          </c:spPr>
          <c:invertIfNegative val="0"/>
          <c:cat>
            <c:numRef>
              <c:f>'Figure  1.19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1.19 data'!$B$5:$Q$5</c:f>
              <c:numCache>
                <c:formatCode>_(* #,##0.00_);_(* \(#,##0.00\);_(* "-"??_);_(@_)</c:formatCode>
                <c:ptCount val="16"/>
                <c:pt idx="0">
                  <c:v>68.983000000000004</c:v>
                </c:pt>
                <c:pt idx="1">
                  <c:v>71.473199999999977</c:v>
                </c:pt>
                <c:pt idx="2">
                  <c:v>77.237499999999997</c:v>
                </c:pt>
                <c:pt idx="3">
                  <c:v>71.043700000000015</c:v>
                </c:pt>
                <c:pt idx="4">
                  <c:v>78.243700000000004</c:v>
                </c:pt>
                <c:pt idx="5">
                  <c:v>80.021199999999979</c:v>
                </c:pt>
                <c:pt idx="6">
                  <c:v>81.169599999999974</c:v>
                </c:pt>
                <c:pt idx="7">
                  <c:v>86.444300000000013</c:v>
                </c:pt>
                <c:pt idx="8">
                  <c:v>69.791799999999995</c:v>
                </c:pt>
                <c:pt idx="9">
                  <c:v>89.013299999999987</c:v>
                </c:pt>
                <c:pt idx="10">
                  <c:v>99.622499999999988</c:v>
                </c:pt>
                <c:pt idx="11">
                  <c:v>120.44290000000004</c:v>
                </c:pt>
                <c:pt idx="12">
                  <c:v>119.608</c:v>
                </c:pt>
                <c:pt idx="13">
                  <c:v>123.90650000000002</c:v>
                </c:pt>
                <c:pt idx="14">
                  <c:v>119.86839999999999</c:v>
                </c:pt>
                <c:pt idx="15">
                  <c:v>128.12410000000003</c:v>
                </c:pt>
              </c:numCache>
            </c:numRef>
          </c:val>
          <c:extLst>
            <c:ext xmlns:c16="http://schemas.microsoft.com/office/drawing/2014/chart" uri="{C3380CC4-5D6E-409C-BE32-E72D297353CC}">
              <c16:uniqueId val="{00000003-AFED-442D-9B1F-2C4E62C3DFCA}"/>
            </c:ext>
          </c:extLst>
        </c:ser>
        <c:dLbls>
          <c:showLegendKey val="0"/>
          <c:showVal val="0"/>
          <c:showCatName val="0"/>
          <c:showSerName val="0"/>
          <c:showPercent val="0"/>
          <c:showBubbleSize val="0"/>
        </c:dLbls>
        <c:gapWidth val="150"/>
        <c:axId val="336147968"/>
        <c:axId val="336149504"/>
      </c:barChart>
      <c:lineChart>
        <c:grouping val="stacked"/>
        <c:varyColors val="0"/>
        <c:ser>
          <c:idx val="5"/>
          <c:order val="5"/>
          <c:tx>
            <c:strRef>
              <c:f>'Figure  1.19 data'!$A$8</c:f>
              <c:strCache>
                <c:ptCount val="1"/>
                <c:pt idx="0">
                  <c:v>Foreign exchange exposure ratio of total assets</c:v>
                </c:pt>
              </c:strCache>
            </c:strRef>
          </c:tx>
          <c:spPr>
            <a:ln w="25400">
              <a:solidFill>
                <a:srgbClr val="00A390"/>
              </a:solidFill>
            </a:ln>
          </c:spPr>
          <c:marker>
            <c:symbol val="none"/>
          </c:marker>
          <c:dLbls>
            <c:dLbl>
              <c:idx val="1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FED-442D-9B1F-2C4E62C3DFCA}"/>
                </c:ext>
              </c:extLst>
            </c:dLbl>
            <c:dLbl>
              <c:idx val="1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FED-442D-9B1F-2C4E62C3DFCA}"/>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1.19 data'!$B$2:$Q$2</c:f>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f>'Figure  1.19 data'!$B$8:$Q$8</c:f>
              <c:numCache>
                <c:formatCode>0.00</c:formatCode>
                <c:ptCount val="16"/>
                <c:pt idx="0">
                  <c:v>15.083203272418617</c:v>
                </c:pt>
                <c:pt idx="1">
                  <c:v>15.973495956072725</c:v>
                </c:pt>
                <c:pt idx="2">
                  <c:v>16.673758208432609</c:v>
                </c:pt>
                <c:pt idx="3">
                  <c:v>16.24934213490689</c:v>
                </c:pt>
                <c:pt idx="4">
                  <c:v>16.490261110852352</c:v>
                </c:pt>
                <c:pt idx="5">
                  <c:v>16.030067644989604</c:v>
                </c:pt>
                <c:pt idx="6">
                  <c:v>15.395555049765038</c:v>
                </c:pt>
                <c:pt idx="7">
                  <c:v>15.61200005345815</c:v>
                </c:pt>
                <c:pt idx="8">
                  <c:v>14.039748421600013</c:v>
                </c:pt>
                <c:pt idx="9">
                  <c:v>16.413421443641596</c:v>
                </c:pt>
                <c:pt idx="10">
                  <c:v>17.70174498719312</c:v>
                </c:pt>
                <c:pt idx="11">
                  <c:v>18.848562706503309</c:v>
                </c:pt>
                <c:pt idx="12">
                  <c:v>18.697607991786111</c:v>
                </c:pt>
                <c:pt idx="13">
                  <c:v>18.16526918226565</c:v>
                </c:pt>
                <c:pt idx="14">
                  <c:v>17.001597067976093</c:v>
                </c:pt>
                <c:pt idx="15">
                  <c:v>16.627344747850469</c:v>
                </c:pt>
              </c:numCache>
            </c:numRef>
          </c:val>
          <c:smooth val="0"/>
          <c:extLst>
            <c:ext xmlns:c16="http://schemas.microsoft.com/office/drawing/2014/chart" uri="{C3380CC4-5D6E-409C-BE32-E72D297353CC}">
              <c16:uniqueId val="{00000006-AFED-442D-9B1F-2C4E62C3DFCA}"/>
            </c:ext>
          </c:extLst>
        </c:ser>
        <c:dLbls>
          <c:showLegendKey val="0"/>
          <c:showVal val="0"/>
          <c:showCatName val="0"/>
          <c:showSerName val="0"/>
          <c:showPercent val="0"/>
          <c:showBubbleSize val="0"/>
        </c:dLbls>
        <c:marker val="1"/>
        <c:smooth val="0"/>
        <c:axId val="336173696"/>
        <c:axId val="336172160"/>
        <c:extLst>
          <c:ext xmlns:c15="http://schemas.microsoft.com/office/drawing/2012/chart" uri="{02D57815-91ED-43cb-92C2-25804820EDAC}">
            <c15:filteredLineSeries>
              <c15:ser>
                <c:idx val="1"/>
                <c:order val="3"/>
                <c:tx>
                  <c:strRef>
                    <c:extLst>
                      <c:ext uri="{02D57815-91ED-43cb-92C2-25804820EDAC}">
                        <c15:formulaRef>
                          <c15:sqref>'Figure  1.19 data'!$A$6</c15:sqref>
                        </c15:formulaRef>
                      </c:ext>
                    </c:extLst>
                    <c:strCache>
                      <c:ptCount val="1"/>
                      <c:pt idx="0">
                        <c:v>Total investment assets</c:v>
                      </c:pt>
                    </c:strCache>
                  </c:strRef>
                </c:tx>
                <c:marker>
                  <c:symbol val="none"/>
                </c:marker>
                <c:cat>
                  <c:numRef>
                    <c:extLst>
                      <c:ext uri="{02D57815-91ED-43cb-92C2-25804820EDAC}">
                        <c15:formulaRef>
                          <c15:sqref>'Figure  1.19 data'!$B$2:$Q$2</c15:sqref>
                        </c15:formulaRef>
                      </c:ext>
                    </c:extLst>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extLst>
                      <c:ext uri="{02D57815-91ED-43cb-92C2-25804820EDAC}">
                        <c15:formulaRef>
                          <c15:sqref>'Figure  1.19 data'!$B$6:$Q$6</c15:sqref>
                        </c15:formulaRef>
                      </c:ext>
                    </c:extLst>
                    <c:numCache>
                      <c:formatCode>_(* #,##0.00_);_(* \(#,##0.00\);_(* "-"??_);_(@_)</c:formatCode>
                      <c:ptCount val="16"/>
                      <c:pt idx="0">
                        <c:v>457.34980000000002</c:v>
                      </c:pt>
                      <c:pt idx="1">
                        <c:v>447.44870000000003</c:v>
                      </c:pt>
                      <c:pt idx="2">
                        <c:v>463.22789999999998</c:v>
                      </c:pt>
                      <c:pt idx="3">
                        <c:v>437.2097</c:v>
                      </c:pt>
                      <c:pt idx="4">
                        <c:v>474.48429999999996</c:v>
                      </c:pt>
                      <c:pt idx="5">
                        <c:v>499.19440000000003</c:v>
                      </c:pt>
                      <c:pt idx="6">
                        <c:v>527.22749999999996</c:v>
                      </c:pt>
                      <c:pt idx="7">
                        <c:v>553.7041999999999</c:v>
                      </c:pt>
                      <c:pt idx="8">
                        <c:v>497.10149999999999</c:v>
                      </c:pt>
                      <c:pt idx="9">
                        <c:v>542.3202</c:v>
                      </c:pt>
                      <c:pt idx="10">
                        <c:v>562.78349999999989</c:v>
                      </c:pt>
                      <c:pt idx="11">
                        <c:v>639.00310000000002</c:v>
                      </c:pt>
                      <c:pt idx="12">
                        <c:v>639.69679999999994</c:v>
                      </c:pt>
                      <c:pt idx="13">
                        <c:v>682.10659999999996</c:v>
                      </c:pt>
                      <c:pt idx="14">
                        <c:v>705.04199999999992</c:v>
                      </c:pt>
                      <c:pt idx="15">
                        <c:v>770.56259999999997</c:v>
                      </c:pt>
                    </c:numCache>
                  </c:numRef>
                </c:val>
                <c:smooth val="0"/>
                <c:extLst>
                  <c:ext xmlns:c16="http://schemas.microsoft.com/office/drawing/2014/chart" uri="{C3380CC4-5D6E-409C-BE32-E72D297353CC}">
                    <c16:uniqueId val="{00000007-AFED-442D-9B1F-2C4E62C3DFCA}"/>
                  </c:ext>
                </c:extLst>
              </c15:ser>
            </c15:filteredLineSeries>
            <c15:filteredLineSeries>
              <c15:ser>
                <c:idx val="2"/>
                <c:order val="4"/>
                <c:tx>
                  <c:strRef>
                    <c:extLst xmlns:c15="http://schemas.microsoft.com/office/drawing/2012/chart">
                      <c:ext xmlns:c15="http://schemas.microsoft.com/office/drawing/2012/chart" uri="{02D57815-91ED-43cb-92C2-25804820EDAC}">
                        <c15:formulaRef>
                          <c15:sqref>'Figure  1.19 data'!$A$7</c15:sqref>
                        </c15:formulaRef>
                      </c:ext>
                    </c:extLst>
                    <c:strCache>
                      <c:ptCount val="1"/>
                    </c:strCache>
                  </c:strRef>
                </c:tx>
                <c:marker>
                  <c:symbol val="none"/>
                </c:marker>
                <c:cat>
                  <c:numRef>
                    <c:extLst xmlns:c15="http://schemas.microsoft.com/office/drawing/2012/chart">
                      <c:ext xmlns:c15="http://schemas.microsoft.com/office/drawing/2012/chart" uri="{02D57815-91ED-43cb-92C2-25804820EDAC}">
                        <c15:formulaRef>
                          <c15:sqref>'Figure  1.19 data'!$B$2:$Q$2</c15:sqref>
                        </c15:formulaRef>
                      </c:ext>
                    </c:extLst>
                    <c:numCache>
                      <c:formatCode>m/d/yyyy</c:formatCode>
                      <c:ptCount val="16"/>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numCache>
                  </c:numRef>
                </c:cat>
                <c:val>
                  <c:numRef>
                    <c:extLst xmlns:c15="http://schemas.microsoft.com/office/drawing/2012/chart">
                      <c:ext xmlns:c15="http://schemas.microsoft.com/office/drawing/2012/chart" uri="{02D57815-91ED-43cb-92C2-25804820EDAC}">
                        <c15:formulaRef>
                          <c15:sqref>'Figure  1.19 data'!$B$7:$Q$7</c15:sqref>
                        </c15:formulaRef>
                      </c:ext>
                    </c:extLst>
                    <c:numCache>
                      <c:formatCode>0%</c:formatCode>
                      <c:ptCount val="16"/>
                    </c:numCache>
                  </c:numRef>
                </c:val>
                <c:smooth val="0"/>
                <c:extLst xmlns:c15="http://schemas.microsoft.com/office/drawing/2012/chart">
                  <c:ext xmlns:c16="http://schemas.microsoft.com/office/drawing/2014/chart" uri="{C3380CC4-5D6E-409C-BE32-E72D297353CC}">
                    <c16:uniqueId val="{00000008-AFED-442D-9B1F-2C4E62C3DFCA}"/>
                  </c:ext>
                </c:extLst>
              </c15:ser>
            </c15:filteredLineSeries>
          </c:ext>
        </c:extLst>
      </c:lineChart>
      <c:catAx>
        <c:axId val="336147968"/>
        <c:scaling>
          <c:orientation val="minMax"/>
        </c:scaling>
        <c:delete val="0"/>
        <c:axPos val="b"/>
        <c:numFmt formatCode="mm\-yy" sourceLinked="0"/>
        <c:majorTickMark val="out"/>
        <c:minorTickMark val="none"/>
        <c:tickLblPos val="low"/>
        <c:spPr>
          <a:noFill/>
          <a:ln w="3175">
            <a:solidFill>
              <a:srgbClr val="000000"/>
            </a:solidFill>
            <a:prstDash val="solid"/>
          </a:ln>
        </c:spPr>
        <c:txPr>
          <a:bodyPr rot="-2700000" vert="horz"/>
          <a:lstStyle/>
          <a:p>
            <a:pPr>
              <a:defRPr/>
            </a:pPr>
            <a:endParaRPr lang="he-IL"/>
          </a:p>
        </c:txPr>
        <c:crossAx val="336149504"/>
        <c:crosses val="autoZero"/>
        <c:auto val="0"/>
        <c:lblAlgn val="ctr"/>
        <c:lblOffset val="100"/>
        <c:noMultiLvlLbl val="1"/>
      </c:catAx>
      <c:valAx>
        <c:axId val="336149504"/>
        <c:scaling>
          <c:orientation val="minMax"/>
          <c:max val="200"/>
          <c:min val="-100"/>
        </c:scaling>
        <c:delete val="0"/>
        <c:axPos val="l"/>
        <c:title>
          <c:tx>
            <c:rich>
              <a:bodyPr rot="0" vert="horz"/>
              <a:lstStyle/>
              <a:p>
                <a:pPr>
                  <a:defRPr/>
                </a:pPr>
                <a:r>
                  <a:rPr lang="en-US"/>
                  <a:t>$ billion</a:t>
                </a:r>
                <a:endParaRPr lang="he-IL"/>
              </a:p>
            </c:rich>
          </c:tx>
          <c:layout>
            <c:manualLayout>
              <c:xMode val="edge"/>
              <c:yMode val="edge"/>
              <c:x val="8.2899999999999988E-3"/>
              <c:y val="2.5542592592592592E-2"/>
            </c:manualLayout>
          </c:layout>
          <c:overlay val="0"/>
        </c:title>
        <c:numFmt formatCode="0" sourceLinked="0"/>
        <c:majorTickMark val="out"/>
        <c:minorTickMark val="none"/>
        <c:tickLblPos val="nextTo"/>
        <c:spPr>
          <a:noFill/>
          <a:ln w="3175">
            <a:noFill/>
            <a:prstDash val="solid"/>
          </a:ln>
        </c:spPr>
        <c:txPr>
          <a:bodyPr rot="0" vert="horz"/>
          <a:lstStyle/>
          <a:p>
            <a:pPr>
              <a:defRPr/>
            </a:pPr>
            <a:endParaRPr lang="he-IL"/>
          </a:p>
        </c:txPr>
        <c:crossAx val="336147968"/>
        <c:crosses val="autoZero"/>
        <c:crossBetween val="between"/>
        <c:majorUnit val="50"/>
      </c:valAx>
      <c:valAx>
        <c:axId val="336172160"/>
        <c:scaling>
          <c:orientation val="minMax"/>
          <c:max val="20"/>
          <c:min val="12"/>
        </c:scaling>
        <c:delete val="0"/>
        <c:axPos val="r"/>
        <c:numFmt formatCode="#,##0" sourceLinked="0"/>
        <c:majorTickMark val="out"/>
        <c:minorTickMark val="none"/>
        <c:tickLblPos val="nextTo"/>
        <c:spPr>
          <a:ln>
            <a:noFill/>
          </a:ln>
        </c:spPr>
        <c:crossAx val="336173696"/>
        <c:crosses val="max"/>
        <c:crossBetween val="between"/>
        <c:majorUnit val="2"/>
      </c:valAx>
      <c:catAx>
        <c:axId val="336173696"/>
        <c:scaling>
          <c:orientation val="minMax"/>
        </c:scaling>
        <c:delete val="1"/>
        <c:axPos val="b"/>
        <c:numFmt formatCode="m/d/yyyy" sourceLinked="1"/>
        <c:majorTickMark val="out"/>
        <c:minorTickMark val="none"/>
        <c:tickLblPos val="nextTo"/>
        <c:crossAx val="336172160"/>
        <c:crosses val="autoZero"/>
        <c:auto val="0"/>
        <c:lblAlgn val="ctr"/>
        <c:lblOffset val="100"/>
        <c:noMultiLvlLbl val="1"/>
      </c:catAx>
      <c:spPr>
        <a:noFill/>
        <a:ln w="12700">
          <a:noFill/>
          <a:prstDash val="solid"/>
        </a:ln>
      </c:spPr>
    </c:plotArea>
    <c:legend>
      <c:legendPos val="b"/>
      <c:layout>
        <c:manualLayout>
          <c:xMode val="edge"/>
          <c:yMode val="edge"/>
          <c:x val="0"/>
          <c:y val="0.77921489722358772"/>
          <c:w val="1"/>
          <c:h val="0.2207851027764122"/>
        </c:manualLayout>
      </c:layout>
      <c:overlay val="0"/>
      <c:spPr>
        <a:noFill/>
        <a:ln w="3175">
          <a:noFill/>
          <a:prstDash val="solid"/>
        </a:ln>
      </c:spPr>
    </c:legend>
    <c:plotVisOnly val="1"/>
    <c:dispBlanksAs val="gap"/>
    <c:showDLblsOverMax val="0"/>
  </c:chart>
  <c:spPr>
    <a:solidFill>
      <a:schemeClr val="bg1">
        <a:lumMod val="95000"/>
      </a:schemeClr>
    </a:solidFill>
    <a:ln w="3175">
      <a:noFill/>
      <a:prstDash val="solid"/>
    </a:ln>
  </c:spPr>
  <c:txPr>
    <a:bodyPr/>
    <a:lstStyle/>
    <a:p>
      <a:pPr>
        <a:defRPr sz="800" b="0" i="0" u="none" strike="noStrike" baseline="0">
          <a:solidFill>
            <a:schemeClr val="tx1"/>
          </a:solidFill>
          <a:latin typeface="Assistant" panose="00000500000000000000" pitchFamily="2" charset="-79"/>
          <a:ea typeface="Arial"/>
          <a:cs typeface="Assistant" panose="00000500000000000000" pitchFamily="2" charset="-79"/>
        </a:defRPr>
      </a:pPr>
      <a:endParaRPr lang="he-I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2478222222222226"/>
          <c:y val="5.2916666666666667E-2"/>
          <c:w val="0.4011338888888889"/>
          <c:h val="0.87480601851851858"/>
        </c:manualLayout>
      </c:layout>
      <c:barChart>
        <c:barDir val="bar"/>
        <c:grouping val="clustered"/>
        <c:varyColors val="0"/>
        <c:ser>
          <c:idx val="0"/>
          <c:order val="0"/>
          <c:spPr>
            <a:solidFill>
              <a:srgbClr val="00A390"/>
            </a:solidFill>
          </c:spPr>
          <c:invertIfNegative val="0"/>
          <c:dPt>
            <c:idx val="1"/>
            <c:invertIfNegative val="0"/>
            <c:bubble3D val="0"/>
            <c:extLst>
              <c:ext xmlns:c16="http://schemas.microsoft.com/office/drawing/2014/chart" uri="{C3380CC4-5D6E-409C-BE32-E72D297353CC}">
                <c16:uniqueId val="{00000000-F33D-40C4-95C7-373A58DD30DF}"/>
              </c:ext>
            </c:extLst>
          </c:dPt>
          <c:dPt>
            <c:idx val="3"/>
            <c:invertIfNegative val="0"/>
            <c:bubble3D val="0"/>
            <c:extLst>
              <c:ext xmlns:c16="http://schemas.microsoft.com/office/drawing/2014/chart" uri="{C3380CC4-5D6E-409C-BE32-E72D297353CC}">
                <c16:uniqueId val="{00000003-46A0-496F-BCEA-4C3B577E85D9}"/>
              </c:ext>
            </c:extLst>
          </c:dPt>
          <c:dPt>
            <c:idx val="4"/>
            <c:invertIfNegative val="0"/>
            <c:bubble3D val="0"/>
            <c:extLst>
              <c:ext xmlns:c16="http://schemas.microsoft.com/office/drawing/2014/chart" uri="{C3380CC4-5D6E-409C-BE32-E72D297353CC}">
                <c16:uniqueId val="{00000005-46A0-496F-BCEA-4C3B577E85D9}"/>
              </c:ext>
            </c:extLst>
          </c:dPt>
          <c:dPt>
            <c:idx val="5"/>
            <c:invertIfNegative val="0"/>
            <c:bubble3D val="0"/>
            <c:extLst>
              <c:ext xmlns:c16="http://schemas.microsoft.com/office/drawing/2014/chart" uri="{C3380CC4-5D6E-409C-BE32-E72D297353CC}">
                <c16:uniqueId val="{00000007-46A0-496F-BCEA-4C3B577E85D9}"/>
              </c:ext>
            </c:extLst>
          </c:dPt>
          <c:dLbls>
            <c:spPr>
              <a:noFill/>
              <a:ln>
                <a:noFill/>
              </a:ln>
              <a:effectLst/>
            </c:spPr>
            <c:txPr>
              <a:bodyPr wrap="square" lIns="38100" tIns="19050" rIns="38100" bIns="19050" anchor="ctr">
                <a:spAutoFit/>
              </a:bodyPr>
              <a:lstStyle/>
              <a:p>
                <a:pPr>
                  <a:defRPr sz="1100">
                    <a:latin typeface="Assistant" panose="00000500000000000000" pitchFamily="2" charset="-79"/>
                    <a:cs typeface="Assistant" panose="00000500000000000000" pitchFamily="2"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1.3'!$A$5:$A$10</c:f>
              <c:strCache>
                <c:ptCount val="6"/>
                <c:pt idx="0">
                  <c:v>Cash and deposits</c:v>
                </c:pt>
                <c:pt idx="1">
                  <c:v>Equities in Israel</c:v>
                </c:pt>
                <c:pt idx="2">
                  <c:v>Financial assets abroad</c:v>
                </c:pt>
                <c:pt idx="3">
                  <c:v>Gov’t. bonds and makam</c:v>
                </c:pt>
                <c:pt idx="4">
                  <c:v>Corporate bonds</c:v>
                </c:pt>
                <c:pt idx="5">
                  <c:v>Other assets*</c:v>
                </c:pt>
              </c:strCache>
            </c:strRef>
          </c:cat>
          <c:val>
            <c:numRef>
              <c:f>'Figure  1.3'!$D$5:$D$10</c:f>
              <c:numCache>
                <c:formatCode>_ * #,##0_ ;_ * \-#,##0_ ;_ * "-"??_ ;_ @_ </c:formatCode>
                <c:ptCount val="6"/>
                <c:pt idx="0">
                  <c:v>264.52439468400712</c:v>
                </c:pt>
                <c:pt idx="1">
                  <c:v>202</c:v>
                </c:pt>
                <c:pt idx="2">
                  <c:v>76.581605785000079</c:v>
                </c:pt>
                <c:pt idx="3">
                  <c:v>36.82049936299984</c:v>
                </c:pt>
                <c:pt idx="4">
                  <c:v>37.221086637000042</c:v>
                </c:pt>
                <c:pt idx="5">
                  <c:v>21.318250292000101</c:v>
                </c:pt>
              </c:numCache>
            </c:numRef>
          </c:val>
          <c:extLst>
            <c:ext xmlns:c16="http://schemas.microsoft.com/office/drawing/2014/chart" uri="{C3380CC4-5D6E-409C-BE32-E72D297353CC}">
              <c16:uniqueId val="{00000008-46A0-496F-BCEA-4C3B577E85D9}"/>
            </c:ext>
          </c:extLst>
        </c:ser>
        <c:dLbls>
          <c:showLegendKey val="0"/>
          <c:showVal val="0"/>
          <c:showCatName val="0"/>
          <c:showSerName val="0"/>
          <c:showPercent val="0"/>
          <c:showBubbleSize val="0"/>
        </c:dLbls>
        <c:gapWidth val="30"/>
        <c:axId val="531368576"/>
        <c:axId val="531382656"/>
      </c:barChart>
      <c:dateAx>
        <c:axId val="531368576"/>
        <c:scaling>
          <c:orientation val="maxMin"/>
        </c:scaling>
        <c:delete val="0"/>
        <c:axPos val="l"/>
        <c:majorGridlines>
          <c:spPr>
            <a:ln w="3175">
              <a:noFill/>
              <a:prstDash val="solid"/>
            </a:ln>
          </c:spPr>
        </c:majorGridlines>
        <c:numFmt formatCode="\ mmm\'\-yy" sourceLinked="0"/>
        <c:majorTickMark val="out"/>
        <c:minorTickMark val="none"/>
        <c:tickLblPos val="low"/>
        <c:spPr>
          <a:ln>
            <a:noFill/>
          </a:ln>
        </c:spPr>
        <c:txPr>
          <a:bodyPr/>
          <a:lstStyle/>
          <a:p>
            <a:pPr>
              <a:defRPr sz="1100">
                <a:latin typeface="Assistant" panose="00000500000000000000" pitchFamily="2" charset="-79"/>
                <a:cs typeface="Assistant" panose="00000500000000000000" pitchFamily="2" charset="-79"/>
              </a:defRPr>
            </a:pPr>
            <a:endParaRPr lang="he-IL"/>
          </a:p>
        </c:txPr>
        <c:crossAx val="531382656"/>
        <c:crosses val="autoZero"/>
        <c:auto val="0"/>
        <c:lblOffset val="1000"/>
        <c:baseTimeUnit val="months"/>
        <c:majorTimeUnit val="months"/>
        <c:minorUnit val="12"/>
        <c:minorTimeUnit val="months"/>
      </c:dateAx>
      <c:valAx>
        <c:axId val="531382656"/>
        <c:scaling>
          <c:orientation val="minMax"/>
        </c:scaling>
        <c:delete val="1"/>
        <c:axPos val="t"/>
        <c:numFmt formatCode="#,##0" sourceLinked="0"/>
        <c:majorTickMark val="out"/>
        <c:minorTickMark val="none"/>
        <c:tickLblPos val="nextTo"/>
        <c:crossAx val="531368576"/>
        <c:crosses val="autoZero"/>
        <c:crossBetween val="between"/>
      </c:valAx>
      <c:spPr>
        <a:noFill/>
        <a:ln w="25400">
          <a:noFill/>
        </a:ln>
      </c:spPr>
    </c:plotArea>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2790936046235692"/>
          <c:y val="5.6671481376172873E-2"/>
          <c:w val="0.40511738914789103"/>
          <c:h val="0.88656527777777783"/>
        </c:manualLayout>
      </c:layout>
      <c:barChart>
        <c:barDir val="bar"/>
        <c:grouping val="clustered"/>
        <c:varyColors val="0"/>
        <c:ser>
          <c:idx val="0"/>
          <c:order val="0"/>
          <c:spPr>
            <a:solidFill>
              <a:srgbClr val="AEDCE0"/>
            </a:solidFill>
          </c:spPr>
          <c:invertIfNegative val="0"/>
          <c:dLbls>
            <c:spPr>
              <a:noFill/>
              <a:ln>
                <a:noFill/>
              </a:ln>
              <a:effectLst/>
            </c:spPr>
            <c:txPr>
              <a:bodyPr wrap="square" lIns="38100" tIns="19050" rIns="38100" bIns="19050" anchor="ctr">
                <a:spAutoFit/>
              </a:bodyPr>
              <a:lstStyle/>
              <a:p>
                <a:pPr>
                  <a:defRPr>
                    <a:latin typeface="Assistant" panose="00000500000000000000" pitchFamily="2" charset="-79"/>
                    <a:cs typeface="Assistant" panose="00000500000000000000" pitchFamily="2" charset="-79"/>
                  </a:defRPr>
                </a:pPr>
                <a:endParaRPr lang="he-IL"/>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'Figure  1.5 data'!$D$3:$D$8</c:f>
              <c:numCache>
                <c:formatCode>0.0%</c:formatCode>
                <c:ptCount val="6"/>
                <c:pt idx="0">
                  <c:v>0.36379484141995611</c:v>
                </c:pt>
                <c:pt idx="1">
                  <c:v>0.20724975377696467</c:v>
                </c:pt>
                <c:pt idx="2">
                  <c:v>0.13911110678787997</c:v>
                </c:pt>
                <c:pt idx="3">
                  <c:v>0.15641662560248942</c:v>
                </c:pt>
                <c:pt idx="4">
                  <c:v>8.5057731332283573E-2</c:v>
                </c:pt>
                <c:pt idx="5">
                  <c:v>4.8369941080426221E-2</c:v>
                </c:pt>
              </c:numCache>
            </c:numRef>
          </c:val>
          <c:extLst>
            <c:ext xmlns:c16="http://schemas.microsoft.com/office/drawing/2014/chart" uri="{C3380CC4-5D6E-409C-BE32-E72D297353CC}">
              <c16:uniqueId val="{00000000-4B61-4F3D-80BC-EA08C11244D0}"/>
            </c:ext>
          </c:extLst>
        </c:ser>
        <c:ser>
          <c:idx val="1"/>
          <c:order val="1"/>
          <c:spPr>
            <a:solidFill>
              <a:srgbClr val="1291A8"/>
            </a:solidFill>
          </c:spPr>
          <c:invertIfNegative val="0"/>
          <c:dLbls>
            <c:spPr>
              <a:noFill/>
              <a:ln>
                <a:noFill/>
              </a:ln>
              <a:effectLst/>
            </c:spPr>
            <c:txPr>
              <a:bodyPr wrap="square" lIns="38100" tIns="19050" rIns="38100" bIns="19050" anchor="ctr">
                <a:spAutoFit/>
              </a:bodyPr>
              <a:lstStyle/>
              <a:p>
                <a:pPr>
                  <a:defRPr sz="1000">
                    <a:latin typeface="Assistant" panose="00000500000000000000" pitchFamily="2" charset="-79"/>
                    <a:cs typeface="Assistant" panose="00000500000000000000" pitchFamily="2" charset="-79"/>
                  </a:defRPr>
                </a:pPr>
                <a:endParaRPr lang="he-IL"/>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1.5 data'!$A$3:$A$8</c:f>
              <c:strCache>
                <c:ptCount val="6"/>
                <c:pt idx="0">
                  <c:v>Cash and deposits</c:v>
                </c:pt>
                <c:pt idx="1">
                  <c:v>Gov’t. bonds and makam</c:v>
                </c:pt>
                <c:pt idx="2">
                  <c:v>Equities in Israel</c:v>
                </c:pt>
                <c:pt idx="3">
                  <c:v>Financial assets abroad</c:v>
                </c:pt>
                <c:pt idx="4">
                  <c:v>Corporate bonds</c:v>
                </c:pt>
                <c:pt idx="5">
                  <c:v>Other assets</c:v>
                </c:pt>
              </c:strCache>
            </c:strRef>
          </c:cat>
          <c:val>
            <c:numRef>
              <c:f>'Figure  1.5 data'!$E$3:$E$8</c:f>
              <c:numCache>
                <c:formatCode>0.0%</c:formatCode>
                <c:ptCount val="6"/>
                <c:pt idx="0">
                  <c:v>0.3702292207277898</c:v>
                </c:pt>
                <c:pt idx="1">
                  <c:v>0.18834468571233146</c:v>
                </c:pt>
                <c:pt idx="2">
                  <c:v>0.16144594706252313</c:v>
                </c:pt>
                <c:pt idx="3">
                  <c:v>0.15181930167909474</c:v>
                </c:pt>
                <c:pt idx="4">
                  <c:v>8.1681060850990889E-2</c:v>
                </c:pt>
                <c:pt idx="5">
                  <c:v>4.6479783967270011E-2</c:v>
                </c:pt>
              </c:numCache>
            </c:numRef>
          </c:val>
          <c:extLst>
            <c:ext xmlns:c16="http://schemas.microsoft.com/office/drawing/2014/chart" uri="{C3380CC4-5D6E-409C-BE32-E72D297353CC}">
              <c16:uniqueId val="{00000001-4B61-4F3D-80BC-EA08C11244D0}"/>
            </c:ext>
          </c:extLst>
        </c:ser>
        <c:dLbls>
          <c:showLegendKey val="0"/>
          <c:showVal val="0"/>
          <c:showCatName val="0"/>
          <c:showSerName val="0"/>
          <c:showPercent val="0"/>
          <c:showBubbleSize val="0"/>
        </c:dLbls>
        <c:gapWidth val="30"/>
        <c:axId val="531368576"/>
        <c:axId val="531382656"/>
      </c:barChart>
      <c:catAx>
        <c:axId val="531368576"/>
        <c:scaling>
          <c:orientation val="maxMin"/>
        </c:scaling>
        <c:delete val="0"/>
        <c:axPos val="l"/>
        <c:majorGridlines>
          <c:spPr>
            <a:ln w="3175">
              <a:noFill/>
              <a:prstDash val="solid"/>
            </a:ln>
          </c:spPr>
        </c:majorGridlines>
        <c:numFmt formatCode="\ mmm\'\-yy" sourceLinked="0"/>
        <c:majorTickMark val="none"/>
        <c:minorTickMark val="none"/>
        <c:tickLblPos val="low"/>
        <c:spPr>
          <a:ln>
            <a:noFill/>
          </a:ln>
        </c:spPr>
        <c:txPr>
          <a:bodyPr/>
          <a:lstStyle/>
          <a:p>
            <a:pPr>
              <a:defRPr sz="1100">
                <a:latin typeface="Assistant" panose="00000500000000000000" pitchFamily="2" charset="-79"/>
                <a:cs typeface="Assistant" panose="00000500000000000000" pitchFamily="2" charset="-79"/>
              </a:defRPr>
            </a:pPr>
            <a:endParaRPr lang="he-IL"/>
          </a:p>
        </c:txPr>
        <c:crossAx val="531382656"/>
        <c:crosses val="autoZero"/>
        <c:auto val="0"/>
        <c:lblAlgn val="ctr"/>
        <c:lblOffset val="1000"/>
        <c:noMultiLvlLbl val="0"/>
      </c:catAx>
      <c:valAx>
        <c:axId val="531382656"/>
        <c:scaling>
          <c:orientation val="minMax"/>
        </c:scaling>
        <c:delete val="1"/>
        <c:axPos val="t"/>
        <c:numFmt formatCode="#,##0" sourceLinked="0"/>
        <c:majorTickMark val="none"/>
        <c:minorTickMark val="none"/>
        <c:tickLblPos val="low"/>
        <c:crossAx val="531368576"/>
        <c:crosses val="autoZero"/>
        <c:crossBetween val="between"/>
      </c:valAx>
      <c:spPr>
        <a:noFill/>
        <a:ln w="3175">
          <a:noFill/>
        </a:ln>
      </c:spPr>
    </c:plotArea>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25"/>
          <c:y val="9.0862698412698409E-2"/>
          <c:w val="0.8602602777777778"/>
          <c:h val="0.68267865627304269"/>
        </c:manualLayout>
      </c:layout>
      <c:lineChart>
        <c:grouping val="standard"/>
        <c:varyColors val="0"/>
        <c:ser>
          <c:idx val="0"/>
          <c:order val="0"/>
          <c:tx>
            <c:v>הציבור במישרין</c:v>
          </c:tx>
          <c:spPr>
            <a:ln w="31750">
              <a:solidFill>
                <a:srgbClr val="59BFCB"/>
              </a:solidFill>
              <a:headEnd type="none"/>
              <a:tailEnd type="none"/>
            </a:ln>
          </c:spPr>
          <c:marker>
            <c:symbol val="none"/>
          </c:marker>
          <c:dPt>
            <c:idx val="0"/>
            <c:marker>
              <c:symbol val="circle"/>
              <c:size val="5"/>
              <c:spPr>
                <a:solidFill>
                  <a:schemeClr val="tx1"/>
                </a:solidFill>
                <a:ln>
                  <a:noFill/>
                </a:ln>
              </c:spPr>
            </c:marker>
            <c:bubble3D val="0"/>
            <c:extLst>
              <c:ext xmlns:c16="http://schemas.microsoft.com/office/drawing/2014/chart" uri="{C3380CC4-5D6E-409C-BE32-E72D297353CC}">
                <c16:uniqueId val="{00000000-B08E-42B7-AC04-D6E970505019}"/>
              </c:ext>
            </c:extLst>
          </c:dPt>
          <c:dPt>
            <c:idx val="39"/>
            <c:bubble3D val="0"/>
            <c:extLst>
              <c:ext xmlns:c16="http://schemas.microsoft.com/office/drawing/2014/chart" uri="{C3380CC4-5D6E-409C-BE32-E72D297353CC}">
                <c16:uniqueId val="{00000001-B08E-42B7-AC04-D6E970505019}"/>
              </c:ext>
            </c:extLst>
          </c:dPt>
          <c:dPt>
            <c:idx val="42"/>
            <c:bubble3D val="0"/>
            <c:extLst>
              <c:ext xmlns:c16="http://schemas.microsoft.com/office/drawing/2014/chart" uri="{C3380CC4-5D6E-409C-BE32-E72D297353CC}">
                <c16:uniqueId val="{00000000-4205-44FE-9062-8708BAFD45ED}"/>
              </c:ext>
            </c:extLst>
          </c:dPt>
          <c:dPt>
            <c:idx val="43"/>
            <c:bubble3D val="0"/>
            <c:extLst>
              <c:ext xmlns:c16="http://schemas.microsoft.com/office/drawing/2014/chart" uri="{C3380CC4-5D6E-409C-BE32-E72D297353CC}">
                <c16:uniqueId val="{00000007-1ADF-4A01-ACFD-75F9B0E785ED}"/>
              </c:ext>
            </c:extLst>
          </c:dPt>
          <c:dPt>
            <c:idx val="46"/>
            <c:bubble3D val="0"/>
            <c:extLst>
              <c:ext xmlns:c16="http://schemas.microsoft.com/office/drawing/2014/chart" uri="{C3380CC4-5D6E-409C-BE32-E72D297353CC}">
                <c16:uniqueId val="{00000009-BE2A-4863-AB9E-2827EA985325}"/>
              </c:ext>
            </c:extLst>
          </c:dPt>
          <c:dPt>
            <c:idx val="47"/>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A-F1CA-4DFD-B7A3-3AF6CF4E928F}"/>
              </c:ext>
            </c:extLst>
          </c:dPt>
          <c:dLbls>
            <c:dLbl>
              <c:idx val="0"/>
              <c:layout/>
              <c:dLblPos val="l"/>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08E-42B7-AC04-D6E970505019}"/>
                </c:ext>
              </c:extLst>
            </c:dLbl>
            <c:dLbl>
              <c:idx val="47"/>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1CA-4DFD-B7A3-3AF6CF4E928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1.6 data'!$A$2:$A$49</c:f>
              <c:numCache>
                <c:formatCode>mmm\-yy</c:formatCode>
                <c:ptCount val="48"/>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pt idx="41">
                  <c:v>44012</c:v>
                </c:pt>
                <c:pt idx="42">
                  <c:v>44104</c:v>
                </c:pt>
                <c:pt idx="43">
                  <c:v>44196</c:v>
                </c:pt>
                <c:pt idx="44">
                  <c:v>44286</c:v>
                </c:pt>
                <c:pt idx="45">
                  <c:v>44377</c:v>
                </c:pt>
                <c:pt idx="46">
                  <c:v>44469</c:v>
                </c:pt>
                <c:pt idx="47">
                  <c:v>44561</c:v>
                </c:pt>
              </c:numCache>
            </c:numRef>
          </c:cat>
          <c:val>
            <c:numRef>
              <c:f>'Figure  1.6 data'!$D$2:$D$49</c:f>
              <c:numCache>
                <c:formatCode>_ * #,##0.0_ ;_ * \-#,##0.0_ ;_ * "-"??_ ;_ @_ </c:formatCode>
                <c:ptCount val="48"/>
                <c:pt idx="0">
                  <c:v>64.543002926857881</c:v>
                </c:pt>
                <c:pt idx="1">
                  <c:v>64.274754740614739</c:v>
                </c:pt>
                <c:pt idx="2">
                  <c:v>64.07223286195719</c:v>
                </c:pt>
                <c:pt idx="3">
                  <c:v>64.467702446213565</c:v>
                </c:pt>
                <c:pt idx="4">
                  <c:v>63.791469930550548</c:v>
                </c:pt>
                <c:pt idx="5">
                  <c:v>63.229658582299407</c:v>
                </c:pt>
                <c:pt idx="6">
                  <c:v>63.048301812201835</c:v>
                </c:pt>
                <c:pt idx="7">
                  <c:v>62.991865632539948</c:v>
                </c:pt>
                <c:pt idx="8">
                  <c:v>62.666471231801069</c:v>
                </c:pt>
                <c:pt idx="9">
                  <c:v>62.488537560022635</c:v>
                </c:pt>
                <c:pt idx="10">
                  <c:v>61.968523756659266</c:v>
                </c:pt>
                <c:pt idx="11">
                  <c:v>61.640451107081731</c:v>
                </c:pt>
                <c:pt idx="12">
                  <c:v>61.563839067675907</c:v>
                </c:pt>
                <c:pt idx="13">
                  <c:v>61.221337912663806</c:v>
                </c:pt>
                <c:pt idx="14">
                  <c:v>60.88430561023057</c:v>
                </c:pt>
                <c:pt idx="15">
                  <c:v>61.026699972343366</c:v>
                </c:pt>
                <c:pt idx="16">
                  <c:v>60.708964058600678</c:v>
                </c:pt>
                <c:pt idx="17">
                  <c:v>60.068830206748338</c:v>
                </c:pt>
                <c:pt idx="18">
                  <c:v>59.968856579005262</c:v>
                </c:pt>
                <c:pt idx="19">
                  <c:v>59.904027928874683</c:v>
                </c:pt>
                <c:pt idx="20">
                  <c:v>59.557741529010634</c:v>
                </c:pt>
                <c:pt idx="21">
                  <c:v>59.94164302267906</c:v>
                </c:pt>
                <c:pt idx="22">
                  <c:v>59.815276421336058</c:v>
                </c:pt>
                <c:pt idx="23">
                  <c:v>59.121255930205599</c:v>
                </c:pt>
                <c:pt idx="24">
                  <c:v>58.740415050650988</c:v>
                </c:pt>
                <c:pt idx="25">
                  <c:v>58.175742157425269</c:v>
                </c:pt>
                <c:pt idx="26">
                  <c:v>58.15870438155887</c:v>
                </c:pt>
                <c:pt idx="27">
                  <c:v>58.131926900895756</c:v>
                </c:pt>
                <c:pt idx="28">
                  <c:v>57.833069257399771</c:v>
                </c:pt>
                <c:pt idx="29">
                  <c:v>57.355502219552257</c:v>
                </c:pt>
                <c:pt idx="30">
                  <c:v>56.679945201185213</c:v>
                </c:pt>
                <c:pt idx="31">
                  <c:v>56.068894597981597</c:v>
                </c:pt>
                <c:pt idx="32">
                  <c:v>55.745613338374703</c:v>
                </c:pt>
                <c:pt idx="33">
                  <c:v>55.147435923635115</c:v>
                </c:pt>
                <c:pt idx="34">
                  <c:v>54.888924341481449</c:v>
                </c:pt>
                <c:pt idx="35">
                  <c:v>55.37791044522308</c:v>
                </c:pt>
                <c:pt idx="36">
                  <c:v>54.81263450723182</c:v>
                </c:pt>
                <c:pt idx="37">
                  <c:v>54.480259919714122</c:v>
                </c:pt>
                <c:pt idx="38">
                  <c:v>53.701240965256638</c:v>
                </c:pt>
                <c:pt idx="39">
                  <c:v>53.135667772393234</c:v>
                </c:pt>
                <c:pt idx="40">
                  <c:v>53.670541366221791</c:v>
                </c:pt>
                <c:pt idx="41">
                  <c:v>53.360121413393522</c:v>
                </c:pt>
                <c:pt idx="42">
                  <c:v>53.466900747577824</c:v>
                </c:pt>
                <c:pt idx="43">
                  <c:v>53.387810063546524</c:v>
                </c:pt>
                <c:pt idx="44">
                  <c:v>52.963918174199542</c:v>
                </c:pt>
                <c:pt idx="45">
                  <c:v>52.984704243797388</c:v>
                </c:pt>
                <c:pt idx="46">
                  <c:v>52.804967594650542</c:v>
                </c:pt>
                <c:pt idx="47">
                  <c:v>52.501805567148629</c:v>
                </c:pt>
              </c:numCache>
            </c:numRef>
          </c:val>
          <c:smooth val="1"/>
          <c:extLst>
            <c:ext xmlns:c16="http://schemas.microsoft.com/office/drawing/2014/chart" uri="{C3380CC4-5D6E-409C-BE32-E72D297353CC}">
              <c16:uniqueId val="{00000002-B08E-42B7-AC04-D6E970505019}"/>
            </c:ext>
          </c:extLst>
        </c:ser>
        <c:ser>
          <c:idx val="1"/>
          <c:order val="1"/>
          <c:tx>
            <c:v>הגופים המוסדיים</c:v>
          </c:tx>
          <c:spPr>
            <a:ln w="31750">
              <a:solidFill>
                <a:srgbClr val="177990"/>
              </a:solidFill>
              <a:headEnd type="none"/>
              <a:tailEnd type="none"/>
            </a:ln>
          </c:spPr>
          <c:marker>
            <c:symbol val="none"/>
          </c:marker>
          <c:dPt>
            <c:idx val="0"/>
            <c:marker>
              <c:symbol val="circle"/>
              <c:size val="5"/>
              <c:spPr>
                <a:solidFill>
                  <a:schemeClr val="tx1"/>
                </a:solidFill>
                <a:ln>
                  <a:noFill/>
                </a:ln>
              </c:spPr>
            </c:marker>
            <c:bubble3D val="0"/>
            <c:extLst>
              <c:ext xmlns:c16="http://schemas.microsoft.com/office/drawing/2014/chart" uri="{C3380CC4-5D6E-409C-BE32-E72D297353CC}">
                <c16:uniqueId val="{00000003-B08E-42B7-AC04-D6E970505019}"/>
              </c:ext>
            </c:extLst>
          </c:dPt>
          <c:dPt>
            <c:idx val="39"/>
            <c:bubble3D val="0"/>
            <c:extLst>
              <c:ext xmlns:c16="http://schemas.microsoft.com/office/drawing/2014/chart" uri="{C3380CC4-5D6E-409C-BE32-E72D297353CC}">
                <c16:uniqueId val="{00000004-B08E-42B7-AC04-D6E970505019}"/>
              </c:ext>
            </c:extLst>
          </c:dPt>
          <c:dPt>
            <c:idx val="42"/>
            <c:bubble3D val="0"/>
            <c:extLst>
              <c:ext xmlns:c16="http://schemas.microsoft.com/office/drawing/2014/chart" uri="{C3380CC4-5D6E-409C-BE32-E72D297353CC}">
                <c16:uniqueId val="{00000001-4205-44FE-9062-8708BAFD45ED}"/>
              </c:ext>
            </c:extLst>
          </c:dPt>
          <c:dPt>
            <c:idx val="43"/>
            <c:bubble3D val="0"/>
            <c:extLst>
              <c:ext xmlns:c16="http://schemas.microsoft.com/office/drawing/2014/chart" uri="{C3380CC4-5D6E-409C-BE32-E72D297353CC}">
                <c16:uniqueId val="{00000006-1ADF-4A01-ACFD-75F9B0E785ED}"/>
              </c:ext>
            </c:extLst>
          </c:dPt>
          <c:dPt>
            <c:idx val="46"/>
            <c:bubble3D val="0"/>
            <c:extLst>
              <c:ext xmlns:c16="http://schemas.microsoft.com/office/drawing/2014/chart" uri="{C3380CC4-5D6E-409C-BE32-E72D297353CC}">
                <c16:uniqueId val="{0000000A-BE2A-4863-AB9E-2827EA985325}"/>
              </c:ext>
            </c:extLst>
          </c:dPt>
          <c:dPt>
            <c:idx val="47"/>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B-F1CA-4DFD-B7A3-3AF6CF4E928F}"/>
              </c:ext>
            </c:extLst>
          </c:dPt>
          <c:dLbls>
            <c:dLbl>
              <c:idx val="0"/>
              <c:layout/>
              <c:dLblPos val="l"/>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08E-42B7-AC04-D6E970505019}"/>
                </c:ext>
              </c:extLst>
            </c:dLbl>
            <c:dLbl>
              <c:idx val="47"/>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1CA-4DFD-B7A3-3AF6CF4E928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1.6 data'!$A$2:$A$49</c:f>
              <c:numCache>
                <c:formatCode>mmm\-yy</c:formatCode>
                <c:ptCount val="48"/>
                <c:pt idx="0">
                  <c:v>40268</c:v>
                </c:pt>
                <c:pt idx="1">
                  <c:v>40359</c:v>
                </c:pt>
                <c:pt idx="2">
                  <c:v>40451</c:v>
                </c:pt>
                <c:pt idx="3">
                  <c:v>40543</c:v>
                </c:pt>
                <c:pt idx="4">
                  <c:v>40633</c:v>
                </c:pt>
                <c:pt idx="5">
                  <c:v>40724</c:v>
                </c:pt>
                <c:pt idx="6">
                  <c:v>40816</c:v>
                </c:pt>
                <c:pt idx="7">
                  <c:v>40908</c:v>
                </c:pt>
                <c:pt idx="8">
                  <c:v>40999</c:v>
                </c:pt>
                <c:pt idx="9">
                  <c:v>41090</c:v>
                </c:pt>
                <c:pt idx="10">
                  <c:v>41182</c:v>
                </c:pt>
                <c:pt idx="11">
                  <c:v>41274</c:v>
                </c:pt>
                <c:pt idx="12">
                  <c:v>41364</c:v>
                </c:pt>
                <c:pt idx="13">
                  <c:v>41455</c:v>
                </c:pt>
                <c:pt idx="14">
                  <c:v>41547</c:v>
                </c:pt>
                <c:pt idx="15">
                  <c:v>41639</c:v>
                </c:pt>
                <c:pt idx="16">
                  <c:v>41729</c:v>
                </c:pt>
                <c:pt idx="17">
                  <c:v>41820</c:v>
                </c:pt>
                <c:pt idx="18">
                  <c:v>41912</c:v>
                </c:pt>
                <c:pt idx="19">
                  <c:v>42004</c:v>
                </c:pt>
                <c:pt idx="20">
                  <c:v>42094</c:v>
                </c:pt>
                <c:pt idx="21">
                  <c:v>42185</c:v>
                </c:pt>
                <c:pt idx="22">
                  <c:v>42277</c:v>
                </c:pt>
                <c:pt idx="23">
                  <c:v>42369</c:v>
                </c:pt>
                <c:pt idx="24">
                  <c:v>42460</c:v>
                </c:pt>
                <c:pt idx="25">
                  <c:v>42551</c:v>
                </c:pt>
                <c:pt idx="26">
                  <c:v>42643</c:v>
                </c:pt>
                <c:pt idx="27">
                  <c:v>42735</c:v>
                </c:pt>
                <c:pt idx="28">
                  <c:v>42825</c:v>
                </c:pt>
                <c:pt idx="29">
                  <c:v>42916</c:v>
                </c:pt>
                <c:pt idx="30">
                  <c:v>43008</c:v>
                </c:pt>
                <c:pt idx="31">
                  <c:v>43100</c:v>
                </c:pt>
                <c:pt idx="32">
                  <c:v>43190</c:v>
                </c:pt>
                <c:pt idx="33">
                  <c:v>43281</c:v>
                </c:pt>
                <c:pt idx="34">
                  <c:v>43373</c:v>
                </c:pt>
                <c:pt idx="35">
                  <c:v>43465</c:v>
                </c:pt>
                <c:pt idx="36">
                  <c:v>43555</c:v>
                </c:pt>
                <c:pt idx="37">
                  <c:v>43646</c:v>
                </c:pt>
                <c:pt idx="38">
                  <c:v>43738</c:v>
                </c:pt>
                <c:pt idx="39">
                  <c:v>43830</c:v>
                </c:pt>
                <c:pt idx="40">
                  <c:v>43921</c:v>
                </c:pt>
                <c:pt idx="41">
                  <c:v>44012</c:v>
                </c:pt>
                <c:pt idx="42">
                  <c:v>44104</c:v>
                </c:pt>
                <c:pt idx="43">
                  <c:v>44196</c:v>
                </c:pt>
                <c:pt idx="44">
                  <c:v>44286</c:v>
                </c:pt>
                <c:pt idx="45">
                  <c:v>44377</c:v>
                </c:pt>
                <c:pt idx="46">
                  <c:v>44469</c:v>
                </c:pt>
                <c:pt idx="47">
                  <c:v>44561</c:v>
                </c:pt>
              </c:numCache>
            </c:numRef>
          </c:cat>
          <c:val>
            <c:numRef>
              <c:f>'Figure  1.6 data'!$E$2:$E$49</c:f>
              <c:numCache>
                <c:formatCode>_ * #,##0.0_ ;_ * \-#,##0.0_ ;_ * "-"??_ ;_ @_ </c:formatCode>
                <c:ptCount val="48"/>
                <c:pt idx="0">
                  <c:v>35.456997073142119</c:v>
                </c:pt>
                <c:pt idx="1">
                  <c:v>35.725245259385261</c:v>
                </c:pt>
                <c:pt idx="2">
                  <c:v>35.92776713804281</c:v>
                </c:pt>
                <c:pt idx="3">
                  <c:v>35.532297553786421</c:v>
                </c:pt>
                <c:pt idx="4">
                  <c:v>36.208530069449459</c:v>
                </c:pt>
                <c:pt idx="5">
                  <c:v>36.770341417700593</c:v>
                </c:pt>
                <c:pt idx="6">
                  <c:v>36.951698187798165</c:v>
                </c:pt>
                <c:pt idx="7">
                  <c:v>37.008134367460052</c:v>
                </c:pt>
                <c:pt idx="8">
                  <c:v>37.333528768198924</c:v>
                </c:pt>
                <c:pt idx="9">
                  <c:v>37.511462439977365</c:v>
                </c:pt>
                <c:pt idx="10">
                  <c:v>38.031476243340734</c:v>
                </c:pt>
                <c:pt idx="11">
                  <c:v>38.359548892918269</c:v>
                </c:pt>
                <c:pt idx="12">
                  <c:v>38.436160932324093</c:v>
                </c:pt>
                <c:pt idx="13">
                  <c:v>38.778662087336194</c:v>
                </c:pt>
                <c:pt idx="14">
                  <c:v>39.115694389769423</c:v>
                </c:pt>
                <c:pt idx="15">
                  <c:v>38.973300027656634</c:v>
                </c:pt>
                <c:pt idx="16">
                  <c:v>39.291035941399329</c:v>
                </c:pt>
                <c:pt idx="17">
                  <c:v>39.931169793251669</c:v>
                </c:pt>
                <c:pt idx="18">
                  <c:v>40.031143420994745</c:v>
                </c:pt>
                <c:pt idx="19">
                  <c:v>40.09597207112531</c:v>
                </c:pt>
                <c:pt idx="20">
                  <c:v>40.442258470989366</c:v>
                </c:pt>
                <c:pt idx="21">
                  <c:v>40.058356977320933</c:v>
                </c:pt>
                <c:pt idx="22">
                  <c:v>40.184723578663942</c:v>
                </c:pt>
                <c:pt idx="23">
                  <c:v>40.878744069794401</c:v>
                </c:pt>
                <c:pt idx="24">
                  <c:v>41.259584949349012</c:v>
                </c:pt>
                <c:pt idx="25">
                  <c:v>41.824257842574738</c:v>
                </c:pt>
                <c:pt idx="26">
                  <c:v>41.84129561844113</c:v>
                </c:pt>
                <c:pt idx="27">
                  <c:v>41.868073099104244</c:v>
                </c:pt>
                <c:pt idx="28">
                  <c:v>42.166930742600222</c:v>
                </c:pt>
                <c:pt idx="29">
                  <c:v>42.644497780447736</c:v>
                </c:pt>
                <c:pt idx="30">
                  <c:v>43.320054798814787</c:v>
                </c:pt>
                <c:pt idx="31">
                  <c:v>43.931105402018396</c:v>
                </c:pt>
                <c:pt idx="32">
                  <c:v>44.254386661625297</c:v>
                </c:pt>
                <c:pt idx="33">
                  <c:v>44.852564076364885</c:v>
                </c:pt>
                <c:pt idx="34">
                  <c:v>45.111075658518551</c:v>
                </c:pt>
                <c:pt idx="35">
                  <c:v>44.62208955477692</c:v>
                </c:pt>
                <c:pt idx="36">
                  <c:v>45.187365492768187</c:v>
                </c:pt>
                <c:pt idx="37">
                  <c:v>45.519740080285878</c:v>
                </c:pt>
                <c:pt idx="38">
                  <c:v>46.298759034743362</c:v>
                </c:pt>
                <c:pt idx="39">
                  <c:v>46.864332227606766</c:v>
                </c:pt>
                <c:pt idx="40">
                  <c:v>46.329458633778209</c:v>
                </c:pt>
                <c:pt idx="41">
                  <c:v>46.639878586606471</c:v>
                </c:pt>
                <c:pt idx="42">
                  <c:v>46.533099252422176</c:v>
                </c:pt>
                <c:pt idx="43">
                  <c:v>46.612189936453483</c:v>
                </c:pt>
                <c:pt idx="44">
                  <c:v>47.036081825800451</c:v>
                </c:pt>
                <c:pt idx="45">
                  <c:v>47.015295756202619</c:v>
                </c:pt>
                <c:pt idx="46">
                  <c:v>47.195032405349465</c:v>
                </c:pt>
                <c:pt idx="47">
                  <c:v>47.498194432851363</c:v>
                </c:pt>
              </c:numCache>
            </c:numRef>
          </c:val>
          <c:smooth val="0"/>
          <c:extLst>
            <c:ext xmlns:c16="http://schemas.microsoft.com/office/drawing/2014/chart" uri="{C3380CC4-5D6E-409C-BE32-E72D297353CC}">
              <c16:uniqueId val="{00000005-B08E-42B7-AC04-D6E970505019}"/>
            </c:ext>
          </c:extLst>
        </c:ser>
        <c:dLbls>
          <c:showLegendKey val="0"/>
          <c:showVal val="0"/>
          <c:showCatName val="0"/>
          <c:showSerName val="0"/>
          <c:showPercent val="0"/>
          <c:showBubbleSize val="0"/>
        </c:dLbls>
        <c:smooth val="0"/>
        <c:axId val="531368576"/>
        <c:axId val="531382656"/>
      </c:lineChart>
      <c:dateAx>
        <c:axId val="531368576"/>
        <c:scaling>
          <c:orientation val="minMax"/>
          <c:max val="44561"/>
          <c:min val="40179"/>
        </c:scaling>
        <c:delete val="0"/>
        <c:axPos val="b"/>
        <c:majorGridlines/>
        <c:numFmt formatCode="yyyy\ \ \ \ \ \ \ \ \ \ " sourceLinked="0"/>
        <c:majorTickMark val="none"/>
        <c:minorTickMark val="none"/>
        <c:tickLblPos val="low"/>
        <c:spPr>
          <a:ln w="15875">
            <a:solidFill>
              <a:schemeClr val="bg1">
                <a:lumMod val="65000"/>
              </a:schemeClr>
            </a:solidFill>
          </a:ln>
        </c:spPr>
        <c:txPr>
          <a:bodyPr rot="0"/>
          <a:lstStyle/>
          <a:p>
            <a:pPr>
              <a:defRPr sz="1100" b="0">
                <a:solidFill>
                  <a:sysClr val="windowText" lastClr="000000"/>
                </a:solidFill>
              </a:defRPr>
            </a:pPr>
            <a:endParaRPr lang="he-IL"/>
          </a:p>
        </c:txPr>
        <c:crossAx val="531382656"/>
        <c:crossesAt val="50"/>
        <c:auto val="0"/>
        <c:lblOffset val="100"/>
        <c:baseTimeUnit val="months"/>
        <c:majorUnit val="5"/>
        <c:majorTimeUnit val="years"/>
      </c:dateAx>
      <c:valAx>
        <c:axId val="531382656"/>
        <c:scaling>
          <c:orientation val="minMax"/>
          <c:max val="100"/>
        </c:scaling>
        <c:delete val="0"/>
        <c:axPos val="l"/>
        <c:numFmt formatCode="#,##0" sourceLinked="0"/>
        <c:majorTickMark val="none"/>
        <c:minorTickMark val="none"/>
        <c:tickLblPos val="low"/>
        <c:spPr>
          <a:ln>
            <a:noFill/>
          </a:ln>
        </c:spPr>
        <c:txPr>
          <a:bodyPr/>
          <a:lstStyle/>
          <a:p>
            <a:pPr>
              <a:defRPr sz="1100" b="0">
                <a:solidFill>
                  <a:sysClr val="windowText" lastClr="000000"/>
                </a:solidFill>
              </a:defRPr>
            </a:pPr>
            <a:endParaRPr lang="he-IL"/>
          </a:p>
        </c:txPr>
        <c:crossAx val="531368576"/>
        <c:crosses val="autoZero"/>
        <c:crossBetween val="between"/>
        <c:majorUnit val="50"/>
      </c:valAx>
      <c:spPr>
        <a:noFill/>
        <a:ln w="3175">
          <a:solidFill>
            <a:schemeClr val="bg1">
              <a:lumMod val="75000"/>
            </a:schemeClr>
          </a:solidFill>
        </a:ln>
      </c:spPr>
    </c:plotArea>
    <c:plotVisOnly val="1"/>
    <c:dispBlanksAs val="gap"/>
    <c:showDLblsOverMax val="0"/>
  </c:chart>
  <c:spPr>
    <a:solidFill>
      <a:schemeClr val="bg1">
        <a:lumMod val="95000"/>
      </a:schemeClr>
    </a:solidFill>
    <a:ln>
      <a:noFill/>
    </a:ln>
  </c:spPr>
  <c:txPr>
    <a:bodyPr/>
    <a:lstStyle/>
    <a:p>
      <a:pPr>
        <a:defRPr>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pivotSource>
    <c:name>[Part-a.xlsx]Figure  1.!PivotTable3</c:name>
    <c:fmtId val="4"/>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59BFCB"/>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8BCED6"/>
          </a:solidFill>
          <a:ln>
            <a:noFill/>
          </a:ln>
          <a:effectLst/>
        </c:spPr>
      </c:pivotFmt>
      <c:pivotFmt>
        <c:idx val="5"/>
        <c:spPr>
          <a:solidFill>
            <a:srgbClr val="28B6C7"/>
          </a:solidFill>
          <a:ln>
            <a:noFill/>
          </a:ln>
          <a:effectLst/>
        </c:spPr>
      </c:pivotFmt>
      <c:pivotFmt>
        <c:idx val="6"/>
        <c:spPr>
          <a:solidFill>
            <a:srgbClr val="28B6C7"/>
          </a:solidFill>
          <a:ln>
            <a:noFill/>
          </a:ln>
          <a:effectLst/>
        </c:spPr>
      </c:pivotFmt>
      <c:pivotFmt>
        <c:idx val="7"/>
        <c:spPr>
          <a:solidFill>
            <a:srgbClr val="8BCED6"/>
          </a:solidFill>
          <a:ln>
            <a:noFill/>
          </a:ln>
          <a:effectLst/>
        </c:spPr>
      </c:pivotFmt>
      <c:pivotFmt>
        <c:idx val="8"/>
        <c:spPr>
          <a:solidFill>
            <a:srgbClr val="8BCED6"/>
          </a:solidFill>
          <a:ln>
            <a:noFill/>
          </a:ln>
          <a:effectLst/>
        </c:spPr>
      </c:pivotFmt>
    </c:pivotFmts>
    <c:plotArea>
      <c:layout>
        <c:manualLayout>
          <c:layoutTarget val="inner"/>
          <c:xMode val="edge"/>
          <c:yMode val="edge"/>
          <c:x val="3.175E-2"/>
          <c:y val="3.5277777777777776E-2"/>
          <c:w val="0.91533333333333333"/>
          <c:h val="0.52955138888888886"/>
        </c:manualLayout>
      </c:layout>
      <c:barChart>
        <c:barDir val="col"/>
        <c:grouping val="stacked"/>
        <c:varyColors val="0"/>
        <c:ser>
          <c:idx val="0"/>
          <c:order val="0"/>
          <c:tx>
            <c:strRef>
              <c:f>'Figure  1.'!$B$1</c:f>
              <c:strCache>
                <c:ptCount val="1"/>
                <c:pt idx="0">
                  <c:v>סה"כ</c:v>
                </c:pt>
              </c:strCache>
            </c:strRef>
          </c:tx>
          <c:spPr>
            <a:solidFill>
              <a:srgbClr val="59BFCB"/>
            </a:solidFill>
            <a:ln>
              <a:noFill/>
            </a:ln>
            <a:effectLst/>
          </c:spPr>
          <c:invertIfNegative val="0"/>
          <c:dPt>
            <c:idx val="0"/>
            <c:invertIfNegative val="0"/>
            <c:bubble3D val="0"/>
            <c:spPr>
              <a:solidFill>
                <a:srgbClr val="28B6C7"/>
              </a:solidFill>
              <a:ln>
                <a:noFill/>
              </a:ln>
              <a:effectLst/>
            </c:spPr>
            <c:extLst>
              <c:ext xmlns:c16="http://schemas.microsoft.com/office/drawing/2014/chart" uri="{C3380CC4-5D6E-409C-BE32-E72D297353CC}">
                <c16:uniqueId val="{00000001-8E86-422C-9692-3CA3A9D72271}"/>
              </c:ext>
            </c:extLst>
          </c:dPt>
          <c:dPt>
            <c:idx val="1"/>
            <c:invertIfNegative val="0"/>
            <c:bubble3D val="0"/>
            <c:spPr>
              <a:solidFill>
                <a:srgbClr val="28B6C7"/>
              </a:solidFill>
              <a:ln>
                <a:noFill/>
              </a:ln>
              <a:effectLst/>
            </c:spPr>
            <c:extLst>
              <c:ext xmlns:c16="http://schemas.microsoft.com/office/drawing/2014/chart" uri="{C3380CC4-5D6E-409C-BE32-E72D297353CC}">
                <c16:uniqueId val="{00000003-8E86-422C-9692-3CA3A9D72271}"/>
              </c:ext>
            </c:extLst>
          </c:dPt>
          <c:dPt>
            <c:idx val="2"/>
            <c:invertIfNegative val="0"/>
            <c:bubble3D val="0"/>
            <c:spPr>
              <a:solidFill>
                <a:srgbClr val="8BCED6"/>
              </a:solidFill>
              <a:ln>
                <a:noFill/>
              </a:ln>
              <a:effectLst/>
            </c:spPr>
            <c:extLst>
              <c:ext xmlns:c16="http://schemas.microsoft.com/office/drawing/2014/chart" uri="{C3380CC4-5D6E-409C-BE32-E72D297353CC}">
                <c16:uniqueId val="{00000005-8E86-422C-9692-3CA3A9D72271}"/>
              </c:ext>
            </c:extLst>
          </c:dPt>
          <c:dPt>
            <c:idx val="3"/>
            <c:invertIfNegative val="0"/>
            <c:bubble3D val="0"/>
            <c:spPr>
              <a:solidFill>
                <a:srgbClr val="8BCED6"/>
              </a:solidFill>
              <a:ln>
                <a:noFill/>
              </a:ln>
              <a:effectLst/>
            </c:spPr>
            <c:extLst>
              <c:ext xmlns:c16="http://schemas.microsoft.com/office/drawing/2014/chart" uri="{C3380CC4-5D6E-409C-BE32-E72D297353CC}">
                <c16:uniqueId val="{00000007-8E86-422C-9692-3CA3A9D72271}"/>
              </c:ext>
            </c:extLst>
          </c:dPt>
          <c:dPt>
            <c:idx val="4"/>
            <c:invertIfNegative val="0"/>
            <c:bubble3D val="0"/>
            <c:spPr>
              <a:solidFill>
                <a:srgbClr val="8BCED6"/>
              </a:solidFill>
              <a:ln>
                <a:noFill/>
              </a:ln>
              <a:effectLst/>
            </c:spPr>
            <c:extLst>
              <c:ext xmlns:c16="http://schemas.microsoft.com/office/drawing/2014/chart" uri="{C3380CC4-5D6E-409C-BE32-E72D297353CC}">
                <c16:uniqueId val="{00000009-8E86-422C-9692-3CA3A9D72271}"/>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ssistant" panose="00000500000000000000" pitchFamily="2" charset="-79"/>
                    <a:ea typeface="+mn-ea"/>
                    <a:cs typeface="Assistant" panose="00000500000000000000" pitchFamily="2" charset="-79"/>
                  </a:defRPr>
                </a:pPr>
                <a:endParaRPr lang="he-IL"/>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1.'!$A$2:$A$9</c:f>
              <c:multiLvlStrCache>
                <c:ptCount val="5"/>
                <c:lvl>
                  <c:pt idx="0">
                    <c:v>The public directly excluding mutual funds</c:v>
                  </c:pt>
                  <c:pt idx="1">
                    <c:v>Mutual funds</c:v>
                  </c:pt>
                  <c:pt idx="2">
                    <c:v>Pension funds</c:v>
                  </c:pt>
                  <c:pt idx="3">
                    <c:v>Provident and advanced training funds</c:v>
                  </c:pt>
                  <c:pt idx="4">
                    <c:v>Insurance policies</c:v>
                  </c:pt>
                </c:lvl>
                <c:lvl>
                  <c:pt idx="0">
                    <c:v>The public directly</c:v>
                  </c:pt>
                  <c:pt idx="2">
                    <c:v>Institutional investors</c:v>
                  </c:pt>
                </c:lvl>
              </c:multiLvlStrCache>
            </c:multiLvlStrRef>
          </c:cat>
          <c:val>
            <c:numRef>
              <c:f>'Figure  1.'!$B$2:$B$9</c:f>
              <c:numCache>
                <c:formatCode>_ * #,##0_ ;_ * \-#,##0_ ;_ * "-"??_ ;_ @_ </c:formatCode>
                <c:ptCount val="5"/>
                <c:pt idx="0">
                  <c:v>2265.3924978885971</c:v>
                </c:pt>
                <c:pt idx="1">
                  <c:v>383.48728419999998</c:v>
                </c:pt>
                <c:pt idx="2">
                  <c:v>1121.3679999999999</c:v>
                </c:pt>
                <c:pt idx="3">
                  <c:v>688.553</c:v>
                </c:pt>
                <c:pt idx="4">
                  <c:v>586.51099999999997</c:v>
                </c:pt>
              </c:numCache>
            </c:numRef>
          </c:val>
          <c:extLst>
            <c:ext xmlns:c16="http://schemas.microsoft.com/office/drawing/2014/chart" uri="{C3380CC4-5D6E-409C-BE32-E72D297353CC}">
              <c16:uniqueId val="{0000000A-027E-40E8-9265-34F303942022}"/>
            </c:ext>
          </c:extLst>
        </c:ser>
        <c:dLbls>
          <c:showLegendKey val="0"/>
          <c:showVal val="0"/>
          <c:showCatName val="0"/>
          <c:showSerName val="0"/>
          <c:showPercent val="0"/>
          <c:showBubbleSize val="0"/>
        </c:dLbls>
        <c:gapWidth val="30"/>
        <c:overlap val="100"/>
        <c:axId val="788525312"/>
        <c:axId val="788530888"/>
      </c:barChart>
      <c:catAx>
        <c:axId val="7885253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788530888"/>
        <c:crosses val="autoZero"/>
        <c:auto val="1"/>
        <c:lblAlgn val="ctr"/>
        <c:lblOffset val="100"/>
        <c:noMultiLvlLbl val="0"/>
      </c:catAx>
      <c:valAx>
        <c:axId val="788530888"/>
        <c:scaling>
          <c:orientation val="minMax"/>
        </c:scaling>
        <c:delete val="1"/>
        <c:axPos val="r"/>
        <c:numFmt formatCode="_ * #,##0_ ;_ * \-#,##0_ ;_ * &quot;-&quot;??_ ;_ @_ " sourceLinked="1"/>
        <c:majorTickMark val="none"/>
        <c:minorTickMark val="none"/>
        <c:tickLblPos val="nextTo"/>
        <c:crossAx val="788525312"/>
        <c:crosses val="autoZero"/>
        <c:crossBetween val="midCat"/>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he-IL"/>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89555555555559"/>
          <c:y val="0.1780056266159436"/>
          <c:w val="0.79480861111111101"/>
          <c:h val="0.51454924427941728"/>
        </c:manualLayout>
      </c:layout>
      <c:barChart>
        <c:barDir val="col"/>
        <c:grouping val="percentStacked"/>
        <c:varyColors val="0"/>
        <c:ser>
          <c:idx val="2"/>
          <c:order val="0"/>
          <c:tx>
            <c:strRef>
              <c:f>'Figure  1.7 data'!$C$2</c:f>
              <c:strCache>
                <c:ptCount val="1"/>
                <c:pt idx="0">
                  <c:v>Institutional investors</c:v>
                </c:pt>
              </c:strCache>
            </c:strRef>
          </c:tx>
          <c:spPr>
            <a:solidFill>
              <a:srgbClr val="17799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C2CE-4753-88A4-A6A992E97E55}"/>
                </c:ext>
              </c:extLst>
            </c:dLbl>
            <c:dLbl>
              <c:idx val="1"/>
              <c:delete val="1"/>
              <c:extLst>
                <c:ext xmlns:c15="http://schemas.microsoft.com/office/drawing/2012/chart" uri="{CE6537A1-D6FC-4f65-9D91-7224C49458BB}"/>
                <c:ext xmlns:c16="http://schemas.microsoft.com/office/drawing/2014/chart" uri="{C3380CC4-5D6E-409C-BE32-E72D297353CC}">
                  <c16:uniqueId val="{00000019-C2CE-4753-88A4-A6A992E97E55}"/>
                </c:ext>
              </c:extLst>
            </c:dLbl>
            <c:dLbl>
              <c:idx val="2"/>
              <c:layout/>
              <c:tx>
                <c:rich>
                  <a:bodyPr/>
                  <a:lstStyle/>
                  <a:p>
                    <a:fld id="{B620253E-302A-40CD-8F0E-DCED2B1B0A24}" type="CELLRANGE">
                      <a:rPr lang="en-US"/>
                      <a:pPr/>
                      <a:t>[CELLRANGE]</a:t>
                    </a:fld>
                    <a:endParaRPr lang="he-IL"/>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C2CE-4753-88A4-A6A992E97E55}"/>
                </c:ext>
              </c:extLst>
            </c:dLbl>
            <c:dLbl>
              <c:idx val="3"/>
              <c:layout/>
              <c:tx>
                <c:rich>
                  <a:bodyPr/>
                  <a:lstStyle/>
                  <a:p>
                    <a:fld id="{ADE25836-6C92-4674-8D6E-B9A738B175E4}" type="CELLRANGE">
                      <a:rPr lang="he-IL"/>
                      <a:pPr/>
                      <a:t>[CELLRANGE]</a:t>
                    </a:fld>
                    <a:endParaRPr lang="he-IL"/>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C2CE-4753-88A4-A6A992E97E55}"/>
                </c:ext>
              </c:extLst>
            </c:dLbl>
            <c:dLbl>
              <c:idx val="4"/>
              <c:layout/>
              <c:tx>
                <c:rich>
                  <a:bodyPr/>
                  <a:lstStyle/>
                  <a:p>
                    <a:fld id="{9672B671-43DD-4F7E-AE79-F9BC3885DC0B}" type="CELLRANGE">
                      <a:rPr lang="he-IL"/>
                      <a:pPr/>
                      <a:t>[CELLRANGE]</a:t>
                    </a:fld>
                    <a:endParaRPr lang="he-IL"/>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C2CE-4753-88A4-A6A992E97E55}"/>
                </c:ext>
              </c:extLst>
            </c:dLbl>
            <c:spPr>
              <a:noFill/>
              <a:ln>
                <a:noFill/>
              </a:ln>
              <a:effectLst/>
            </c:spPr>
            <c:txPr>
              <a:bodyPr wrap="square" lIns="38100" tIns="19050" rIns="38100" bIns="19050" anchor="ctr">
                <a:spAutoFit/>
              </a:bodyPr>
              <a:lstStyle/>
              <a:p>
                <a:pPr>
                  <a:defRPr sz="1100">
                    <a:solidFill>
                      <a:schemeClr val="bg1"/>
                    </a:solidFill>
                  </a:defRPr>
                </a:pPr>
                <a:endParaRPr lang="he-IL"/>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strRef>
              <c:f>'Figure  1.7 data'!$A$3:$A$7</c:f>
              <c:strCache>
                <c:ptCount val="5"/>
                <c:pt idx="0">
                  <c:v>Cash and deposits</c:v>
                </c:pt>
                <c:pt idx="1">
                  <c:v>Equities in Israel</c:v>
                </c:pt>
                <c:pt idx="2">
                  <c:v>Corporate bonds</c:v>
                </c:pt>
                <c:pt idx="3">
                  <c:v>Financial assets abroad</c:v>
                </c:pt>
                <c:pt idx="4">
                  <c:v>Gov’t. bonds and makam</c:v>
                </c:pt>
              </c:strCache>
            </c:strRef>
          </c:cat>
          <c:val>
            <c:numRef>
              <c:f>'Figure  1.7 data'!$F$3:$F$7</c:f>
              <c:numCache>
                <c:formatCode>0%</c:formatCode>
                <c:ptCount val="5"/>
                <c:pt idx="0">
                  <c:v>0.12018316937121326</c:v>
                </c:pt>
                <c:pt idx="1">
                  <c:v>0.31341612860087659</c:v>
                </c:pt>
                <c:pt idx="2">
                  <c:v>0.47164073935127626</c:v>
                </c:pt>
                <c:pt idx="3">
                  <c:v>0.82416278024731915</c:v>
                </c:pt>
                <c:pt idx="4">
                  <c:v>0.89725074173976538</c:v>
                </c:pt>
              </c:numCache>
            </c:numRef>
          </c:val>
          <c:extLst>
            <c:ext xmlns:c15="http://schemas.microsoft.com/office/drawing/2012/chart" uri="{02D57815-91ED-43cb-92C2-25804820EDAC}">
              <c15:datalabelsRange>
                <c15:f>'Figure  1.7 data'!$F$3:$F$7</c15:f>
                <c15:dlblRangeCache>
                  <c:ptCount val="5"/>
                  <c:pt idx="0">
                    <c:v>12%</c:v>
                  </c:pt>
                  <c:pt idx="1">
                    <c:v>31%</c:v>
                  </c:pt>
                  <c:pt idx="2">
                    <c:v>47%</c:v>
                  </c:pt>
                  <c:pt idx="3">
                    <c:v>82%</c:v>
                  </c:pt>
                  <c:pt idx="4">
                    <c:v>90%</c:v>
                  </c:pt>
                </c15:dlblRangeCache>
              </c15:datalabelsRange>
            </c:ext>
            <c:ext xmlns:c16="http://schemas.microsoft.com/office/drawing/2014/chart" uri="{C3380CC4-5D6E-409C-BE32-E72D297353CC}">
              <c16:uniqueId val="{00000008-C2CE-4753-88A4-A6A992E97E55}"/>
            </c:ext>
          </c:extLst>
        </c:ser>
        <c:ser>
          <c:idx val="0"/>
          <c:order val="1"/>
          <c:tx>
            <c:strRef>
              <c:f>'Figure  1.7 data'!$B$2</c:f>
              <c:strCache>
                <c:ptCount val="1"/>
                <c:pt idx="0">
                  <c:v>The public directly</c:v>
                </c:pt>
              </c:strCache>
            </c:strRef>
          </c:tx>
          <c:spPr>
            <a:solidFill>
              <a:srgbClr val="8BCED6"/>
            </a:solidFill>
          </c:spPr>
          <c:invertIfNegative val="0"/>
          <c:dLbls>
            <c:dLbl>
              <c:idx val="0"/>
              <c:layout/>
              <c:tx>
                <c:rich>
                  <a:bodyPr/>
                  <a:lstStyle/>
                  <a:p>
                    <a:fld id="{D3AB7402-E290-4EC6-8671-347EBDB24FFA}" type="CELLRANGE">
                      <a:rPr lang="en-US"/>
                      <a:pPr/>
                      <a:t>[CELLRANGE]</a:t>
                    </a:fld>
                    <a:endParaRPr lang="he-IL"/>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C2CE-4753-88A4-A6A992E97E55}"/>
                </c:ext>
              </c:extLst>
            </c:dLbl>
            <c:dLbl>
              <c:idx val="1"/>
              <c:layout/>
              <c:tx>
                <c:rich>
                  <a:bodyPr/>
                  <a:lstStyle/>
                  <a:p>
                    <a:fld id="{7D04C817-874E-4504-A4FA-C5A72A94C04C}" type="CELLRANGE">
                      <a:rPr lang="he-IL"/>
                      <a:pPr/>
                      <a:t>[CELLRANGE]</a:t>
                    </a:fld>
                    <a:endParaRPr lang="he-IL"/>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C2CE-4753-88A4-A6A992E97E55}"/>
                </c:ext>
              </c:extLst>
            </c:dLbl>
            <c:dLbl>
              <c:idx val="2"/>
              <c:layout/>
              <c:tx>
                <c:rich>
                  <a:bodyPr/>
                  <a:lstStyle/>
                  <a:p>
                    <a:fld id="{EB787C85-B378-4599-BE62-5CB25961E506}" type="CELLRANGE">
                      <a:rPr lang="he-IL"/>
                      <a:pPr/>
                      <a:t>[CELLRANGE]</a:t>
                    </a:fld>
                    <a:endParaRPr lang="he-IL"/>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C2CE-4753-88A4-A6A992E97E55}"/>
                </c:ext>
              </c:extLst>
            </c:dLbl>
            <c:dLbl>
              <c:idx val="3"/>
              <c:delete val="1"/>
              <c:extLst>
                <c:ext xmlns:c15="http://schemas.microsoft.com/office/drawing/2012/chart" uri="{CE6537A1-D6FC-4f65-9D91-7224C49458BB}"/>
                <c:ext xmlns:c16="http://schemas.microsoft.com/office/drawing/2014/chart" uri="{C3380CC4-5D6E-409C-BE32-E72D297353CC}">
                  <c16:uniqueId val="{0000000D-C2CE-4753-88A4-A6A992E97E55}"/>
                </c:ext>
              </c:extLst>
            </c:dLbl>
            <c:dLbl>
              <c:idx val="4"/>
              <c:delete val="1"/>
              <c:extLst>
                <c:ext xmlns:c15="http://schemas.microsoft.com/office/drawing/2012/chart" uri="{CE6537A1-D6FC-4f65-9D91-7224C49458BB}"/>
                <c:ext xmlns:c16="http://schemas.microsoft.com/office/drawing/2014/chart" uri="{C3380CC4-5D6E-409C-BE32-E72D297353CC}">
                  <c16:uniqueId val="{0000000E-C2CE-4753-88A4-A6A992E97E55}"/>
                </c:ext>
              </c:extLst>
            </c:dLbl>
            <c:spPr>
              <a:noFill/>
              <a:ln>
                <a:noFill/>
              </a:ln>
              <a:effectLst/>
            </c:spPr>
            <c:txPr>
              <a:bodyPr wrap="square" lIns="38100" tIns="19050" rIns="38100" bIns="19050" anchor="ctr">
                <a:spAutoFit/>
              </a:bodyPr>
              <a:lstStyle/>
              <a:p>
                <a:pPr>
                  <a:defRPr sz="1100"/>
                </a:pPr>
                <a:endParaRPr lang="he-IL"/>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'Figure  1.7 data'!$A$3:$A$7</c:f>
              <c:strCache>
                <c:ptCount val="5"/>
                <c:pt idx="0">
                  <c:v>Cash and deposits</c:v>
                </c:pt>
                <c:pt idx="1">
                  <c:v>Equities in Israel</c:v>
                </c:pt>
                <c:pt idx="2">
                  <c:v>Corporate bonds</c:v>
                </c:pt>
                <c:pt idx="3">
                  <c:v>Financial assets abroad</c:v>
                </c:pt>
                <c:pt idx="4">
                  <c:v>Gov’t. bonds and makam</c:v>
                </c:pt>
              </c:strCache>
            </c:strRef>
          </c:cat>
          <c:val>
            <c:numRef>
              <c:f>'Figure  1.7 data'!$E$3:$E$7</c:f>
              <c:numCache>
                <c:formatCode>0%</c:formatCode>
                <c:ptCount val="5"/>
                <c:pt idx="0">
                  <c:v>0.87981683062878668</c:v>
                </c:pt>
                <c:pt idx="1">
                  <c:v>0.68658387139912336</c:v>
                </c:pt>
                <c:pt idx="2">
                  <c:v>0.52835926064872374</c:v>
                </c:pt>
                <c:pt idx="3">
                  <c:v>0.17583721975268091</c:v>
                </c:pt>
                <c:pt idx="4">
                  <c:v>0.10274925826023464</c:v>
                </c:pt>
              </c:numCache>
            </c:numRef>
          </c:val>
          <c:extLst>
            <c:ext xmlns:c15="http://schemas.microsoft.com/office/drawing/2012/chart" uri="{02D57815-91ED-43cb-92C2-25804820EDAC}">
              <c15:datalabelsRange>
                <c15:f>'Figure  1.7 data'!$E$3:$E$7</c15:f>
                <c15:dlblRangeCache>
                  <c:ptCount val="5"/>
                  <c:pt idx="0">
                    <c:v>88%</c:v>
                  </c:pt>
                  <c:pt idx="1">
                    <c:v>69%</c:v>
                  </c:pt>
                  <c:pt idx="2">
                    <c:v>53%</c:v>
                  </c:pt>
                  <c:pt idx="3">
                    <c:v>18%</c:v>
                  </c:pt>
                  <c:pt idx="4">
                    <c:v>10%</c:v>
                  </c:pt>
                </c15:dlblRangeCache>
              </c15:datalabelsRange>
            </c:ext>
            <c:ext xmlns:c16="http://schemas.microsoft.com/office/drawing/2014/chart" uri="{C3380CC4-5D6E-409C-BE32-E72D297353CC}">
              <c16:uniqueId val="{0000000F-C2CE-4753-88A4-A6A992E97E55}"/>
            </c:ext>
          </c:extLst>
        </c:ser>
        <c:ser>
          <c:idx val="4"/>
          <c:order val="2"/>
          <c:tx>
            <c:v>""</c:v>
          </c:tx>
          <c:spPr>
            <a:solidFill>
              <a:schemeClr val="bg1">
                <a:lumMod val="95000"/>
              </a:schemeClr>
            </a:solidFill>
          </c:spPr>
          <c:invertIfNegative val="0"/>
          <c:val>
            <c:numRef>
              <c:f>'Figure  1.7 data'!$D$3:$D$7</c:f>
              <c:numCache>
                <c:formatCode>0%</c:formatCode>
                <c:ptCount val="5"/>
                <c:pt idx="0">
                  <c:v>0.17</c:v>
                </c:pt>
                <c:pt idx="1">
                  <c:v>0.17</c:v>
                </c:pt>
                <c:pt idx="2">
                  <c:v>0.17</c:v>
                </c:pt>
                <c:pt idx="3">
                  <c:v>0.17</c:v>
                </c:pt>
                <c:pt idx="4">
                  <c:v>0.17</c:v>
                </c:pt>
              </c:numCache>
            </c:numRef>
          </c:val>
          <c:extLst>
            <c:ext xmlns:c16="http://schemas.microsoft.com/office/drawing/2014/chart" uri="{C3380CC4-5D6E-409C-BE32-E72D297353CC}">
              <c16:uniqueId val="{00000012-C2CE-4753-88A4-A6A992E97E55}"/>
            </c:ext>
          </c:extLst>
        </c:ser>
        <c:ser>
          <c:idx val="1"/>
          <c:order val="3"/>
          <c:tx>
            <c:strRef>
              <c:f>'Figure  1.7 data'!$C$2</c:f>
              <c:strCache>
                <c:ptCount val="1"/>
                <c:pt idx="0">
                  <c:v>Institutional investors</c:v>
                </c:pt>
              </c:strCache>
            </c:strRef>
          </c:tx>
          <c:spPr>
            <a:solidFill>
              <a:srgbClr val="177990"/>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C-C2CE-4753-88A4-A6A992E97E55}"/>
                </c:ext>
              </c:extLst>
            </c:dLbl>
            <c:dLbl>
              <c:idx val="1"/>
              <c:delete val="1"/>
              <c:extLst>
                <c:ext xmlns:c15="http://schemas.microsoft.com/office/drawing/2012/chart" uri="{CE6537A1-D6FC-4f65-9D91-7224C49458BB}"/>
                <c:ext xmlns:c16="http://schemas.microsoft.com/office/drawing/2014/chart" uri="{C3380CC4-5D6E-409C-BE32-E72D297353CC}">
                  <c16:uniqueId val="{0000001B-C2CE-4753-88A4-A6A992E97E55}"/>
                </c:ext>
              </c:extLst>
            </c:dLbl>
            <c:dLbl>
              <c:idx val="2"/>
              <c:layout/>
              <c:tx>
                <c:rich>
                  <a:bodyPr/>
                  <a:lstStyle/>
                  <a:p>
                    <a:fld id="{F600D78E-7A28-4CB1-BB1D-3C74EBD7DB88}" type="CELLRANGE">
                      <a:rPr lang="en-US"/>
                      <a:pPr/>
                      <a:t>[CELLRANGE]</a:t>
                    </a:fld>
                    <a:endParaRPr lang="he-IL"/>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C2CE-4753-88A4-A6A992E97E55}"/>
                </c:ext>
              </c:extLst>
            </c:dLbl>
            <c:dLbl>
              <c:idx val="3"/>
              <c:layout/>
              <c:tx>
                <c:rich>
                  <a:bodyPr wrap="square" lIns="38100" tIns="19050" rIns="38100" bIns="19050" anchor="ctr">
                    <a:spAutoFit/>
                  </a:bodyPr>
                  <a:lstStyle/>
                  <a:p>
                    <a:pPr>
                      <a:defRPr sz="1100">
                        <a:solidFill>
                          <a:schemeClr val="bg1"/>
                        </a:solidFill>
                      </a:defRPr>
                    </a:pPr>
                    <a:fld id="{7435C1C6-F43C-409F-891C-0276243D56F0}" type="CELLRANGE">
                      <a:rPr lang="he-IL"/>
                      <a:pPr>
                        <a:defRPr sz="1100">
                          <a:solidFill>
                            <a:schemeClr val="bg1"/>
                          </a:solidFill>
                        </a:defRPr>
                      </a:pPr>
                      <a:t>[CELLRANGE]</a:t>
                    </a:fld>
                    <a:endParaRPr lang="he-IL"/>
                  </a:p>
                </c:rich>
              </c:tx>
              <c:numFmt formatCode="#,##0" sourceLinked="0"/>
              <c:spPr>
                <a:noFill/>
                <a:ln>
                  <a:noFill/>
                </a:ln>
                <a:effectLst/>
              </c:spPr>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C2CE-4753-88A4-A6A992E97E55}"/>
                </c:ext>
              </c:extLst>
            </c:dLbl>
            <c:dLbl>
              <c:idx val="4"/>
              <c:layout/>
              <c:tx>
                <c:rich>
                  <a:bodyPr/>
                  <a:lstStyle/>
                  <a:p>
                    <a:fld id="{C8B15C2D-CC37-466C-9DEF-E82C47728D64}" type="CELLRANGE">
                      <a:rPr lang="he-IL"/>
                      <a:pPr/>
                      <a:t>[CELLRANGE]</a:t>
                    </a:fld>
                    <a:endParaRPr lang="he-IL"/>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C2CE-4753-88A4-A6A992E97E55}"/>
                </c:ext>
              </c:extLst>
            </c:dLbl>
            <c:spPr>
              <a:noFill/>
              <a:ln>
                <a:noFill/>
              </a:ln>
              <a:effectLst/>
            </c:spPr>
            <c:txPr>
              <a:bodyPr wrap="square" lIns="38100" tIns="19050" rIns="38100" bIns="19050" anchor="ctr">
                <a:spAutoFit/>
              </a:bodyPr>
              <a:lstStyle/>
              <a:p>
                <a:pPr>
                  <a:defRPr sz="1100">
                    <a:solidFill>
                      <a:schemeClr val="bg1"/>
                    </a:solidFill>
                  </a:defRPr>
                </a:pPr>
                <a:endParaRPr lang="he-IL"/>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strRef>
              <c:f>'Figure  1.7 data'!$A$3:$A$7</c:f>
              <c:strCache>
                <c:ptCount val="5"/>
                <c:pt idx="0">
                  <c:v>Cash and deposits</c:v>
                </c:pt>
                <c:pt idx="1">
                  <c:v>Equities in Israel</c:v>
                </c:pt>
                <c:pt idx="2">
                  <c:v>Corporate bonds</c:v>
                </c:pt>
                <c:pt idx="3">
                  <c:v>Financial assets abroad</c:v>
                </c:pt>
                <c:pt idx="4">
                  <c:v>Gov’t. bonds and makam</c:v>
                </c:pt>
              </c:strCache>
            </c:strRef>
          </c:cat>
          <c:val>
            <c:numRef>
              <c:f>'Figure  1.7 data'!$C$3:$C$7</c:f>
              <c:numCache>
                <c:formatCode>0%</c:formatCode>
                <c:ptCount val="5"/>
                <c:pt idx="0">
                  <c:v>9.2813840112588877E-2</c:v>
                </c:pt>
                <c:pt idx="1">
                  <c:v>0.29094183851174699</c:v>
                </c:pt>
                <c:pt idx="2">
                  <c:v>0.50326887416294819</c:v>
                </c:pt>
                <c:pt idx="3">
                  <c:v>0.77385991926773401</c:v>
                </c:pt>
                <c:pt idx="4">
                  <c:v>0.8669466094249747</c:v>
                </c:pt>
              </c:numCache>
            </c:numRef>
          </c:val>
          <c:extLst>
            <c:ext xmlns:c15="http://schemas.microsoft.com/office/drawing/2012/chart" uri="{02D57815-91ED-43cb-92C2-25804820EDAC}">
              <c15:datalabelsRange>
                <c15:f>'Figure  1.7 data'!$C$3:$C$7</c15:f>
                <c15:dlblRangeCache>
                  <c:ptCount val="5"/>
                  <c:pt idx="0">
                    <c:v>9%</c:v>
                  </c:pt>
                  <c:pt idx="1">
                    <c:v>29%</c:v>
                  </c:pt>
                  <c:pt idx="2">
                    <c:v>50%</c:v>
                  </c:pt>
                  <c:pt idx="3">
                    <c:v>77%</c:v>
                  </c:pt>
                  <c:pt idx="4">
                    <c:v>87%</c:v>
                  </c:pt>
                </c15:dlblRangeCache>
              </c15:datalabelsRange>
            </c:ext>
            <c:ext xmlns:c16="http://schemas.microsoft.com/office/drawing/2014/chart" uri="{C3380CC4-5D6E-409C-BE32-E72D297353CC}">
              <c16:uniqueId val="{00000010-C2CE-4753-88A4-A6A992E97E55}"/>
            </c:ext>
          </c:extLst>
        </c:ser>
        <c:ser>
          <c:idx val="3"/>
          <c:order val="4"/>
          <c:tx>
            <c:strRef>
              <c:f>'Figure  1.7 data'!$B$2</c:f>
              <c:strCache>
                <c:ptCount val="1"/>
                <c:pt idx="0">
                  <c:v>The public directly</c:v>
                </c:pt>
              </c:strCache>
            </c:strRef>
          </c:tx>
          <c:spPr>
            <a:solidFill>
              <a:srgbClr val="8BCED6"/>
            </a:solidFill>
            <a:ln w="101600" cmpd="sng">
              <a:noFill/>
            </a:ln>
          </c:spPr>
          <c:invertIfNegative val="0"/>
          <c:dLbls>
            <c:dLbl>
              <c:idx val="0"/>
              <c:layout/>
              <c:tx>
                <c:rich>
                  <a:bodyPr/>
                  <a:lstStyle/>
                  <a:p>
                    <a:fld id="{2EFB1FEA-4F2F-4721-992A-25A853EC14B2}" type="CELLRANGE">
                      <a:rPr lang="he-IL"/>
                      <a:pPr/>
                      <a:t>[CELLRANGE]</a:t>
                    </a:fld>
                    <a:endParaRPr lang="he-IL"/>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C2CE-4753-88A4-A6A992E97E55}"/>
                </c:ext>
              </c:extLst>
            </c:dLbl>
            <c:dLbl>
              <c:idx val="1"/>
              <c:layout/>
              <c:tx>
                <c:rich>
                  <a:bodyPr/>
                  <a:lstStyle/>
                  <a:p>
                    <a:fld id="{9683DF79-372A-4D87-AB4B-F0317F102E83}" type="CELLRANGE">
                      <a:rPr lang="he-IL"/>
                      <a:pPr/>
                      <a:t>[CELLRANGE]</a:t>
                    </a:fld>
                    <a:endParaRPr lang="he-IL"/>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C2CE-4753-88A4-A6A992E97E55}"/>
                </c:ext>
              </c:extLst>
            </c:dLbl>
            <c:dLbl>
              <c:idx val="2"/>
              <c:layout/>
              <c:tx>
                <c:rich>
                  <a:bodyPr/>
                  <a:lstStyle/>
                  <a:p>
                    <a:fld id="{BABAF4F6-E8A3-4AD6-BAEF-7893A564AFFA}" type="CELLRANGE">
                      <a:rPr lang="he-IL"/>
                      <a:pPr/>
                      <a:t>[CELLRANGE]</a:t>
                    </a:fld>
                    <a:endParaRPr lang="he-IL"/>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C2CE-4753-88A4-A6A992E97E55}"/>
                </c:ext>
              </c:extLst>
            </c:dLbl>
            <c:dLbl>
              <c:idx val="3"/>
              <c:delete val="1"/>
              <c:extLst>
                <c:ext xmlns:c15="http://schemas.microsoft.com/office/drawing/2012/chart" uri="{CE6537A1-D6FC-4f65-9D91-7224C49458BB}"/>
                <c:ext xmlns:c16="http://schemas.microsoft.com/office/drawing/2014/chart" uri="{C3380CC4-5D6E-409C-BE32-E72D297353CC}">
                  <c16:uniqueId val="{00000015-C2CE-4753-88A4-A6A992E97E55}"/>
                </c:ext>
              </c:extLst>
            </c:dLbl>
            <c:dLbl>
              <c:idx val="4"/>
              <c:delete val="1"/>
              <c:extLst>
                <c:ext xmlns:c15="http://schemas.microsoft.com/office/drawing/2012/chart" uri="{CE6537A1-D6FC-4f65-9D91-7224C49458BB}"/>
                <c:ext xmlns:c16="http://schemas.microsoft.com/office/drawing/2014/chart" uri="{C3380CC4-5D6E-409C-BE32-E72D297353CC}">
                  <c16:uniqueId val="{00000016-C2CE-4753-88A4-A6A992E97E55}"/>
                </c:ext>
              </c:extLst>
            </c:dLbl>
            <c:spPr>
              <a:noFill/>
              <a:ln>
                <a:noFill/>
              </a:ln>
              <a:effectLst/>
            </c:spPr>
            <c:txPr>
              <a:bodyPr wrap="square" lIns="38100" tIns="19050" rIns="38100" bIns="19050" anchor="ctr">
                <a:spAutoFit/>
              </a:bodyPr>
              <a:lstStyle/>
              <a:p>
                <a:pPr>
                  <a:defRPr sz="1100"/>
                </a:pPr>
                <a:endParaRPr lang="he-IL"/>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strRef>
              <c:f>'Figure  1.7 data'!$A$3:$A$7</c:f>
              <c:strCache>
                <c:ptCount val="5"/>
                <c:pt idx="0">
                  <c:v>Cash and deposits</c:v>
                </c:pt>
                <c:pt idx="1">
                  <c:v>Equities in Israel</c:v>
                </c:pt>
                <c:pt idx="2">
                  <c:v>Corporate bonds</c:v>
                </c:pt>
                <c:pt idx="3">
                  <c:v>Financial assets abroad</c:v>
                </c:pt>
                <c:pt idx="4">
                  <c:v>Gov’t. bonds and makam</c:v>
                </c:pt>
              </c:strCache>
            </c:strRef>
          </c:cat>
          <c:val>
            <c:numRef>
              <c:f>'Figure  1.7 data'!$B$3:$B$7</c:f>
              <c:numCache>
                <c:formatCode>0%</c:formatCode>
                <c:ptCount val="5"/>
                <c:pt idx="0">
                  <c:v>0.90718615988741114</c:v>
                </c:pt>
                <c:pt idx="1">
                  <c:v>0.70905816148825307</c:v>
                </c:pt>
                <c:pt idx="2">
                  <c:v>0.49673112583705181</c:v>
                </c:pt>
                <c:pt idx="3">
                  <c:v>0.22614008073226602</c:v>
                </c:pt>
                <c:pt idx="4">
                  <c:v>0.13305339057502535</c:v>
                </c:pt>
              </c:numCache>
            </c:numRef>
          </c:val>
          <c:extLst>
            <c:ext xmlns:c15="http://schemas.microsoft.com/office/drawing/2012/chart" uri="{02D57815-91ED-43cb-92C2-25804820EDAC}">
              <c15:datalabelsRange>
                <c15:f>'Figure  1.7 data'!$B$3:$B$7</c15:f>
                <c15:dlblRangeCache>
                  <c:ptCount val="5"/>
                  <c:pt idx="0">
                    <c:v>91%</c:v>
                  </c:pt>
                  <c:pt idx="1">
                    <c:v>71%</c:v>
                  </c:pt>
                  <c:pt idx="2">
                    <c:v>50%</c:v>
                  </c:pt>
                  <c:pt idx="3">
                    <c:v>23%</c:v>
                  </c:pt>
                  <c:pt idx="4">
                    <c:v>13%</c:v>
                  </c:pt>
                </c15:dlblRangeCache>
              </c15:datalabelsRange>
            </c:ext>
            <c:ext xmlns:c16="http://schemas.microsoft.com/office/drawing/2014/chart" uri="{C3380CC4-5D6E-409C-BE32-E72D297353CC}">
              <c16:uniqueId val="{00000011-C2CE-4753-88A4-A6A992E97E55}"/>
            </c:ext>
          </c:extLst>
        </c:ser>
        <c:dLbls>
          <c:showLegendKey val="0"/>
          <c:showVal val="0"/>
          <c:showCatName val="0"/>
          <c:showSerName val="0"/>
          <c:showPercent val="0"/>
          <c:showBubbleSize val="0"/>
        </c:dLbls>
        <c:gapWidth val="30"/>
        <c:overlap val="100"/>
        <c:axId val="532815872"/>
        <c:axId val="532817408"/>
      </c:barChart>
      <c:catAx>
        <c:axId val="532815872"/>
        <c:scaling>
          <c:orientation val="minMax"/>
        </c:scaling>
        <c:delete val="0"/>
        <c:axPos val="b"/>
        <c:numFmt formatCode="General" sourceLinked="1"/>
        <c:majorTickMark val="none"/>
        <c:minorTickMark val="none"/>
        <c:tickLblPos val="nextTo"/>
        <c:spPr>
          <a:ln>
            <a:noFill/>
          </a:ln>
        </c:spPr>
        <c:txPr>
          <a:bodyPr rot="0"/>
          <a:lstStyle/>
          <a:p>
            <a:pPr>
              <a:defRPr sz="1100"/>
            </a:pPr>
            <a:endParaRPr lang="he-IL"/>
          </a:p>
        </c:txPr>
        <c:crossAx val="532817408"/>
        <c:crosses val="autoZero"/>
        <c:auto val="0"/>
        <c:lblAlgn val="ctr"/>
        <c:lblOffset val="100"/>
        <c:tickLblSkip val="1"/>
        <c:noMultiLvlLbl val="0"/>
      </c:catAx>
      <c:valAx>
        <c:axId val="532817408"/>
        <c:scaling>
          <c:orientation val="minMax"/>
        </c:scaling>
        <c:delete val="1"/>
        <c:axPos val="l"/>
        <c:numFmt formatCode="0%" sourceLinked="0"/>
        <c:majorTickMark val="none"/>
        <c:minorTickMark val="none"/>
        <c:tickLblPos val="nextTo"/>
        <c:crossAx val="532815872"/>
        <c:crosses val="autoZero"/>
        <c:crossBetween val="between"/>
        <c:majorUnit val="0.5"/>
        <c:dispUnits>
          <c:builtInUnit val="thousands"/>
        </c:dispUnits>
      </c:valAx>
      <c:spPr>
        <a:solidFill>
          <a:schemeClr val="bg1">
            <a:lumMod val="95000"/>
          </a:schemeClr>
        </a:solidFill>
        <a:ln>
          <a:prstDash val="sysDash"/>
        </a:ln>
      </c:spPr>
    </c:plotArea>
    <c:plotVisOnly val="1"/>
    <c:dispBlanksAs val="gap"/>
    <c:showDLblsOverMax val="0"/>
  </c:chart>
  <c:spPr>
    <a:solidFill>
      <a:schemeClr val="bg1">
        <a:lumMod val="95000"/>
      </a:schemeClr>
    </a:solidFill>
    <a:ln>
      <a:noFill/>
    </a:ln>
  </c:spPr>
  <c:txPr>
    <a:bodyPr/>
    <a:lstStyle/>
    <a:p>
      <a:pPr>
        <a:defRPr sz="800">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76555555555555"/>
          <c:y val="9.4136111111111101E-2"/>
          <c:w val="0.82469083333333337"/>
          <c:h val="0.68139027777777783"/>
        </c:manualLayout>
      </c:layout>
      <c:lineChart>
        <c:grouping val="standard"/>
        <c:varyColors val="0"/>
        <c:ser>
          <c:idx val="0"/>
          <c:order val="0"/>
          <c:tx>
            <c:strRef>
              <c:f>'Figure  1.8 data'!$B$1</c:f>
              <c:strCache>
                <c:ptCount val="1"/>
                <c:pt idx="0">
                  <c:v>Bonds abroad</c:v>
                </c:pt>
              </c:strCache>
            </c:strRef>
          </c:tx>
          <c:spPr>
            <a:ln w="31750">
              <a:solidFill>
                <a:srgbClr val="177990"/>
              </a:solidFill>
              <a:tailEnd type="oval" w="sm" len="sm"/>
            </a:ln>
          </c:spPr>
          <c:marker>
            <c:symbol val="none"/>
          </c:marker>
          <c:dPt>
            <c:idx val="107"/>
            <c:bubble3D val="0"/>
            <c:extLst>
              <c:ext xmlns:c16="http://schemas.microsoft.com/office/drawing/2014/chart" uri="{C3380CC4-5D6E-409C-BE32-E72D297353CC}">
                <c16:uniqueId val="{00000000-FAC6-44DE-AFE9-89043AB9E7F4}"/>
              </c:ext>
            </c:extLst>
          </c:dPt>
          <c:dPt>
            <c:idx val="116"/>
            <c:bubble3D val="0"/>
            <c:extLst>
              <c:ext xmlns:c16="http://schemas.microsoft.com/office/drawing/2014/chart" uri="{C3380CC4-5D6E-409C-BE32-E72D297353CC}">
                <c16:uniqueId val="{00000001-FAC6-44DE-AFE9-89043AB9E7F4}"/>
              </c:ext>
            </c:extLst>
          </c:dPt>
          <c:cat>
            <c:numRef>
              <c:f>'Figure  1.8 data'!$A$2:$A$145</c:f>
              <c:numCache>
                <c:formatCode>mmm\-yy</c:formatCode>
                <c:ptCount val="144"/>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pt idx="48">
                  <c:v>41670</c:v>
                </c:pt>
                <c:pt idx="49">
                  <c:v>41698</c:v>
                </c:pt>
                <c:pt idx="50">
                  <c:v>41729</c:v>
                </c:pt>
                <c:pt idx="51">
                  <c:v>41759</c:v>
                </c:pt>
                <c:pt idx="52">
                  <c:v>41790</c:v>
                </c:pt>
                <c:pt idx="53">
                  <c:v>41820</c:v>
                </c:pt>
                <c:pt idx="54">
                  <c:v>41851</c:v>
                </c:pt>
                <c:pt idx="55">
                  <c:v>41882</c:v>
                </c:pt>
                <c:pt idx="56">
                  <c:v>41912</c:v>
                </c:pt>
                <c:pt idx="57">
                  <c:v>41943</c:v>
                </c:pt>
                <c:pt idx="58">
                  <c:v>41973</c:v>
                </c:pt>
                <c:pt idx="59">
                  <c:v>42004</c:v>
                </c:pt>
                <c:pt idx="60">
                  <c:v>42035</c:v>
                </c:pt>
                <c:pt idx="61">
                  <c:v>42063</c:v>
                </c:pt>
                <c:pt idx="62">
                  <c:v>42094</c:v>
                </c:pt>
                <c:pt idx="63">
                  <c:v>42124</c:v>
                </c:pt>
                <c:pt idx="64">
                  <c:v>42155</c:v>
                </c:pt>
                <c:pt idx="65">
                  <c:v>42185</c:v>
                </c:pt>
                <c:pt idx="66">
                  <c:v>42216</c:v>
                </c:pt>
                <c:pt idx="67">
                  <c:v>42247</c:v>
                </c:pt>
                <c:pt idx="68">
                  <c:v>42277</c:v>
                </c:pt>
                <c:pt idx="69">
                  <c:v>42308</c:v>
                </c:pt>
                <c:pt idx="70">
                  <c:v>42338</c:v>
                </c:pt>
                <c:pt idx="71">
                  <c:v>42369</c:v>
                </c:pt>
                <c:pt idx="72">
                  <c:v>42400</c:v>
                </c:pt>
                <c:pt idx="73">
                  <c:v>42429</c:v>
                </c:pt>
                <c:pt idx="74">
                  <c:v>42460</c:v>
                </c:pt>
                <c:pt idx="75">
                  <c:v>42490</c:v>
                </c:pt>
                <c:pt idx="76">
                  <c:v>42521</c:v>
                </c:pt>
                <c:pt idx="77">
                  <c:v>42551</c:v>
                </c:pt>
                <c:pt idx="78">
                  <c:v>42582</c:v>
                </c:pt>
                <c:pt idx="79">
                  <c:v>42613</c:v>
                </c:pt>
                <c:pt idx="80">
                  <c:v>42643</c:v>
                </c:pt>
                <c:pt idx="81">
                  <c:v>42674</c:v>
                </c:pt>
                <c:pt idx="82">
                  <c:v>42704</c:v>
                </c:pt>
                <c:pt idx="83">
                  <c:v>42735</c:v>
                </c:pt>
                <c:pt idx="84">
                  <c:v>42766</c:v>
                </c:pt>
                <c:pt idx="85">
                  <c:v>42794</c:v>
                </c:pt>
                <c:pt idx="86">
                  <c:v>42825</c:v>
                </c:pt>
                <c:pt idx="87">
                  <c:v>42855</c:v>
                </c:pt>
                <c:pt idx="88">
                  <c:v>42886</c:v>
                </c:pt>
                <c:pt idx="89">
                  <c:v>42916</c:v>
                </c:pt>
                <c:pt idx="90">
                  <c:v>42947</c:v>
                </c:pt>
                <c:pt idx="91">
                  <c:v>42978</c:v>
                </c:pt>
                <c:pt idx="92">
                  <c:v>43008</c:v>
                </c:pt>
                <c:pt idx="93">
                  <c:v>43039</c:v>
                </c:pt>
                <c:pt idx="94">
                  <c:v>43069</c:v>
                </c:pt>
                <c:pt idx="95">
                  <c:v>43100</c:v>
                </c:pt>
                <c:pt idx="96">
                  <c:v>43131</c:v>
                </c:pt>
                <c:pt idx="97">
                  <c:v>43159</c:v>
                </c:pt>
                <c:pt idx="98">
                  <c:v>43190</c:v>
                </c:pt>
                <c:pt idx="99">
                  <c:v>43220</c:v>
                </c:pt>
                <c:pt idx="100">
                  <c:v>43251</c:v>
                </c:pt>
                <c:pt idx="101">
                  <c:v>43281</c:v>
                </c:pt>
                <c:pt idx="102">
                  <c:v>43312</c:v>
                </c:pt>
                <c:pt idx="103">
                  <c:v>43343</c:v>
                </c:pt>
                <c:pt idx="104">
                  <c:v>43373</c:v>
                </c:pt>
                <c:pt idx="105">
                  <c:v>43404</c:v>
                </c:pt>
                <c:pt idx="106">
                  <c:v>43434</c:v>
                </c:pt>
                <c:pt idx="107">
                  <c:v>43465</c:v>
                </c:pt>
                <c:pt idx="108">
                  <c:v>43496</c:v>
                </c:pt>
                <c:pt idx="109">
                  <c:v>43524</c:v>
                </c:pt>
                <c:pt idx="110">
                  <c:v>43555</c:v>
                </c:pt>
                <c:pt idx="111">
                  <c:v>43585</c:v>
                </c:pt>
                <c:pt idx="112">
                  <c:v>43616</c:v>
                </c:pt>
                <c:pt idx="113">
                  <c:v>43646</c:v>
                </c:pt>
                <c:pt idx="114">
                  <c:v>43677</c:v>
                </c:pt>
                <c:pt idx="115">
                  <c:v>43708</c:v>
                </c:pt>
                <c:pt idx="116">
                  <c:v>43738</c:v>
                </c:pt>
                <c:pt idx="117">
                  <c:v>43769</c:v>
                </c:pt>
                <c:pt idx="118">
                  <c:v>43799</c:v>
                </c:pt>
                <c:pt idx="119">
                  <c:v>43830</c:v>
                </c:pt>
                <c:pt idx="120">
                  <c:v>43861</c:v>
                </c:pt>
                <c:pt idx="121">
                  <c:v>43890</c:v>
                </c:pt>
                <c:pt idx="122">
                  <c:v>43921</c:v>
                </c:pt>
                <c:pt idx="123">
                  <c:v>43951</c:v>
                </c:pt>
                <c:pt idx="124">
                  <c:v>43982</c:v>
                </c:pt>
                <c:pt idx="125">
                  <c:v>44012</c:v>
                </c:pt>
                <c:pt idx="126">
                  <c:v>44043</c:v>
                </c:pt>
                <c:pt idx="127">
                  <c:v>44074</c:v>
                </c:pt>
                <c:pt idx="128">
                  <c:v>44104</c:v>
                </c:pt>
                <c:pt idx="129">
                  <c:v>44135</c:v>
                </c:pt>
                <c:pt idx="130">
                  <c:v>44165</c:v>
                </c:pt>
                <c:pt idx="131">
                  <c:v>44196</c:v>
                </c:pt>
                <c:pt idx="132">
                  <c:v>44227</c:v>
                </c:pt>
                <c:pt idx="133">
                  <c:v>44255</c:v>
                </c:pt>
                <c:pt idx="134">
                  <c:v>44286</c:v>
                </c:pt>
                <c:pt idx="135">
                  <c:v>44316</c:v>
                </c:pt>
                <c:pt idx="136">
                  <c:v>44347</c:v>
                </c:pt>
                <c:pt idx="137">
                  <c:v>44377</c:v>
                </c:pt>
                <c:pt idx="138">
                  <c:v>44408</c:v>
                </c:pt>
                <c:pt idx="139">
                  <c:v>44439</c:v>
                </c:pt>
                <c:pt idx="140">
                  <c:v>44469</c:v>
                </c:pt>
                <c:pt idx="141">
                  <c:v>44500</c:v>
                </c:pt>
                <c:pt idx="142">
                  <c:v>44530</c:v>
                </c:pt>
                <c:pt idx="143">
                  <c:v>44561</c:v>
                </c:pt>
              </c:numCache>
            </c:numRef>
          </c:cat>
          <c:val>
            <c:numRef>
              <c:f>'Figure  1.8 data'!$B$2:$B$145</c:f>
              <c:numCache>
                <c:formatCode>0</c:formatCode>
                <c:ptCount val="144"/>
                <c:pt idx="0">
                  <c:v>70.929188344000011</c:v>
                </c:pt>
                <c:pt idx="1">
                  <c:v>73.136138868000003</c:v>
                </c:pt>
                <c:pt idx="2">
                  <c:v>81.666269118000002</c:v>
                </c:pt>
                <c:pt idx="3">
                  <c:v>83.036060083999999</c:v>
                </c:pt>
                <c:pt idx="4">
                  <c:v>85.268238398000008</c:v>
                </c:pt>
                <c:pt idx="5">
                  <c:v>86.94768400000001</c:v>
                </c:pt>
                <c:pt idx="6">
                  <c:v>85.572016109999993</c:v>
                </c:pt>
                <c:pt idx="7">
                  <c:v>87.473505756999998</c:v>
                </c:pt>
                <c:pt idx="8">
                  <c:v>88.036466560000008</c:v>
                </c:pt>
                <c:pt idx="9">
                  <c:v>89.673188148000008</c:v>
                </c:pt>
                <c:pt idx="10">
                  <c:v>89.604830315000001</c:v>
                </c:pt>
                <c:pt idx="11">
                  <c:v>87.616210773000006</c:v>
                </c:pt>
                <c:pt idx="12">
                  <c:v>94.084527809999997</c:v>
                </c:pt>
                <c:pt idx="13">
                  <c:v>95.434835654000011</c:v>
                </c:pt>
                <c:pt idx="14">
                  <c:v>95.930609387999993</c:v>
                </c:pt>
                <c:pt idx="15">
                  <c:v>94.956771629999992</c:v>
                </c:pt>
                <c:pt idx="16">
                  <c:v>96.294731455999994</c:v>
                </c:pt>
                <c:pt idx="17">
                  <c:v>94.829137225000011</c:v>
                </c:pt>
                <c:pt idx="18">
                  <c:v>96.54375038000002</c:v>
                </c:pt>
                <c:pt idx="19">
                  <c:v>99.205411974</c:v>
                </c:pt>
                <c:pt idx="20">
                  <c:v>101.16074175999999</c:v>
                </c:pt>
                <c:pt idx="21">
                  <c:v>101.30248979599999</c:v>
                </c:pt>
                <c:pt idx="22">
                  <c:v>103.307027976</c:v>
                </c:pt>
                <c:pt idx="23">
                  <c:v>106.00155917700002</c:v>
                </c:pt>
                <c:pt idx="24">
                  <c:v>107.287957996</c:v>
                </c:pt>
                <c:pt idx="25">
                  <c:v>107.632283766</c:v>
                </c:pt>
                <c:pt idx="26">
                  <c:v>109.74079536999999</c:v>
                </c:pt>
                <c:pt idx="27">
                  <c:v>109.94450999999998</c:v>
                </c:pt>
                <c:pt idx="28">
                  <c:v>112.15634370599999</c:v>
                </c:pt>
                <c:pt idx="29">
                  <c:v>113.80871718200001</c:v>
                </c:pt>
                <c:pt idx="30">
                  <c:v>116.62287919100001</c:v>
                </c:pt>
                <c:pt idx="31">
                  <c:v>119.22254854399999</c:v>
                </c:pt>
                <c:pt idx="32">
                  <c:v>118.52383956000001</c:v>
                </c:pt>
                <c:pt idx="33">
                  <c:v>118.480725804</c:v>
                </c:pt>
                <c:pt idx="34">
                  <c:v>115.61616069000002</c:v>
                </c:pt>
                <c:pt idx="35">
                  <c:v>120.34719402200001</c:v>
                </c:pt>
                <c:pt idx="36">
                  <c:v>121.258053856</c:v>
                </c:pt>
                <c:pt idx="37">
                  <c:v>120.84448384800001</c:v>
                </c:pt>
                <c:pt idx="38">
                  <c:v>119.46127852799999</c:v>
                </c:pt>
                <c:pt idx="39">
                  <c:v>118.98873236999999</c:v>
                </c:pt>
                <c:pt idx="40">
                  <c:v>121.04871903999998</c:v>
                </c:pt>
                <c:pt idx="41">
                  <c:v>120.95782622999999</c:v>
                </c:pt>
                <c:pt idx="42">
                  <c:v>122.00269859399998</c:v>
                </c:pt>
                <c:pt idx="43">
                  <c:v>123.74356961199999</c:v>
                </c:pt>
                <c:pt idx="44">
                  <c:v>121.667593536</c:v>
                </c:pt>
                <c:pt idx="45">
                  <c:v>124.84602981899999</c:v>
                </c:pt>
                <c:pt idx="46">
                  <c:v>126.14806804600001</c:v>
                </c:pt>
                <c:pt idx="47">
                  <c:v>125.095971546</c:v>
                </c:pt>
                <c:pt idx="48">
                  <c:v>127.42476271800001</c:v>
                </c:pt>
                <c:pt idx="49">
                  <c:v>131.08847019199999</c:v>
                </c:pt>
                <c:pt idx="50">
                  <c:v>135.82595875200002</c:v>
                </c:pt>
                <c:pt idx="51">
                  <c:v>137.53795757199998</c:v>
                </c:pt>
                <c:pt idx="52">
                  <c:v>140.89150852500001</c:v>
                </c:pt>
                <c:pt idx="53">
                  <c:v>140.98151591999999</c:v>
                </c:pt>
                <c:pt idx="54">
                  <c:v>143.06212853100001</c:v>
                </c:pt>
                <c:pt idx="55">
                  <c:v>150.79727051200001</c:v>
                </c:pt>
                <c:pt idx="56">
                  <c:v>152.08611870999999</c:v>
                </c:pt>
                <c:pt idx="57">
                  <c:v>157.52941846399997</c:v>
                </c:pt>
                <c:pt idx="58">
                  <c:v>164.931039403</c:v>
                </c:pt>
                <c:pt idx="59">
                  <c:v>164.48854509399999</c:v>
                </c:pt>
                <c:pt idx="60">
                  <c:v>167.978529216</c:v>
                </c:pt>
                <c:pt idx="61">
                  <c:v>173.90167961399999</c:v>
                </c:pt>
                <c:pt idx="62">
                  <c:v>177.358352</c:v>
                </c:pt>
                <c:pt idx="63">
                  <c:v>176.02657300800001</c:v>
                </c:pt>
                <c:pt idx="64">
                  <c:v>179.07521941199997</c:v>
                </c:pt>
                <c:pt idx="65">
                  <c:v>175.88404469900001</c:v>
                </c:pt>
                <c:pt idx="66">
                  <c:v>175.44229571700001</c:v>
                </c:pt>
                <c:pt idx="67">
                  <c:v>181.77892740000001</c:v>
                </c:pt>
                <c:pt idx="68">
                  <c:v>179.38579702399997</c:v>
                </c:pt>
                <c:pt idx="69">
                  <c:v>177.94563148499998</c:v>
                </c:pt>
                <c:pt idx="70">
                  <c:v>179.741112375</c:v>
                </c:pt>
                <c:pt idx="71">
                  <c:v>176.60737626400001</c:v>
                </c:pt>
                <c:pt idx="72">
                  <c:v>179.83971756899999</c:v>
                </c:pt>
                <c:pt idx="73">
                  <c:v>176.41390586</c:v>
                </c:pt>
                <c:pt idx="74">
                  <c:v>174.10361484600003</c:v>
                </c:pt>
                <c:pt idx="75">
                  <c:v>175.803157247</c:v>
                </c:pt>
                <c:pt idx="76">
                  <c:v>179.63099385000001</c:v>
                </c:pt>
                <c:pt idx="77">
                  <c:v>180.42474810600001</c:v>
                </c:pt>
                <c:pt idx="78">
                  <c:v>182.20140021599997</c:v>
                </c:pt>
                <c:pt idx="79">
                  <c:v>181.69070032800002</c:v>
                </c:pt>
                <c:pt idx="80">
                  <c:v>180.41649542600001</c:v>
                </c:pt>
                <c:pt idx="81">
                  <c:v>183.77011625100002</c:v>
                </c:pt>
                <c:pt idx="82">
                  <c:v>181.18927532200001</c:v>
                </c:pt>
                <c:pt idx="83">
                  <c:v>182.45451645000003</c:v>
                </c:pt>
                <c:pt idx="84">
                  <c:v>180.32412645600002</c:v>
                </c:pt>
                <c:pt idx="85">
                  <c:v>177.67366711499997</c:v>
                </c:pt>
                <c:pt idx="86">
                  <c:v>178.25967865600001</c:v>
                </c:pt>
                <c:pt idx="87">
                  <c:v>178.43956484200004</c:v>
                </c:pt>
                <c:pt idx="88">
                  <c:v>176.10878494799999</c:v>
                </c:pt>
                <c:pt idx="89">
                  <c:v>174.33058508799999</c:v>
                </c:pt>
                <c:pt idx="90">
                  <c:v>178.535775462</c:v>
                </c:pt>
                <c:pt idx="91">
                  <c:v>180.531940628</c:v>
                </c:pt>
                <c:pt idx="92">
                  <c:v>178.33849847300002</c:v>
                </c:pt>
                <c:pt idx="93">
                  <c:v>177.16617108399998</c:v>
                </c:pt>
                <c:pt idx="94">
                  <c:v>178.301580132</c:v>
                </c:pt>
                <c:pt idx="95">
                  <c:v>176.32304610900002</c:v>
                </c:pt>
                <c:pt idx="96">
                  <c:v>177.72089007</c:v>
                </c:pt>
                <c:pt idx="97">
                  <c:v>182.79277701499998</c:v>
                </c:pt>
                <c:pt idx="98">
                  <c:v>186.74428061799998</c:v>
                </c:pt>
                <c:pt idx="99">
                  <c:v>190.11725553600002</c:v>
                </c:pt>
                <c:pt idx="100">
                  <c:v>187.28485080799999</c:v>
                </c:pt>
                <c:pt idx="101">
                  <c:v>186.66907379999998</c:v>
                </c:pt>
                <c:pt idx="102">
                  <c:v>187.89382948800002</c:v>
                </c:pt>
                <c:pt idx="103">
                  <c:v>186.22747376000001</c:v>
                </c:pt>
                <c:pt idx="104">
                  <c:v>188.20918654199997</c:v>
                </c:pt>
                <c:pt idx="105">
                  <c:v>191.409296764</c:v>
                </c:pt>
                <c:pt idx="106">
                  <c:v>190.703732723</c:v>
                </c:pt>
                <c:pt idx="107">
                  <c:v>190.77643452400002</c:v>
                </c:pt>
                <c:pt idx="108">
                  <c:v>190.26336818399997</c:v>
                </c:pt>
                <c:pt idx="109">
                  <c:v>190.730300548</c:v>
                </c:pt>
                <c:pt idx="110">
                  <c:v>190.50341216000001</c:v>
                </c:pt>
                <c:pt idx="111">
                  <c:v>188.63965815199998</c:v>
                </c:pt>
                <c:pt idx="112">
                  <c:v>189.46484047999999</c:v>
                </c:pt>
                <c:pt idx="113">
                  <c:v>188.94707395399999</c:v>
                </c:pt>
                <c:pt idx="114">
                  <c:v>187.00826779599998</c:v>
                </c:pt>
                <c:pt idx="115">
                  <c:v>189.76418380499999</c:v>
                </c:pt>
                <c:pt idx="116">
                  <c:v>187.89300634200001</c:v>
                </c:pt>
                <c:pt idx="117">
                  <c:v>191.33657126600002</c:v>
                </c:pt>
                <c:pt idx="118">
                  <c:v>188.83756531199998</c:v>
                </c:pt>
                <c:pt idx="119">
                  <c:v>185.80294425599999</c:v>
                </c:pt>
                <c:pt idx="120">
                  <c:v>185.11391728799998</c:v>
                </c:pt>
                <c:pt idx="121">
                  <c:v>186.85429089799999</c:v>
                </c:pt>
                <c:pt idx="122">
                  <c:v>173.30392613000001</c:v>
                </c:pt>
                <c:pt idx="123">
                  <c:v>181.7422215</c:v>
                </c:pt>
                <c:pt idx="124">
                  <c:v>189.21226504599997</c:v>
                </c:pt>
                <c:pt idx="125">
                  <c:v>195.94539174599998</c:v>
                </c:pt>
                <c:pt idx="126">
                  <c:v>195.89722123199999</c:v>
                </c:pt>
                <c:pt idx="127">
                  <c:v>194.013832044</c:v>
                </c:pt>
                <c:pt idx="128">
                  <c:v>197.25067276799999</c:v>
                </c:pt>
                <c:pt idx="129">
                  <c:v>197.27674641200002</c:v>
                </c:pt>
                <c:pt idx="130">
                  <c:v>190.72452301199999</c:v>
                </c:pt>
                <c:pt idx="131">
                  <c:v>184.86914218999999</c:v>
                </c:pt>
                <c:pt idx="132">
                  <c:v>191.83576327500001</c:v>
                </c:pt>
                <c:pt idx="133">
                  <c:v>185.14013136</c:v>
                </c:pt>
                <c:pt idx="134">
                  <c:v>184.40859101000001</c:v>
                </c:pt>
                <c:pt idx="135">
                  <c:v>179.64314534800002</c:v>
                </c:pt>
                <c:pt idx="136">
                  <c:v>179.958812881</c:v>
                </c:pt>
                <c:pt idx="137">
                  <c:v>176.62136232</c:v>
                </c:pt>
                <c:pt idx="138">
                  <c:v>172.62900289400002</c:v>
                </c:pt>
                <c:pt idx="139">
                  <c:v>169.68184725899999</c:v>
                </c:pt>
                <c:pt idx="140">
                  <c:v>168.80616249500002</c:v>
                </c:pt>
                <c:pt idx="141">
                  <c:v>169.76372491799998</c:v>
                </c:pt>
                <c:pt idx="142">
                  <c:v>166.918112874</c:v>
                </c:pt>
                <c:pt idx="143">
                  <c:v>166.22822801000001</c:v>
                </c:pt>
              </c:numCache>
            </c:numRef>
          </c:val>
          <c:smooth val="1"/>
          <c:extLst>
            <c:ext xmlns:c16="http://schemas.microsoft.com/office/drawing/2014/chart" uri="{C3380CC4-5D6E-409C-BE32-E72D297353CC}">
              <c16:uniqueId val="{00000002-FAC6-44DE-AFE9-89043AB9E7F4}"/>
            </c:ext>
          </c:extLst>
        </c:ser>
        <c:ser>
          <c:idx val="1"/>
          <c:order val="1"/>
          <c:tx>
            <c:strRef>
              <c:f>'Figure  1.8 data'!$C$1</c:f>
              <c:strCache>
                <c:ptCount val="1"/>
                <c:pt idx="0">
                  <c:v>Equities abroad</c:v>
                </c:pt>
              </c:strCache>
            </c:strRef>
          </c:tx>
          <c:spPr>
            <a:ln w="31750">
              <a:solidFill>
                <a:srgbClr val="59BFCB"/>
              </a:solidFill>
              <a:tailEnd type="none" w="sm" len="sm"/>
            </a:ln>
          </c:spPr>
          <c:marker>
            <c:symbol val="none"/>
          </c:marker>
          <c:dPt>
            <c:idx val="107"/>
            <c:bubble3D val="0"/>
            <c:extLst>
              <c:ext xmlns:c16="http://schemas.microsoft.com/office/drawing/2014/chart" uri="{C3380CC4-5D6E-409C-BE32-E72D297353CC}">
                <c16:uniqueId val="{00000003-FAC6-44DE-AFE9-89043AB9E7F4}"/>
              </c:ext>
            </c:extLst>
          </c:dPt>
          <c:dPt>
            <c:idx val="119"/>
            <c:marker>
              <c:symbol val="circle"/>
              <c:size val="5"/>
              <c:spPr>
                <a:solidFill>
                  <a:schemeClr val="tx1"/>
                </a:solidFill>
                <a:ln>
                  <a:noFill/>
                </a:ln>
              </c:spPr>
            </c:marker>
            <c:bubble3D val="0"/>
            <c:extLst>
              <c:ext xmlns:c16="http://schemas.microsoft.com/office/drawing/2014/chart" uri="{C3380CC4-5D6E-409C-BE32-E72D297353CC}">
                <c16:uniqueId val="{00000005-13E3-4D46-8B75-D3F18C98C93B}"/>
              </c:ext>
            </c:extLst>
          </c:dPt>
          <c:dPt>
            <c:idx val="122"/>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4-13E3-4D46-8B75-D3F18C98C93B}"/>
              </c:ext>
            </c:extLst>
          </c:dPt>
          <c:dPt>
            <c:idx val="127"/>
            <c:bubble3D val="0"/>
            <c:extLst>
              <c:ext xmlns:c16="http://schemas.microsoft.com/office/drawing/2014/chart" uri="{C3380CC4-5D6E-409C-BE32-E72D297353CC}">
                <c16:uniqueId val="{00000003-13E3-4D46-8B75-D3F18C98C93B}"/>
              </c:ext>
            </c:extLst>
          </c:dPt>
          <c:dPt>
            <c:idx val="131"/>
            <c:marker>
              <c:symbol val="circle"/>
              <c:size val="5"/>
              <c:spPr>
                <a:solidFill>
                  <a:schemeClr val="tx1"/>
                </a:solidFill>
                <a:ln>
                  <a:noFill/>
                </a:ln>
              </c:spPr>
            </c:marker>
            <c:bubble3D val="0"/>
            <c:extLst>
              <c:ext xmlns:c16="http://schemas.microsoft.com/office/drawing/2014/chart" uri="{C3380CC4-5D6E-409C-BE32-E72D297353CC}">
                <c16:uniqueId val="{00000006-7726-497D-B5B0-0FC75D242FF9}"/>
              </c:ext>
            </c:extLst>
          </c:dPt>
          <c:dPt>
            <c:idx val="140"/>
            <c:bubble3D val="0"/>
            <c:extLst>
              <c:ext xmlns:c16="http://schemas.microsoft.com/office/drawing/2014/chart" uri="{C3380CC4-5D6E-409C-BE32-E72D297353CC}">
                <c16:uniqueId val="{00000007-97B6-4FEB-A398-3FC30516B22C}"/>
              </c:ext>
            </c:extLst>
          </c:dPt>
          <c:dPt>
            <c:idx val="143"/>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8-5BC0-4A67-B16B-02BBF3418CE6}"/>
              </c:ext>
            </c:extLst>
          </c:dPt>
          <c:dLbls>
            <c:dLbl>
              <c:idx val="119"/>
              <c:layout>
                <c:manualLayout>
                  <c:x val="-8.819444444444445E-2"/>
                  <c:y val="-6.94328963404216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3E3-4D46-8B75-D3F18C98C93B}"/>
                </c:ext>
              </c:extLst>
            </c:dLbl>
            <c:dLbl>
              <c:idx val="122"/>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3E3-4D46-8B75-D3F18C98C93B}"/>
                </c:ext>
              </c:extLst>
            </c:dLbl>
            <c:dLbl>
              <c:idx val="13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726-497D-B5B0-0FC75D242FF9}"/>
                </c:ext>
              </c:extLst>
            </c:dLbl>
            <c:dLbl>
              <c:idx val="14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BC0-4A67-B16B-02BBF3418C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1.8 data'!$A$2:$A$145</c:f>
              <c:numCache>
                <c:formatCode>mmm\-yy</c:formatCode>
                <c:ptCount val="144"/>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pt idx="48">
                  <c:v>41670</c:v>
                </c:pt>
                <c:pt idx="49">
                  <c:v>41698</c:v>
                </c:pt>
                <c:pt idx="50">
                  <c:v>41729</c:v>
                </c:pt>
                <c:pt idx="51">
                  <c:v>41759</c:v>
                </c:pt>
                <c:pt idx="52">
                  <c:v>41790</c:v>
                </c:pt>
                <c:pt idx="53">
                  <c:v>41820</c:v>
                </c:pt>
                <c:pt idx="54">
                  <c:v>41851</c:v>
                </c:pt>
                <c:pt idx="55">
                  <c:v>41882</c:v>
                </c:pt>
                <c:pt idx="56">
                  <c:v>41912</c:v>
                </c:pt>
                <c:pt idx="57">
                  <c:v>41943</c:v>
                </c:pt>
                <c:pt idx="58">
                  <c:v>41973</c:v>
                </c:pt>
                <c:pt idx="59">
                  <c:v>42004</c:v>
                </c:pt>
                <c:pt idx="60">
                  <c:v>42035</c:v>
                </c:pt>
                <c:pt idx="61">
                  <c:v>42063</c:v>
                </c:pt>
                <c:pt idx="62">
                  <c:v>42094</c:v>
                </c:pt>
                <c:pt idx="63">
                  <c:v>42124</c:v>
                </c:pt>
                <c:pt idx="64">
                  <c:v>42155</c:v>
                </c:pt>
                <c:pt idx="65">
                  <c:v>42185</c:v>
                </c:pt>
                <c:pt idx="66">
                  <c:v>42216</c:v>
                </c:pt>
                <c:pt idx="67">
                  <c:v>42247</c:v>
                </c:pt>
                <c:pt idx="68">
                  <c:v>42277</c:v>
                </c:pt>
                <c:pt idx="69">
                  <c:v>42308</c:v>
                </c:pt>
                <c:pt idx="70">
                  <c:v>42338</c:v>
                </c:pt>
                <c:pt idx="71">
                  <c:v>42369</c:v>
                </c:pt>
                <c:pt idx="72">
                  <c:v>42400</c:v>
                </c:pt>
                <c:pt idx="73">
                  <c:v>42429</c:v>
                </c:pt>
                <c:pt idx="74">
                  <c:v>42460</c:v>
                </c:pt>
                <c:pt idx="75">
                  <c:v>42490</c:v>
                </c:pt>
                <c:pt idx="76">
                  <c:v>42521</c:v>
                </c:pt>
                <c:pt idx="77">
                  <c:v>42551</c:v>
                </c:pt>
                <c:pt idx="78">
                  <c:v>42582</c:v>
                </c:pt>
                <c:pt idx="79">
                  <c:v>42613</c:v>
                </c:pt>
                <c:pt idx="80">
                  <c:v>42643</c:v>
                </c:pt>
                <c:pt idx="81">
                  <c:v>42674</c:v>
                </c:pt>
                <c:pt idx="82">
                  <c:v>42704</c:v>
                </c:pt>
                <c:pt idx="83">
                  <c:v>42735</c:v>
                </c:pt>
                <c:pt idx="84">
                  <c:v>42766</c:v>
                </c:pt>
                <c:pt idx="85">
                  <c:v>42794</c:v>
                </c:pt>
                <c:pt idx="86">
                  <c:v>42825</c:v>
                </c:pt>
                <c:pt idx="87">
                  <c:v>42855</c:v>
                </c:pt>
                <c:pt idx="88">
                  <c:v>42886</c:v>
                </c:pt>
                <c:pt idx="89">
                  <c:v>42916</c:v>
                </c:pt>
                <c:pt idx="90">
                  <c:v>42947</c:v>
                </c:pt>
                <c:pt idx="91">
                  <c:v>42978</c:v>
                </c:pt>
                <c:pt idx="92">
                  <c:v>43008</c:v>
                </c:pt>
                <c:pt idx="93">
                  <c:v>43039</c:v>
                </c:pt>
                <c:pt idx="94">
                  <c:v>43069</c:v>
                </c:pt>
                <c:pt idx="95">
                  <c:v>43100</c:v>
                </c:pt>
                <c:pt idx="96">
                  <c:v>43131</c:v>
                </c:pt>
                <c:pt idx="97">
                  <c:v>43159</c:v>
                </c:pt>
                <c:pt idx="98">
                  <c:v>43190</c:v>
                </c:pt>
                <c:pt idx="99">
                  <c:v>43220</c:v>
                </c:pt>
                <c:pt idx="100">
                  <c:v>43251</c:v>
                </c:pt>
                <c:pt idx="101">
                  <c:v>43281</c:v>
                </c:pt>
                <c:pt idx="102">
                  <c:v>43312</c:v>
                </c:pt>
                <c:pt idx="103">
                  <c:v>43343</c:v>
                </c:pt>
                <c:pt idx="104">
                  <c:v>43373</c:v>
                </c:pt>
                <c:pt idx="105">
                  <c:v>43404</c:v>
                </c:pt>
                <c:pt idx="106">
                  <c:v>43434</c:v>
                </c:pt>
                <c:pt idx="107">
                  <c:v>43465</c:v>
                </c:pt>
                <c:pt idx="108">
                  <c:v>43496</c:v>
                </c:pt>
                <c:pt idx="109">
                  <c:v>43524</c:v>
                </c:pt>
                <c:pt idx="110">
                  <c:v>43555</c:v>
                </c:pt>
                <c:pt idx="111">
                  <c:v>43585</c:v>
                </c:pt>
                <c:pt idx="112">
                  <c:v>43616</c:v>
                </c:pt>
                <c:pt idx="113">
                  <c:v>43646</c:v>
                </c:pt>
                <c:pt idx="114">
                  <c:v>43677</c:v>
                </c:pt>
                <c:pt idx="115">
                  <c:v>43708</c:v>
                </c:pt>
                <c:pt idx="116">
                  <c:v>43738</c:v>
                </c:pt>
                <c:pt idx="117">
                  <c:v>43769</c:v>
                </c:pt>
                <c:pt idx="118">
                  <c:v>43799</c:v>
                </c:pt>
                <c:pt idx="119">
                  <c:v>43830</c:v>
                </c:pt>
                <c:pt idx="120">
                  <c:v>43861</c:v>
                </c:pt>
                <c:pt idx="121">
                  <c:v>43890</c:v>
                </c:pt>
                <c:pt idx="122">
                  <c:v>43921</c:v>
                </c:pt>
                <c:pt idx="123">
                  <c:v>43951</c:v>
                </c:pt>
                <c:pt idx="124">
                  <c:v>43982</c:v>
                </c:pt>
                <c:pt idx="125">
                  <c:v>44012</c:v>
                </c:pt>
                <c:pt idx="126">
                  <c:v>44043</c:v>
                </c:pt>
                <c:pt idx="127">
                  <c:v>44074</c:v>
                </c:pt>
                <c:pt idx="128">
                  <c:v>44104</c:v>
                </c:pt>
                <c:pt idx="129">
                  <c:v>44135</c:v>
                </c:pt>
                <c:pt idx="130">
                  <c:v>44165</c:v>
                </c:pt>
                <c:pt idx="131">
                  <c:v>44196</c:v>
                </c:pt>
                <c:pt idx="132">
                  <c:v>44227</c:v>
                </c:pt>
                <c:pt idx="133">
                  <c:v>44255</c:v>
                </c:pt>
                <c:pt idx="134">
                  <c:v>44286</c:v>
                </c:pt>
                <c:pt idx="135">
                  <c:v>44316</c:v>
                </c:pt>
                <c:pt idx="136">
                  <c:v>44347</c:v>
                </c:pt>
                <c:pt idx="137">
                  <c:v>44377</c:v>
                </c:pt>
                <c:pt idx="138">
                  <c:v>44408</c:v>
                </c:pt>
                <c:pt idx="139">
                  <c:v>44439</c:v>
                </c:pt>
                <c:pt idx="140">
                  <c:v>44469</c:v>
                </c:pt>
                <c:pt idx="141">
                  <c:v>44500</c:v>
                </c:pt>
                <c:pt idx="142">
                  <c:v>44530</c:v>
                </c:pt>
                <c:pt idx="143">
                  <c:v>44561</c:v>
                </c:pt>
              </c:numCache>
            </c:numRef>
          </c:cat>
          <c:val>
            <c:numRef>
              <c:f>'Figure  1.8 data'!$C$2:$C$145</c:f>
              <c:numCache>
                <c:formatCode>0</c:formatCode>
                <c:ptCount val="144"/>
                <c:pt idx="0">
                  <c:v>106.85348921333335</c:v>
                </c:pt>
                <c:pt idx="1">
                  <c:v>113.75564177466666</c:v>
                </c:pt>
                <c:pt idx="2">
                  <c:v>119.54638794300001</c:v>
                </c:pt>
                <c:pt idx="3">
                  <c:v>123.15950815066667</c:v>
                </c:pt>
                <c:pt idx="4">
                  <c:v>122.29056243366668</c:v>
                </c:pt>
                <c:pt idx="5">
                  <c:v>119.12592037500001</c:v>
                </c:pt>
                <c:pt idx="6">
                  <c:v>123.697595089</c:v>
                </c:pt>
                <c:pt idx="7">
                  <c:v>124.01612780700002</c:v>
                </c:pt>
                <c:pt idx="8">
                  <c:v>129.655264655</c:v>
                </c:pt>
                <c:pt idx="9">
                  <c:v>135.35000788799999</c:v>
                </c:pt>
                <c:pt idx="10">
                  <c:v>136.11290108666668</c:v>
                </c:pt>
                <c:pt idx="11">
                  <c:v>139.19596781999999</c:v>
                </c:pt>
                <c:pt idx="12">
                  <c:v>146.79241495333332</c:v>
                </c:pt>
                <c:pt idx="13">
                  <c:v>146.78629240533334</c:v>
                </c:pt>
                <c:pt idx="14">
                  <c:v>142.33836847999999</c:v>
                </c:pt>
                <c:pt idx="15">
                  <c:v>143.73717955333333</c:v>
                </c:pt>
                <c:pt idx="16">
                  <c:v>143.72625371766662</c:v>
                </c:pt>
                <c:pt idx="17">
                  <c:v>137.21780081999998</c:v>
                </c:pt>
                <c:pt idx="18">
                  <c:v>137.61109007333334</c:v>
                </c:pt>
                <c:pt idx="19">
                  <c:v>136.60704630199999</c:v>
                </c:pt>
                <c:pt idx="20">
                  <c:v>126.37155443200001</c:v>
                </c:pt>
                <c:pt idx="21">
                  <c:v>132.93755605733332</c:v>
                </c:pt>
                <c:pt idx="22">
                  <c:v>140.38208451166668</c:v>
                </c:pt>
                <c:pt idx="23">
                  <c:v>143.50466271400001</c:v>
                </c:pt>
                <c:pt idx="24">
                  <c:v>148.57793310633335</c:v>
                </c:pt>
                <c:pt idx="25">
                  <c:v>154.04958450466668</c:v>
                </c:pt>
                <c:pt idx="26">
                  <c:v>161.98183864999999</c:v>
                </c:pt>
                <c:pt idx="27">
                  <c:v>161.62279625000002</c:v>
                </c:pt>
                <c:pt idx="28">
                  <c:v>156.97929602333332</c:v>
                </c:pt>
                <c:pt idx="29">
                  <c:v>159.50608083</c:v>
                </c:pt>
                <c:pt idx="30">
                  <c:v>164.619970354</c:v>
                </c:pt>
                <c:pt idx="31">
                  <c:v>170.64124541999999</c:v>
                </c:pt>
                <c:pt idx="32">
                  <c:v>173.88597847200001</c:v>
                </c:pt>
                <c:pt idx="33">
                  <c:v>171.50203834866667</c:v>
                </c:pt>
                <c:pt idx="34">
                  <c:v>172.91352260000002</c:v>
                </c:pt>
                <c:pt idx="35">
                  <c:v>174.92345990600001</c:v>
                </c:pt>
                <c:pt idx="36">
                  <c:v>184.02330555733334</c:v>
                </c:pt>
                <c:pt idx="37">
                  <c:v>185.64680571600002</c:v>
                </c:pt>
                <c:pt idx="38">
                  <c:v>190.244600832</c:v>
                </c:pt>
                <c:pt idx="39">
                  <c:v>190.43746195400001</c:v>
                </c:pt>
                <c:pt idx="40">
                  <c:v>197.45635612366664</c:v>
                </c:pt>
                <c:pt idx="41">
                  <c:v>190.61400799800001</c:v>
                </c:pt>
                <c:pt idx="42">
                  <c:v>198.79287127399999</c:v>
                </c:pt>
                <c:pt idx="43">
                  <c:v>200.94271873</c:v>
                </c:pt>
                <c:pt idx="44">
                  <c:v>204.64528105799999</c:v>
                </c:pt>
                <c:pt idx="45">
                  <c:v>212.475990696</c:v>
                </c:pt>
                <c:pt idx="46">
                  <c:v>219.74098558533333</c:v>
                </c:pt>
                <c:pt idx="47">
                  <c:v>221.53376349000001</c:v>
                </c:pt>
                <c:pt idx="48">
                  <c:v>220.82581100799999</c:v>
                </c:pt>
                <c:pt idx="49">
                  <c:v>232.11600521333332</c:v>
                </c:pt>
                <c:pt idx="50">
                  <c:v>230.98243325300001</c:v>
                </c:pt>
                <c:pt idx="51">
                  <c:v>230.39185033066667</c:v>
                </c:pt>
                <c:pt idx="52">
                  <c:v>233.88995313333334</c:v>
                </c:pt>
                <c:pt idx="53">
                  <c:v>237.36269671200003</c:v>
                </c:pt>
                <c:pt idx="54">
                  <c:v>235.68136848899996</c:v>
                </c:pt>
                <c:pt idx="55">
                  <c:v>251.06147914133336</c:v>
                </c:pt>
                <c:pt idx="56">
                  <c:v>255.30795379</c:v>
                </c:pt>
                <c:pt idx="57">
                  <c:v>265.37414120799997</c:v>
                </c:pt>
                <c:pt idx="58">
                  <c:v>272.44195049999996</c:v>
                </c:pt>
                <c:pt idx="59">
                  <c:v>266.06398272199999</c:v>
                </c:pt>
                <c:pt idx="60">
                  <c:v>267.27494635199997</c:v>
                </c:pt>
                <c:pt idx="61">
                  <c:v>285.01149236800001</c:v>
                </c:pt>
                <c:pt idx="62">
                  <c:v>283.82328434000004</c:v>
                </c:pt>
                <c:pt idx="63">
                  <c:v>280.70541427500001</c:v>
                </c:pt>
                <c:pt idx="64">
                  <c:v>285.32423606399999</c:v>
                </c:pt>
                <c:pt idx="65">
                  <c:v>279.12037695100003</c:v>
                </c:pt>
                <c:pt idx="66">
                  <c:v>285.19029334899994</c:v>
                </c:pt>
                <c:pt idx="67">
                  <c:v>281.32647061</c:v>
                </c:pt>
                <c:pt idx="68">
                  <c:v>266.71460550699999</c:v>
                </c:pt>
                <c:pt idx="69">
                  <c:v>274.95047627299999</c:v>
                </c:pt>
                <c:pt idx="70">
                  <c:v>275.72992026166668</c:v>
                </c:pt>
                <c:pt idx="71">
                  <c:v>268.73116531800002</c:v>
                </c:pt>
                <c:pt idx="72">
                  <c:v>262.231144062</c:v>
                </c:pt>
                <c:pt idx="73">
                  <c:v>254.55075675333333</c:v>
                </c:pt>
                <c:pt idx="74">
                  <c:v>256.32251635199998</c:v>
                </c:pt>
                <c:pt idx="75">
                  <c:v>257.39516756</c:v>
                </c:pt>
                <c:pt idx="76">
                  <c:v>261.60197525000001</c:v>
                </c:pt>
                <c:pt idx="77">
                  <c:v>257.520598764</c:v>
                </c:pt>
                <c:pt idx="78">
                  <c:v>263.72344138799997</c:v>
                </c:pt>
                <c:pt idx="79">
                  <c:v>261.41860535999996</c:v>
                </c:pt>
                <c:pt idx="80">
                  <c:v>261.98694068000003</c:v>
                </c:pt>
                <c:pt idx="81">
                  <c:v>264.44603895500001</c:v>
                </c:pt>
                <c:pt idx="82">
                  <c:v>265.83416807933332</c:v>
                </c:pt>
                <c:pt idx="83">
                  <c:v>270.61278026500003</c:v>
                </c:pt>
                <c:pt idx="84">
                  <c:v>271.3868248986667</c:v>
                </c:pt>
                <c:pt idx="85">
                  <c:v>272.25731082666664</c:v>
                </c:pt>
                <c:pt idx="86">
                  <c:v>280.99830600000001</c:v>
                </c:pt>
                <c:pt idx="87">
                  <c:v>282.94134078466669</c:v>
                </c:pt>
                <c:pt idx="88">
                  <c:v>281.56518736100003</c:v>
                </c:pt>
                <c:pt idx="89">
                  <c:v>279.14143071199999</c:v>
                </c:pt>
                <c:pt idx="90">
                  <c:v>293.39241196400002</c:v>
                </c:pt>
                <c:pt idx="91">
                  <c:v>295.40885523066669</c:v>
                </c:pt>
                <c:pt idx="92">
                  <c:v>289.48789305999998</c:v>
                </c:pt>
                <c:pt idx="93">
                  <c:v>294.22182195233336</c:v>
                </c:pt>
                <c:pt idx="94">
                  <c:v>300.30842223833338</c:v>
                </c:pt>
                <c:pt idx="95">
                  <c:v>305.97706177600003</c:v>
                </c:pt>
                <c:pt idx="96">
                  <c:v>317.78149609499997</c:v>
                </c:pt>
                <c:pt idx="97">
                  <c:v>319.48977616500002</c:v>
                </c:pt>
                <c:pt idx="98">
                  <c:v>317.62079650000004</c:v>
                </c:pt>
                <c:pt idx="99">
                  <c:v>329.89864086399996</c:v>
                </c:pt>
                <c:pt idx="100">
                  <c:v>332.70108641066668</c:v>
                </c:pt>
                <c:pt idx="101">
                  <c:v>341.52819685000003</c:v>
                </c:pt>
                <c:pt idx="102">
                  <c:v>356.2357281333334</c:v>
                </c:pt>
                <c:pt idx="103">
                  <c:v>357.13876082266665</c:v>
                </c:pt>
                <c:pt idx="104">
                  <c:v>359.81351370899995</c:v>
                </c:pt>
                <c:pt idx="105">
                  <c:v>346.62436569661901</c:v>
                </c:pt>
                <c:pt idx="106">
                  <c:v>353.48268541084303</c:v>
                </c:pt>
                <c:pt idx="107">
                  <c:v>331.68269316800001</c:v>
                </c:pt>
                <c:pt idx="108">
                  <c:v>342.58100302000003</c:v>
                </c:pt>
                <c:pt idx="109">
                  <c:v>345.77050024133331</c:v>
                </c:pt>
                <c:pt idx="110">
                  <c:v>354.44593931199995</c:v>
                </c:pt>
                <c:pt idx="111">
                  <c:v>359.73916261066671</c:v>
                </c:pt>
                <c:pt idx="112">
                  <c:v>340.83846605066663</c:v>
                </c:pt>
                <c:pt idx="113">
                  <c:v>350.5427924</c:v>
                </c:pt>
                <c:pt idx="114">
                  <c:v>351.36703272799997</c:v>
                </c:pt>
                <c:pt idx="115">
                  <c:v>347.18864988500002</c:v>
                </c:pt>
                <c:pt idx="116">
                  <c:v>352.75758283599998</c:v>
                </c:pt>
                <c:pt idx="117">
                  <c:v>369.31528936533334</c:v>
                </c:pt>
                <c:pt idx="118">
                  <c:v>374.76382652133333</c:v>
                </c:pt>
                <c:pt idx="119">
                  <c:v>383.86836057599999</c:v>
                </c:pt>
                <c:pt idx="120">
                  <c:v>394.9411831620157</c:v>
                </c:pt>
                <c:pt idx="121">
                  <c:v>372.88468830682149</c:v>
                </c:pt>
                <c:pt idx="122">
                  <c:v>324.81785926000003</c:v>
                </c:pt>
                <c:pt idx="123">
                  <c:v>360.44092699999999</c:v>
                </c:pt>
                <c:pt idx="124">
                  <c:v>388.08515779799995</c:v>
                </c:pt>
                <c:pt idx="125">
                  <c:v>404.268891962</c:v>
                </c:pt>
                <c:pt idx="126">
                  <c:v>421.77199657599999</c:v>
                </c:pt>
                <c:pt idx="127">
                  <c:v>437.53876336866671</c:v>
                </c:pt>
                <c:pt idx="128">
                  <c:v>444.74632859100001</c:v>
                </c:pt>
                <c:pt idx="129">
                  <c:v>443.11220551533336</c:v>
                </c:pt>
                <c:pt idx="130">
                  <c:v>482.94005181066666</c:v>
                </c:pt>
                <c:pt idx="131">
                  <c:v>503.80948135999995</c:v>
                </c:pt>
                <c:pt idx="132">
                  <c:v>529.10813573400003</c:v>
                </c:pt>
                <c:pt idx="133">
                  <c:v>559.33390311999995</c:v>
                </c:pt>
                <c:pt idx="134">
                  <c:v>576.06252946799987</c:v>
                </c:pt>
                <c:pt idx="135">
                  <c:v>586.53589476899992</c:v>
                </c:pt>
                <c:pt idx="136">
                  <c:v>594.78870514300002</c:v>
                </c:pt>
                <c:pt idx="137">
                  <c:v>606.63737709999998</c:v>
                </c:pt>
                <c:pt idx="138">
                  <c:v>599.33235348900007</c:v>
                </c:pt>
                <c:pt idx="139">
                  <c:v>613.88175603299999</c:v>
                </c:pt>
                <c:pt idx="140">
                  <c:v>601.56508945999997</c:v>
                </c:pt>
                <c:pt idx="141">
                  <c:v>620.60089758599997</c:v>
                </c:pt>
                <c:pt idx="142">
                  <c:v>607.63695826200001</c:v>
                </c:pt>
                <c:pt idx="143">
                  <c:v>599.05536854999991</c:v>
                </c:pt>
              </c:numCache>
            </c:numRef>
          </c:val>
          <c:smooth val="1"/>
          <c:extLst>
            <c:ext xmlns:c16="http://schemas.microsoft.com/office/drawing/2014/chart" uri="{C3380CC4-5D6E-409C-BE32-E72D297353CC}">
              <c16:uniqueId val="{00000004-FAC6-44DE-AFE9-89043AB9E7F4}"/>
            </c:ext>
          </c:extLst>
        </c:ser>
        <c:dLbls>
          <c:showLegendKey val="0"/>
          <c:showVal val="0"/>
          <c:showCatName val="0"/>
          <c:showSerName val="0"/>
          <c:showPercent val="0"/>
          <c:showBubbleSize val="0"/>
        </c:dLbls>
        <c:smooth val="0"/>
        <c:axId val="531368576"/>
        <c:axId val="531382656"/>
      </c:lineChart>
      <c:dateAx>
        <c:axId val="531368576"/>
        <c:scaling>
          <c:orientation val="minMax"/>
          <c:min val="41275"/>
        </c:scaling>
        <c:delete val="0"/>
        <c:axPos val="b"/>
        <c:majorGridlines>
          <c:spPr>
            <a:ln w="3175">
              <a:solidFill>
                <a:schemeClr val="bg1">
                  <a:lumMod val="75000"/>
                </a:schemeClr>
              </a:solidFill>
              <a:prstDash val="solid"/>
            </a:ln>
          </c:spPr>
        </c:majorGridlines>
        <c:numFmt formatCode="yyyy\ \ \ \ \ \ \ \ \ \ " sourceLinked="0"/>
        <c:majorTickMark val="none"/>
        <c:minorTickMark val="none"/>
        <c:tickLblPos val="low"/>
        <c:spPr>
          <a:ln w="9525">
            <a:noFill/>
          </a:ln>
        </c:spPr>
        <c:txPr>
          <a:bodyPr rot="0"/>
          <a:lstStyle/>
          <a:p>
            <a:pPr>
              <a:defRPr sz="1100"/>
            </a:pPr>
            <a:endParaRPr lang="he-IL"/>
          </a:p>
        </c:txPr>
        <c:crossAx val="531382656"/>
        <c:crosses val="autoZero"/>
        <c:auto val="0"/>
        <c:lblOffset val="100"/>
        <c:baseTimeUnit val="months"/>
        <c:majorUnit val="1"/>
        <c:majorTimeUnit val="years"/>
      </c:dateAx>
      <c:valAx>
        <c:axId val="531382656"/>
        <c:scaling>
          <c:orientation val="minMax"/>
        </c:scaling>
        <c:delete val="0"/>
        <c:axPos val="l"/>
        <c:majorGridlines>
          <c:spPr>
            <a:ln w="3175">
              <a:solidFill>
                <a:schemeClr val="bg1">
                  <a:lumMod val="75000"/>
                  <a:alpha val="50000"/>
                </a:schemeClr>
              </a:solidFill>
              <a:prstDash val="solid"/>
            </a:ln>
          </c:spPr>
        </c:majorGridlines>
        <c:numFmt formatCode="#,##0" sourceLinked="0"/>
        <c:majorTickMark val="none"/>
        <c:minorTickMark val="none"/>
        <c:tickLblPos val="low"/>
        <c:spPr>
          <a:ln>
            <a:noFill/>
          </a:ln>
        </c:spPr>
        <c:txPr>
          <a:bodyPr/>
          <a:lstStyle/>
          <a:p>
            <a:pPr>
              <a:defRPr sz="1100"/>
            </a:pPr>
            <a:endParaRPr lang="he-IL"/>
          </a:p>
        </c:txPr>
        <c:crossAx val="531368576"/>
        <c:crosses val="autoZero"/>
        <c:crossBetween val="between"/>
        <c:majorUnit val="100"/>
      </c:valAx>
      <c:spPr>
        <a:noFill/>
        <a:ln w="3175">
          <a:solidFill>
            <a:schemeClr val="bg1">
              <a:lumMod val="75000"/>
            </a:schemeClr>
          </a:solidFill>
        </a:ln>
      </c:spPr>
    </c:plotArea>
    <c:plotVisOnly val="1"/>
    <c:dispBlanksAs val="gap"/>
    <c:showDLblsOverMax val="0"/>
  </c:chart>
  <c:spPr>
    <a:solidFill>
      <a:schemeClr val="bg1">
        <a:lumMod val="95000"/>
      </a:schemeClr>
    </a:solidFill>
    <a:ln>
      <a:noFill/>
    </a:ln>
  </c:spPr>
  <c:txPr>
    <a:bodyPr/>
    <a:lstStyle/>
    <a:p>
      <a:pPr>
        <a:defRPr>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796944444444438"/>
          <c:y val="5.6888658658386958E-2"/>
          <c:w val="0.6185425"/>
          <c:h val="0.91389803497959898"/>
        </c:manualLayout>
      </c:layout>
      <c:barChart>
        <c:barDir val="bar"/>
        <c:grouping val="clustered"/>
        <c:varyColors val="0"/>
        <c:ser>
          <c:idx val="0"/>
          <c:order val="0"/>
          <c:spPr>
            <a:solidFill>
              <a:srgbClr val="28B6C7"/>
            </a:solid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1.9 data'!$B$1:$F$1</c:f>
              <c:strCache>
                <c:ptCount val="5"/>
                <c:pt idx="0">
                  <c:v>Old pension funds</c:v>
                </c:pt>
                <c:pt idx="1">
                  <c:v>New pension funds</c:v>
                </c:pt>
                <c:pt idx="2">
                  <c:v>Provident and advanced training funds</c:v>
                </c:pt>
                <c:pt idx="3">
                  <c:v>Profit-sharing insurance policies</c:v>
                </c:pt>
                <c:pt idx="4">
                  <c:v>Total</c:v>
                </c:pt>
              </c:strCache>
            </c:strRef>
          </c:cat>
          <c:val>
            <c:numRef>
              <c:f>'Figure  1.9 data'!$B$3:$F$3</c:f>
              <c:numCache>
                <c:formatCode>0.0%</c:formatCode>
                <c:ptCount val="5"/>
                <c:pt idx="0">
                  <c:v>0.15099121441949806</c:v>
                </c:pt>
                <c:pt idx="1">
                  <c:v>0.38991986657218441</c:v>
                </c:pt>
                <c:pt idx="2">
                  <c:v>0.43168181155064073</c:v>
                </c:pt>
                <c:pt idx="3">
                  <c:v>0.4347835940737671</c:v>
                </c:pt>
                <c:pt idx="4">
                  <c:v>0.36169998094800704</c:v>
                </c:pt>
              </c:numCache>
            </c:numRef>
          </c:val>
          <c:extLst>
            <c:ext xmlns:c16="http://schemas.microsoft.com/office/drawing/2014/chart" uri="{C3380CC4-5D6E-409C-BE32-E72D297353CC}">
              <c16:uniqueId val="{00000000-101E-438E-A362-A29D7B0C12D1}"/>
            </c:ext>
          </c:extLst>
        </c:ser>
        <c:ser>
          <c:idx val="1"/>
          <c:order val="1"/>
          <c:spPr>
            <a:solidFill>
              <a:srgbClr val="8BCED6"/>
            </a:solidFill>
          </c:spPr>
          <c:invertIfNegative val="0"/>
          <c:dLbls>
            <c:numFmt formatCode="0.0%" sourceLinked="0"/>
            <c:spPr>
              <a:noFill/>
              <a:ln>
                <a:noFill/>
              </a:ln>
              <a:effectLst/>
            </c:spPr>
            <c:txPr>
              <a:bodyPr wrap="square" lIns="38100" tIns="19050" rIns="38100" bIns="19050" anchor="ctr">
                <a:spAutoFit/>
              </a:bodyPr>
              <a:lstStyle/>
              <a:p>
                <a:pPr>
                  <a:defRPr sz="1100">
                    <a:solidFill>
                      <a:sysClr val="windowText" lastClr="000000"/>
                    </a:solidFill>
                    <a:latin typeface="Assistant" panose="00000500000000000000" pitchFamily="2" charset="-79"/>
                    <a:cs typeface="Assistant" panose="00000500000000000000" pitchFamily="2" charset="-79"/>
                  </a:defRPr>
                </a:pPr>
                <a:endParaRPr lang="he-IL"/>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1.9 data'!$B$1:$F$1</c:f>
              <c:strCache>
                <c:ptCount val="5"/>
                <c:pt idx="0">
                  <c:v>Old pension funds</c:v>
                </c:pt>
                <c:pt idx="1">
                  <c:v>New pension funds</c:v>
                </c:pt>
                <c:pt idx="2">
                  <c:v>Provident and advanced training funds</c:v>
                </c:pt>
                <c:pt idx="3">
                  <c:v>Profit-sharing insurance policies</c:v>
                </c:pt>
                <c:pt idx="4">
                  <c:v>Total</c:v>
                </c:pt>
              </c:strCache>
            </c:strRef>
          </c:cat>
          <c:val>
            <c:numRef>
              <c:f>'Figure  1.9 data'!$B$2:$F$2</c:f>
              <c:numCache>
                <c:formatCode>0.0%</c:formatCode>
                <c:ptCount val="5"/>
                <c:pt idx="0">
                  <c:v>0.14535077478050595</c:v>
                </c:pt>
                <c:pt idx="1">
                  <c:v>0.37898135717496856</c:v>
                </c:pt>
                <c:pt idx="2">
                  <c:v>0.38969118934888597</c:v>
                </c:pt>
                <c:pt idx="3">
                  <c:v>0.42553364238963948</c:v>
                </c:pt>
                <c:pt idx="4">
                  <c:v>0.33869316764298729</c:v>
                </c:pt>
              </c:numCache>
            </c:numRef>
          </c:val>
          <c:extLst>
            <c:ext xmlns:c16="http://schemas.microsoft.com/office/drawing/2014/chart" uri="{C3380CC4-5D6E-409C-BE32-E72D297353CC}">
              <c16:uniqueId val="{00000001-101E-438E-A362-A29D7B0C12D1}"/>
            </c:ext>
          </c:extLst>
        </c:ser>
        <c:dLbls>
          <c:showLegendKey val="0"/>
          <c:showVal val="0"/>
          <c:showCatName val="0"/>
          <c:showSerName val="0"/>
          <c:showPercent val="0"/>
          <c:showBubbleSize val="0"/>
        </c:dLbls>
        <c:gapWidth val="40"/>
        <c:axId val="531368576"/>
        <c:axId val="531382656"/>
      </c:barChart>
      <c:catAx>
        <c:axId val="531368576"/>
        <c:scaling>
          <c:orientation val="minMax"/>
        </c:scaling>
        <c:delete val="0"/>
        <c:axPos val="l"/>
        <c:majorGridlines>
          <c:spPr>
            <a:ln w="3175">
              <a:noFill/>
              <a:prstDash val="solid"/>
            </a:ln>
          </c:spPr>
        </c:majorGridlines>
        <c:numFmt formatCode="\ mmm\'\-yy" sourceLinked="0"/>
        <c:majorTickMark val="out"/>
        <c:minorTickMark val="none"/>
        <c:tickLblPos val="nextTo"/>
        <c:spPr>
          <a:ln>
            <a:noFill/>
          </a:ln>
        </c:spPr>
        <c:txPr>
          <a:bodyPr/>
          <a:lstStyle/>
          <a:p>
            <a:pPr>
              <a:defRPr sz="1100">
                <a:latin typeface="Assistant" panose="00000500000000000000" pitchFamily="2" charset="-79"/>
                <a:cs typeface="Assistant" panose="00000500000000000000" pitchFamily="2" charset="-79"/>
              </a:defRPr>
            </a:pPr>
            <a:endParaRPr lang="he-IL"/>
          </a:p>
        </c:txPr>
        <c:crossAx val="531382656"/>
        <c:crosses val="autoZero"/>
        <c:auto val="0"/>
        <c:lblAlgn val="ctr"/>
        <c:lblOffset val="100"/>
        <c:noMultiLvlLbl val="0"/>
      </c:catAx>
      <c:valAx>
        <c:axId val="531382656"/>
        <c:scaling>
          <c:orientation val="minMax"/>
          <c:max val="0.44000000000000006"/>
          <c:min val="0"/>
        </c:scaling>
        <c:delete val="1"/>
        <c:axPos val="b"/>
        <c:numFmt formatCode="#,##0" sourceLinked="0"/>
        <c:majorTickMark val="out"/>
        <c:minorTickMark val="none"/>
        <c:tickLblPos val="nextTo"/>
        <c:crossAx val="531368576"/>
        <c:crossesAt val="5"/>
        <c:crossBetween val="between"/>
      </c:valAx>
      <c:spPr>
        <a:solidFill>
          <a:schemeClr val="bg1">
            <a:lumMod val="95000"/>
          </a:schemeClr>
        </a:solidFill>
        <a:ln w="3175">
          <a:noFill/>
        </a:ln>
      </c:spPr>
    </c:plotArea>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215900</xdr:colOff>
      <xdr:row>2</xdr:row>
      <xdr:rowOff>101600</xdr:rowOff>
    </xdr:from>
    <xdr:to>
      <xdr:col>5</xdr:col>
      <xdr:colOff>386900</xdr:colOff>
      <xdr:row>14</xdr:row>
      <xdr:rowOff>51800</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367645</xdr:colOff>
      <xdr:row>1</xdr:row>
      <xdr:rowOff>47625</xdr:rowOff>
    </xdr:from>
    <xdr:to>
      <xdr:col>7</xdr:col>
      <xdr:colOff>381000</xdr:colOff>
      <xdr:row>13</xdr:row>
      <xdr:rowOff>76200</xdr:rowOff>
    </xdr:to>
    <xdr:graphicFrame macro="">
      <xdr:nvGraphicFramePr>
        <xdr:cNvPr id="4" name="תרשים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19601</xdr:colOff>
      <xdr:row>2</xdr:row>
      <xdr:rowOff>85449</xdr:rowOff>
    </xdr:from>
    <xdr:to>
      <xdr:col>2</xdr:col>
      <xdr:colOff>555804</xdr:colOff>
      <xdr:row>4</xdr:row>
      <xdr:rowOff>134932</xdr:rowOff>
    </xdr:to>
    <xdr:grpSp>
      <xdr:nvGrpSpPr>
        <xdr:cNvPr id="5" name="קבוצה 4"/>
        <xdr:cNvGrpSpPr/>
      </xdr:nvGrpSpPr>
      <xdr:grpSpPr>
        <a:xfrm flipH="1">
          <a:off x="1391201" y="447399"/>
          <a:ext cx="536203" cy="411433"/>
          <a:chOff x="0" y="0"/>
          <a:chExt cx="488610" cy="369046"/>
        </a:xfrm>
      </xdr:grpSpPr>
      <xdr:sp macro="" textlink="">
        <xdr:nvSpPr>
          <xdr:cNvPr id="6" name="אליפסה 5"/>
          <xdr:cNvSpPr/>
        </xdr:nvSpPr>
        <xdr:spPr>
          <a:xfrm>
            <a:off x="54924" y="0"/>
            <a:ext cx="359388" cy="342127"/>
          </a:xfrm>
          <a:prstGeom prst="ellipse">
            <a:avLst/>
          </a:prstGeom>
          <a:ln>
            <a:solidFill>
              <a:srgbClr val="00A390"/>
            </a:solidFill>
          </a:ln>
        </xdr:spPr>
        <xdr:style>
          <a:lnRef idx="2">
            <a:schemeClr val="accent5"/>
          </a:lnRef>
          <a:fillRef idx="1">
            <a:schemeClr val="lt1"/>
          </a:fillRef>
          <a:effectRef idx="0">
            <a:schemeClr val="accent5"/>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he-IL" sz="1100">
              <a:latin typeface="Assistant" panose="00000500000000000000" pitchFamily="2" charset="-79"/>
              <a:cs typeface="Assistant" panose="00000500000000000000" pitchFamily="2" charset="-79"/>
            </a:endParaRPr>
          </a:p>
        </xdr:txBody>
      </xdr:sp>
      <xdr:sp macro="" textlink="">
        <xdr:nvSpPr>
          <xdr:cNvPr id="7" name="TextBox 3"/>
          <xdr:cNvSpPr txBox="1"/>
        </xdr:nvSpPr>
        <xdr:spPr>
          <a:xfrm>
            <a:off x="0" y="38120"/>
            <a:ext cx="488610" cy="330926"/>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he-IL" sz="1100">
                <a:latin typeface="Assistant" panose="00000500000000000000" pitchFamily="2" charset="-79"/>
                <a:cs typeface="Assistant" panose="00000500000000000000" pitchFamily="2" charset="-79"/>
              </a:rPr>
              <a:t>7.6</a:t>
            </a:r>
            <a:r>
              <a:rPr lang="en-US" sz="1100">
                <a:latin typeface="Assistant" panose="00000500000000000000" pitchFamily="2" charset="-79"/>
                <a:cs typeface="Assistant" panose="00000500000000000000" pitchFamily="2" charset="-79"/>
              </a:rPr>
              <a:t>%</a:t>
            </a:r>
            <a:endParaRPr lang="he-IL" sz="1100">
              <a:latin typeface="Assistant" panose="00000500000000000000" pitchFamily="2" charset="-79"/>
              <a:cs typeface="Assistant" panose="00000500000000000000" pitchFamily="2" charset="-79"/>
            </a:endParaRPr>
          </a:p>
        </xdr:txBody>
      </xdr:sp>
    </xdr:grpSp>
    <xdr:clientData/>
  </xdr:twoCellAnchor>
  <xdr:twoCellAnchor>
    <xdr:from>
      <xdr:col>3</xdr:col>
      <xdr:colOff>175177</xdr:colOff>
      <xdr:row>2</xdr:row>
      <xdr:rowOff>85449</xdr:rowOff>
    </xdr:from>
    <xdr:to>
      <xdr:col>4</xdr:col>
      <xdr:colOff>25579</xdr:colOff>
      <xdr:row>4</xdr:row>
      <xdr:rowOff>134932</xdr:rowOff>
    </xdr:to>
    <xdr:grpSp>
      <xdr:nvGrpSpPr>
        <xdr:cNvPr id="8" name="קבוצה 7"/>
        <xdr:cNvGrpSpPr/>
      </xdr:nvGrpSpPr>
      <xdr:grpSpPr>
        <a:xfrm flipH="1">
          <a:off x="2232577" y="447399"/>
          <a:ext cx="536202" cy="411433"/>
          <a:chOff x="0" y="0"/>
          <a:chExt cx="488610" cy="369046"/>
        </a:xfrm>
      </xdr:grpSpPr>
      <xdr:sp macro="" textlink="">
        <xdr:nvSpPr>
          <xdr:cNvPr id="9" name="אליפסה 8"/>
          <xdr:cNvSpPr/>
        </xdr:nvSpPr>
        <xdr:spPr>
          <a:xfrm>
            <a:off x="54924" y="0"/>
            <a:ext cx="359388" cy="342127"/>
          </a:xfrm>
          <a:prstGeom prst="ellipse">
            <a:avLst/>
          </a:prstGeom>
          <a:ln>
            <a:solidFill>
              <a:srgbClr val="00A390"/>
            </a:solidFill>
          </a:ln>
        </xdr:spPr>
        <xdr:style>
          <a:lnRef idx="2">
            <a:schemeClr val="accent5"/>
          </a:lnRef>
          <a:fillRef idx="1">
            <a:schemeClr val="lt1"/>
          </a:fillRef>
          <a:effectRef idx="0">
            <a:schemeClr val="accent5"/>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he-IL" sz="1100">
              <a:latin typeface="Assistant" panose="00000500000000000000" pitchFamily="2" charset="-79"/>
              <a:cs typeface="Assistant" panose="00000500000000000000" pitchFamily="2" charset="-79"/>
            </a:endParaRPr>
          </a:p>
        </xdr:txBody>
      </xdr:sp>
      <xdr:sp macro="" textlink="">
        <xdr:nvSpPr>
          <xdr:cNvPr id="10" name="TextBox 3"/>
          <xdr:cNvSpPr txBox="1"/>
        </xdr:nvSpPr>
        <xdr:spPr>
          <a:xfrm>
            <a:off x="0" y="38120"/>
            <a:ext cx="488610" cy="330926"/>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he-IL" sz="1100">
                <a:latin typeface="Assistant" panose="00000500000000000000" pitchFamily="2" charset="-79"/>
                <a:cs typeface="Assistant" panose="00000500000000000000" pitchFamily="2" charset="-79"/>
              </a:rPr>
              <a:t>22.2</a:t>
            </a:r>
            <a:r>
              <a:rPr lang="en-US" sz="1100">
                <a:latin typeface="Assistant" panose="00000500000000000000" pitchFamily="2" charset="-79"/>
                <a:cs typeface="Assistant" panose="00000500000000000000" pitchFamily="2" charset="-79"/>
              </a:rPr>
              <a:t>%</a:t>
            </a:r>
            <a:endParaRPr lang="he-IL" sz="1100">
              <a:latin typeface="Assistant" panose="00000500000000000000" pitchFamily="2" charset="-79"/>
              <a:cs typeface="Assistant" panose="00000500000000000000" pitchFamily="2" charset="-79"/>
            </a:endParaRPr>
          </a:p>
        </xdr:txBody>
      </xdr:sp>
    </xdr:grpSp>
    <xdr:clientData/>
  </xdr:twoCellAnchor>
  <xdr:twoCellAnchor>
    <xdr:from>
      <xdr:col>4</xdr:col>
      <xdr:colOff>446335</xdr:colOff>
      <xdr:row>2</xdr:row>
      <xdr:rowOff>89867</xdr:rowOff>
    </xdr:from>
    <xdr:to>
      <xdr:col>5</xdr:col>
      <xdr:colOff>296738</xdr:colOff>
      <xdr:row>4</xdr:row>
      <xdr:rowOff>141282</xdr:rowOff>
    </xdr:to>
    <xdr:grpSp>
      <xdr:nvGrpSpPr>
        <xdr:cNvPr id="11" name="קבוצה 10"/>
        <xdr:cNvGrpSpPr/>
      </xdr:nvGrpSpPr>
      <xdr:grpSpPr>
        <a:xfrm flipH="1">
          <a:off x="3189535" y="451817"/>
          <a:ext cx="536203" cy="413365"/>
          <a:chOff x="0" y="0"/>
          <a:chExt cx="488610" cy="369046"/>
        </a:xfrm>
      </xdr:grpSpPr>
      <xdr:sp macro="" textlink="">
        <xdr:nvSpPr>
          <xdr:cNvPr id="12" name="אליפסה 11"/>
          <xdr:cNvSpPr/>
        </xdr:nvSpPr>
        <xdr:spPr>
          <a:xfrm>
            <a:off x="54924" y="0"/>
            <a:ext cx="359388" cy="342127"/>
          </a:xfrm>
          <a:prstGeom prst="ellipse">
            <a:avLst/>
          </a:prstGeom>
          <a:ln>
            <a:solidFill>
              <a:srgbClr val="00A390"/>
            </a:solidFill>
          </a:ln>
        </xdr:spPr>
        <xdr:style>
          <a:lnRef idx="2">
            <a:schemeClr val="accent5"/>
          </a:lnRef>
          <a:fillRef idx="1">
            <a:schemeClr val="lt1"/>
          </a:fillRef>
          <a:effectRef idx="0">
            <a:schemeClr val="accent5"/>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he-IL" sz="1100">
              <a:latin typeface="Assistant" panose="00000500000000000000" pitchFamily="2" charset="-79"/>
              <a:cs typeface="Assistant" panose="00000500000000000000" pitchFamily="2" charset="-79"/>
            </a:endParaRPr>
          </a:p>
        </xdr:txBody>
      </xdr:sp>
      <xdr:sp macro="" textlink="">
        <xdr:nvSpPr>
          <xdr:cNvPr id="13" name="TextBox 3"/>
          <xdr:cNvSpPr txBox="1"/>
        </xdr:nvSpPr>
        <xdr:spPr>
          <a:xfrm>
            <a:off x="0" y="38120"/>
            <a:ext cx="488610" cy="330926"/>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he-IL" sz="1100">
                <a:latin typeface="Assistant" panose="00000500000000000000" pitchFamily="2" charset="-79"/>
                <a:cs typeface="Assistant" panose="00000500000000000000" pitchFamily="2" charset="-79"/>
              </a:rPr>
              <a:t>13.6</a:t>
            </a:r>
            <a:r>
              <a:rPr lang="en-US" sz="1100">
                <a:latin typeface="Assistant" panose="00000500000000000000" pitchFamily="2" charset="-79"/>
                <a:cs typeface="Assistant" panose="00000500000000000000" pitchFamily="2" charset="-79"/>
              </a:rPr>
              <a:t>%</a:t>
            </a:r>
            <a:endParaRPr lang="he-IL" sz="1100">
              <a:latin typeface="Assistant" panose="00000500000000000000" pitchFamily="2" charset="-79"/>
              <a:cs typeface="Assistant" panose="00000500000000000000" pitchFamily="2" charset="-79"/>
            </a:endParaRPr>
          </a:p>
        </xdr:txBody>
      </xdr:sp>
    </xdr:grpSp>
    <xdr:clientData/>
  </xdr:twoCellAnchor>
  <xdr:twoCellAnchor>
    <xdr:from>
      <xdr:col>5</xdr:col>
      <xdr:colOff>653995</xdr:colOff>
      <xdr:row>2</xdr:row>
      <xdr:rowOff>94974</xdr:rowOff>
    </xdr:from>
    <xdr:to>
      <xdr:col>6</xdr:col>
      <xdr:colOff>504397</xdr:colOff>
      <xdr:row>4</xdr:row>
      <xdr:rowOff>144457</xdr:rowOff>
    </xdr:to>
    <xdr:grpSp>
      <xdr:nvGrpSpPr>
        <xdr:cNvPr id="14" name="קבוצה 13"/>
        <xdr:cNvGrpSpPr/>
      </xdr:nvGrpSpPr>
      <xdr:grpSpPr>
        <a:xfrm flipH="1">
          <a:off x="4082995" y="456924"/>
          <a:ext cx="536202" cy="411433"/>
          <a:chOff x="0" y="0"/>
          <a:chExt cx="488610" cy="369046"/>
        </a:xfrm>
      </xdr:grpSpPr>
      <xdr:sp macro="" textlink="">
        <xdr:nvSpPr>
          <xdr:cNvPr id="15" name="אליפסה 14"/>
          <xdr:cNvSpPr/>
        </xdr:nvSpPr>
        <xdr:spPr>
          <a:xfrm>
            <a:off x="54924" y="0"/>
            <a:ext cx="359388" cy="342127"/>
          </a:xfrm>
          <a:prstGeom prst="ellipse">
            <a:avLst/>
          </a:prstGeom>
          <a:ln>
            <a:solidFill>
              <a:srgbClr val="00A390"/>
            </a:solidFill>
          </a:ln>
        </xdr:spPr>
        <xdr:style>
          <a:lnRef idx="2">
            <a:schemeClr val="accent5"/>
          </a:lnRef>
          <a:fillRef idx="1">
            <a:schemeClr val="lt1"/>
          </a:fillRef>
          <a:effectRef idx="0">
            <a:schemeClr val="accent5"/>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he-IL" sz="1100">
              <a:latin typeface="Assistant" panose="00000500000000000000" pitchFamily="2" charset="-79"/>
              <a:cs typeface="Assistant" panose="00000500000000000000" pitchFamily="2" charset="-79"/>
            </a:endParaRPr>
          </a:p>
        </xdr:txBody>
      </xdr:sp>
      <xdr:sp macro="" textlink="">
        <xdr:nvSpPr>
          <xdr:cNvPr id="16" name="TextBox 3"/>
          <xdr:cNvSpPr txBox="1"/>
        </xdr:nvSpPr>
        <xdr:spPr>
          <a:xfrm>
            <a:off x="0" y="38120"/>
            <a:ext cx="488610" cy="330926"/>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he-IL" sz="1100">
                <a:latin typeface="Assistant" panose="00000500000000000000" pitchFamily="2" charset="-79"/>
                <a:cs typeface="Assistant" panose="00000500000000000000" pitchFamily="2" charset="-79"/>
              </a:rPr>
              <a:t>11.6</a:t>
            </a:r>
            <a:r>
              <a:rPr lang="en-US" sz="1100">
                <a:latin typeface="Assistant" panose="00000500000000000000" pitchFamily="2" charset="-79"/>
                <a:cs typeface="Assistant" panose="00000500000000000000" pitchFamily="2" charset="-79"/>
              </a:rPr>
              <a:t>%</a:t>
            </a:r>
            <a:endParaRPr lang="he-IL" sz="1100">
              <a:latin typeface="Assistant" panose="00000500000000000000" pitchFamily="2" charset="-79"/>
              <a:cs typeface="Assistant" panose="00000500000000000000" pitchFamily="2" charset="-79"/>
            </a:endParaRPr>
          </a:p>
        </xdr:txBody>
      </xdr:sp>
    </xdr:grpSp>
    <xdr:clientData/>
  </xdr:twoCellAnchor>
</xdr:wsDr>
</file>

<file path=xl/drawings/drawing11.xml><?xml version="1.0" encoding="utf-8"?>
<c:userShapes xmlns:c="http://schemas.openxmlformats.org/drawingml/2006/chart">
  <cdr:relSizeAnchor xmlns:cdr="http://schemas.openxmlformats.org/drawingml/2006/chartDrawing">
    <cdr:from>
      <cdr:x>0.78972</cdr:x>
      <cdr:y>0</cdr:y>
    </cdr:from>
    <cdr:to>
      <cdr:x>0.93913</cdr:x>
      <cdr:y>0.19431</cdr:y>
    </cdr:to>
    <cdr:grpSp>
      <cdr:nvGrpSpPr>
        <cdr:cNvPr id="2" name="קבוצה 1"/>
        <cdr:cNvGrpSpPr/>
      </cdr:nvGrpSpPr>
      <cdr:grpSpPr>
        <a:xfrm xmlns:a="http://schemas.openxmlformats.org/drawingml/2006/main">
          <a:off x="3861853" y="0"/>
          <a:ext cx="730638" cy="427535"/>
          <a:chOff x="2639773" y="0"/>
          <a:chExt cx="488610" cy="369047"/>
        </a:xfrm>
      </cdr:grpSpPr>
      <cdr:sp macro="" textlink="">
        <cdr:nvSpPr>
          <cdr:cNvPr id="15" name="אליפסה 14"/>
          <cdr:cNvSpPr/>
        </cdr:nvSpPr>
        <cdr:spPr>
          <a:xfrm xmlns:a="http://schemas.openxmlformats.org/drawingml/2006/main">
            <a:off x="2694697" y="0"/>
            <a:ext cx="359388" cy="342127"/>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wrap="square"/>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16" name="TextBox 3"/>
          <cdr:cNvSpPr txBox="1"/>
        </cdr:nvSpPr>
        <cdr:spPr>
          <a:xfrm xmlns:a="http://schemas.openxmlformats.org/drawingml/2006/main">
            <a:off x="2639773" y="38120"/>
            <a:ext cx="488610" cy="330927"/>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e-IL" sz="1100">
                <a:latin typeface="Assistant" panose="00000500000000000000" pitchFamily="2" charset="-79"/>
                <a:cs typeface="Assistant" panose="00000500000000000000" pitchFamily="2" charset="-79"/>
              </a:rPr>
              <a:t>44.9</a:t>
            </a:r>
            <a:r>
              <a:rPr lang="en-US" sz="1100">
                <a:latin typeface="Assistant" panose="00000500000000000000" pitchFamily="2" charset="-79"/>
                <a:cs typeface="Assistant" panose="00000500000000000000" pitchFamily="2" charset="-79"/>
              </a:rPr>
              <a:t>%</a:t>
            </a:r>
            <a:endParaRPr lang="he-IL" sz="1100">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cdr:x>
      <cdr:y>0.87607</cdr:y>
    </cdr:from>
    <cdr:to>
      <cdr:x>0.9919</cdr:x>
      <cdr:y>1</cdr:y>
    </cdr:to>
    <cdr:sp macro="" textlink="">
      <cdr:nvSpPr>
        <cdr:cNvPr id="17" name="מלבן 16"/>
        <cdr:cNvSpPr/>
      </cdr:nvSpPr>
      <cdr:spPr>
        <a:xfrm xmlns:a="http://schemas.openxmlformats.org/drawingml/2006/main">
          <a:off x="0" y="1442763"/>
          <a:ext cx="3745146" cy="204095"/>
        </a:xfrm>
        <a:prstGeom xmlns:a="http://schemas.openxmlformats.org/drawingml/2006/main" prst="rect">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e-IL"/>
        </a:p>
      </cdr:txBody>
    </cdr:sp>
  </cdr:relSizeAnchor>
  <cdr:relSizeAnchor xmlns:cdr="http://schemas.openxmlformats.org/drawingml/2006/chartDrawing">
    <cdr:from>
      <cdr:x>0.61176</cdr:x>
      <cdr:y>0.88194</cdr:y>
    </cdr:from>
    <cdr:to>
      <cdr:x>0.91286</cdr:x>
      <cdr:y>0.95903</cdr:y>
    </cdr:to>
    <cdr:sp macro="" textlink="">
      <cdr:nvSpPr>
        <cdr:cNvPr id="18" name="TextBox 1"/>
        <cdr:cNvSpPr txBox="1"/>
      </cdr:nvSpPr>
      <cdr:spPr>
        <a:xfrm xmlns:a="http://schemas.openxmlformats.org/drawingml/2006/main">
          <a:off x="2202338" y="1905000"/>
          <a:ext cx="1083960" cy="166507"/>
        </a:xfrm>
        <a:prstGeom xmlns:a="http://schemas.openxmlformats.org/drawingml/2006/main" prst="rect">
          <a:avLst/>
        </a:prstGeom>
        <a:solidFill xmlns:a="http://schemas.openxmlformats.org/drawingml/2006/main">
          <a:srgbClr val="59BFCB"/>
        </a:solidFill>
      </cdr:spPr>
      <cdr:txBody>
        <a:bodyPr xmlns:a="http://schemas.openxmlformats.org/drawingml/2006/main" wrap="square" lIns="0" tIns="0" rIns="0" bIns="0" rtlCol="1"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a:latin typeface="Assistant" panose="00000500000000000000" pitchFamily="2" charset="-79"/>
              <a:cs typeface="Assistant" panose="00000500000000000000" pitchFamily="2" charset="-79"/>
            </a:rPr>
            <a:t>The public directly</a:t>
          </a:r>
          <a:endParaRPr lang="he-IL" sz="1100" b="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0.14993</cdr:x>
      <cdr:y>0.88793</cdr:y>
    </cdr:from>
    <cdr:to>
      <cdr:x>0.45103</cdr:x>
      <cdr:y>0.96501</cdr:y>
    </cdr:to>
    <cdr:sp macro="" textlink="">
      <cdr:nvSpPr>
        <cdr:cNvPr id="19" name="TextBox 1"/>
        <cdr:cNvSpPr txBox="1"/>
      </cdr:nvSpPr>
      <cdr:spPr>
        <a:xfrm xmlns:a="http://schemas.openxmlformats.org/drawingml/2006/main">
          <a:off x="539750" y="1917928"/>
          <a:ext cx="1083960" cy="166485"/>
        </a:xfrm>
        <a:prstGeom xmlns:a="http://schemas.openxmlformats.org/drawingml/2006/main" prst="rect">
          <a:avLst/>
        </a:prstGeom>
        <a:solidFill xmlns:a="http://schemas.openxmlformats.org/drawingml/2006/main">
          <a:srgbClr val="AEDCE0"/>
        </a:solidFill>
      </cdr:spPr>
      <cdr:txBody>
        <a:bodyPr xmlns:a="http://schemas.openxmlformats.org/drawingml/2006/main" wrap="square" lIns="0" tIns="0" rIns="0" bIns="0" rtlCol="1"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a:latin typeface="Assistant" panose="00000500000000000000" pitchFamily="2" charset="-79"/>
              <a:cs typeface="Assistant" panose="00000500000000000000" pitchFamily="2" charset="-79"/>
            </a:rPr>
            <a:t>Institutional investors</a:t>
          </a:r>
          <a:endParaRPr lang="he-IL" sz="1100" b="0">
            <a:latin typeface="Assistant" panose="00000500000000000000" pitchFamily="2" charset="-79"/>
            <a:cs typeface="Assistant" panose="00000500000000000000" pitchFamily="2" charset="-79"/>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146050</xdr:colOff>
      <xdr:row>3</xdr:row>
      <xdr:rowOff>25400</xdr:rowOff>
    </xdr:from>
    <xdr:to>
      <xdr:col>8</xdr:col>
      <xdr:colOff>31750</xdr:colOff>
      <xdr:row>14</xdr:row>
      <xdr:rowOff>19050</xdr:rowOff>
    </xdr:to>
    <xdr:graphicFrame macro="">
      <xdr:nvGraphicFramePr>
        <xdr:cNvPr id="3" name="תרשים 2" descr="איור א'-6: התפלגות ההחזקות בתיק לפי נכסים&#10;הציבור במישרין לעומת הגופים המוסדיים, דצמבר 2019" title="איור א'-6: התפלגות ההחזקות בתיק לפי נכס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0.03339</cdr:x>
      <cdr:y>0.23144</cdr:y>
    </cdr:from>
    <cdr:to>
      <cdr:x>0.18156</cdr:x>
      <cdr:y>0.35295</cdr:y>
    </cdr:to>
    <cdr:sp macro="" textlink="">
      <cdr:nvSpPr>
        <cdr:cNvPr id="2" name="TextBox 1"/>
        <cdr:cNvSpPr txBox="1"/>
      </cdr:nvSpPr>
      <cdr:spPr>
        <a:xfrm xmlns:a="http://schemas.openxmlformats.org/drawingml/2006/main">
          <a:off x="120200" y="508000"/>
          <a:ext cx="533400" cy="26670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en-US" sz="1100">
              <a:latin typeface="Assistant" panose="00000500000000000000" pitchFamily="2" charset="-79"/>
              <a:cs typeface="Assistant" panose="00000500000000000000" pitchFamily="2" charset="-79"/>
            </a:rPr>
            <a:t>2020</a:t>
          </a:r>
          <a:endParaRPr lang="he-IL" sz="110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0.03528</cdr:x>
      <cdr:y>0.4976</cdr:y>
    </cdr:from>
    <cdr:to>
      <cdr:x>0.18344</cdr:x>
      <cdr:y>0.61911</cdr:y>
    </cdr:to>
    <cdr:sp macro="" textlink="">
      <cdr:nvSpPr>
        <cdr:cNvPr id="3" name="TextBox 1"/>
        <cdr:cNvSpPr txBox="1"/>
      </cdr:nvSpPr>
      <cdr:spPr>
        <a:xfrm xmlns:a="http://schemas.openxmlformats.org/drawingml/2006/main">
          <a:off x="127000" y="1092200"/>
          <a:ext cx="533400" cy="266700"/>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ssistant" panose="00000500000000000000" pitchFamily="2" charset="-79"/>
              <a:cs typeface="Assistant" panose="00000500000000000000" pitchFamily="2" charset="-79"/>
            </a:rPr>
            <a:t>2021</a:t>
          </a:r>
          <a:endParaRPr lang="he-IL" sz="110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0.2695</cdr:x>
      <cdr:y>0.00943</cdr:y>
    </cdr:from>
    <cdr:to>
      <cdr:x>0.78206</cdr:x>
      <cdr:y>0.1478</cdr:y>
    </cdr:to>
    <cdr:pic>
      <cdr:nvPicPr>
        <cdr:cNvPr id="5"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l="-692" r="692" b="24138"/>
        <a:stretch xmlns:a="http://schemas.openxmlformats.org/drawingml/2006/main"/>
      </cdr:blipFill>
      <cdr:spPr>
        <a:xfrm xmlns:a="http://schemas.openxmlformats.org/drawingml/2006/main">
          <a:off x="1447800" y="19050"/>
          <a:ext cx="2753478" cy="279400"/>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5</xdr:col>
      <xdr:colOff>5474</xdr:colOff>
      <xdr:row>2</xdr:row>
      <xdr:rowOff>125905</xdr:rowOff>
    </xdr:from>
    <xdr:to>
      <xdr:col>10</xdr:col>
      <xdr:colOff>176474</xdr:colOff>
      <xdr:row>14</xdr:row>
      <xdr:rowOff>111030</xdr:rowOff>
    </xdr:to>
    <xdr:graphicFrame macro="">
      <xdr:nvGraphicFramePr>
        <xdr:cNvPr id="2" name="תרשים 1" descr="איור א'-10: יתרות מניות ואג&quot;ח בחו&quot;ל&#10;מיליארדי ₪" title="איור א'-10: יתרות מניות ואג&quot;ח בחו&quot;ל"/>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0.11913</cdr:x>
      <cdr:y>0.09407</cdr:y>
    </cdr:from>
    <cdr:to>
      <cdr:x>0.37735</cdr:x>
      <cdr:y>0.17549</cdr:y>
    </cdr:to>
    <cdr:sp macro="" textlink="">
      <cdr:nvSpPr>
        <cdr:cNvPr id="2" name="TextBox 1"/>
        <cdr:cNvSpPr txBox="1"/>
      </cdr:nvSpPr>
      <cdr:spPr>
        <a:xfrm xmlns:a="http://schemas.openxmlformats.org/drawingml/2006/main">
          <a:off x="428868" y="206477"/>
          <a:ext cx="929582" cy="178710"/>
        </a:xfrm>
        <a:prstGeom xmlns:a="http://schemas.openxmlformats.org/drawingml/2006/main" prst="rect">
          <a:avLst/>
        </a:prstGeom>
        <a:solidFill xmlns:a="http://schemas.openxmlformats.org/drawingml/2006/main">
          <a:srgbClr val="59BFCB">
            <a:alpha val="94000"/>
          </a:srgbClr>
        </a:solidFill>
        <a:ln xmlns:a="http://schemas.openxmlformats.org/drawingml/2006/main">
          <a:noFill/>
        </a:ln>
      </cdr:spPr>
      <cdr:txBody>
        <a:bodyPr xmlns:a="http://schemas.openxmlformats.org/drawingml/2006/main" wrap="square" lIns="0" tIns="0" rIns="0" bIns="0" rtlCol="1"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Equities abroad</a:t>
          </a:r>
        </a:p>
        <a:p xmlns:a="http://schemas.openxmlformats.org/drawingml/2006/main">
          <a:pPr algn="ctr"/>
          <a:endParaRPr lang="he-IL" sz="1100">
            <a:solidFill>
              <a:sysClr val="windowText" lastClr="000000"/>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0.1173</cdr:x>
      <cdr:y>0.19802</cdr:y>
    </cdr:from>
    <cdr:to>
      <cdr:x>0.37911</cdr:x>
      <cdr:y>0.27944</cdr:y>
    </cdr:to>
    <cdr:sp macro="" textlink="">
      <cdr:nvSpPr>
        <cdr:cNvPr id="3" name="TextBox 1"/>
        <cdr:cNvSpPr txBox="1"/>
      </cdr:nvSpPr>
      <cdr:spPr>
        <a:xfrm xmlns:a="http://schemas.openxmlformats.org/drawingml/2006/main">
          <a:off x="422280" y="434639"/>
          <a:ext cx="942520" cy="178711"/>
        </a:xfrm>
        <a:prstGeom xmlns:a="http://schemas.openxmlformats.org/drawingml/2006/main" prst="rect">
          <a:avLst/>
        </a:prstGeom>
        <a:solidFill xmlns:a="http://schemas.openxmlformats.org/drawingml/2006/main">
          <a:srgbClr val="177990"/>
        </a:solidFill>
      </cdr:spPr>
      <cdr:txBody>
        <a:bodyPr xmlns:a="http://schemas.openxmlformats.org/drawingml/2006/main" wrap="square" lIns="0" tIns="0" rIns="0" bIns="0" rtlCol="1" anchor="t"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Bonds abroad</a:t>
          </a:r>
        </a:p>
        <a:p xmlns:a="http://schemas.openxmlformats.org/drawingml/2006/main">
          <a:pPr algn="ctr"/>
          <a:endParaRPr lang="he-IL" sz="1100">
            <a:solidFill>
              <a:schemeClr val="bg1"/>
            </a:solidFill>
            <a:latin typeface="Assistant" panose="00000500000000000000" pitchFamily="2" charset="-79"/>
            <a:cs typeface="Assistant" panose="00000500000000000000" pitchFamily="2" charset="-79"/>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76200</xdr:colOff>
      <xdr:row>2</xdr:row>
      <xdr:rowOff>76200</xdr:rowOff>
    </xdr:from>
    <xdr:to>
      <xdr:col>7</xdr:col>
      <xdr:colOff>95250</xdr:colOff>
      <xdr:row>14</xdr:row>
      <xdr:rowOff>95250</xdr:rowOff>
    </xdr:to>
    <xdr:graphicFrame macro="">
      <xdr:nvGraphicFramePr>
        <xdr:cNvPr id="3" name="תרשים 2" descr="איור א'-12: חשיפה לנכסים זרים של הגופים המוסדיים&#10;אחוז מסך ההחזקות" title="איור א'-12: חשיפה לנכסים זרים של הגופים המוסדי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0.01132</cdr:x>
      <cdr:y>0.06171</cdr:y>
    </cdr:from>
    <cdr:to>
      <cdr:x>0.16132</cdr:x>
      <cdr:y>0.14453</cdr:y>
    </cdr:to>
    <cdr:sp macro="" textlink="">
      <cdr:nvSpPr>
        <cdr:cNvPr id="17" name="TextBox 1"/>
        <cdr:cNvSpPr txBox="1"/>
      </cdr:nvSpPr>
      <cdr:spPr>
        <a:xfrm xmlns:a="http://schemas.openxmlformats.org/drawingml/2006/main">
          <a:off x="40747" y="133304"/>
          <a:ext cx="540000" cy="178870"/>
        </a:xfrm>
        <a:prstGeom xmlns:a="http://schemas.openxmlformats.org/drawingml/2006/main" prst="rect">
          <a:avLst/>
        </a:prstGeom>
        <a:solidFill xmlns:a="http://schemas.openxmlformats.org/drawingml/2006/main">
          <a:srgbClr val="AEDCE0"/>
        </a:solidFill>
        <a:effectLst xmlns:a="http://schemas.openxmlformats.org/drawingml/2006/main">
          <a:softEdge rad="31750"/>
        </a:effectLst>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r>
            <a:rPr lang="en-US" sz="1100">
              <a:solidFill>
                <a:sysClr val="windowText" lastClr="000000"/>
              </a:solidFill>
              <a:latin typeface="Assistant" panose="00000500000000000000" pitchFamily="2" charset="-79"/>
              <a:cs typeface="Assistant" panose="00000500000000000000" pitchFamily="2" charset="-79"/>
            </a:rPr>
            <a:t>2020</a:t>
          </a:r>
          <a:endParaRPr lang="he-IL" sz="1100">
            <a:solidFill>
              <a:sysClr val="windowText" lastClr="000000"/>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0.01409</cdr:x>
      <cdr:y>0.14584</cdr:y>
    </cdr:from>
    <cdr:to>
      <cdr:x>0.16409</cdr:x>
      <cdr:y>0.22865</cdr:y>
    </cdr:to>
    <cdr:sp macro="" textlink="">
      <cdr:nvSpPr>
        <cdr:cNvPr id="18" name="TextBox 1"/>
        <cdr:cNvSpPr txBox="1"/>
      </cdr:nvSpPr>
      <cdr:spPr>
        <a:xfrm xmlns:a="http://schemas.openxmlformats.org/drawingml/2006/main">
          <a:off x="50724" y="315021"/>
          <a:ext cx="540000" cy="178870"/>
        </a:xfrm>
        <a:prstGeom xmlns:a="http://schemas.openxmlformats.org/drawingml/2006/main" prst="rect">
          <a:avLst/>
        </a:prstGeom>
        <a:solidFill xmlns:a="http://schemas.openxmlformats.org/drawingml/2006/main">
          <a:srgbClr val="59BFCB"/>
        </a:solidFill>
        <a:effectLst xmlns:a="http://schemas.openxmlformats.org/drawingml/2006/main">
          <a:softEdge rad="31750"/>
        </a:effectLst>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r>
            <a:rPr lang="en-US" sz="1100">
              <a:solidFill>
                <a:sysClr val="windowText" lastClr="000000"/>
              </a:solidFill>
              <a:latin typeface="Assistant" panose="00000500000000000000" pitchFamily="2" charset="-79"/>
              <a:cs typeface="Assistant" panose="00000500000000000000" pitchFamily="2" charset="-79"/>
            </a:rPr>
            <a:t>2021</a:t>
          </a:r>
          <a:endParaRPr lang="he-IL" sz="1100">
            <a:solidFill>
              <a:sysClr val="windowText" lastClr="000000"/>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0.33854</cdr:x>
      <cdr:y>0.24012</cdr:y>
    </cdr:from>
    <cdr:to>
      <cdr:x>0.94532</cdr:x>
      <cdr:y>0.24012</cdr:y>
    </cdr:to>
    <cdr:cxnSp macro="">
      <cdr:nvCxnSpPr>
        <cdr:cNvPr id="3" name="מחבר ישר 2"/>
        <cdr:cNvCxnSpPr/>
      </cdr:nvCxnSpPr>
      <cdr:spPr>
        <a:xfrm xmlns:a="http://schemas.openxmlformats.org/drawingml/2006/main">
          <a:off x="1218750" y="527050"/>
          <a:ext cx="2184400" cy="0"/>
        </a:xfrm>
        <a:prstGeom xmlns:a="http://schemas.openxmlformats.org/drawingml/2006/main" prst="lin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twoCellAnchor>
    <xdr:from>
      <xdr:col>0</xdr:col>
      <xdr:colOff>95250</xdr:colOff>
      <xdr:row>2</xdr:row>
      <xdr:rowOff>152400</xdr:rowOff>
    </xdr:from>
    <xdr:to>
      <xdr:col>5</xdr:col>
      <xdr:colOff>266250</xdr:colOff>
      <xdr:row>14</xdr:row>
      <xdr:rowOff>102600</xdr:rowOff>
    </xdr:to>
    <xdr:graphicFrame macro="">
      <xdr:nvGraphicFramePr>
        <xdr:cNvPr id="5" name="תרשים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609600</xdr:colOff>
      <xdr:row>3</xdr:row>
      <xdr:rowOff>19050</xdr:rowOff>
    </xdr:from>
    <xdr:to>
      <xdr:col>9</xdr:col>
      <xdr:colOff>58941</xdr:colOff>
      <xdr:row>15</xdr:row>
      <xdr:rowOff>38099</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0.03422</cdr:x>
      <cdr:y>0.756</cdr:y>
    </cdr:from>
    <cdr:to>
      <cdr:x>0.99824</cdr:x>
      <cdr:y>1</cdr:y>
    </cdr:to>
    <cdr:pic>
      <cdr:nvPicPr>
        <cdr:cNvPr id="4" name="תמונה 3"/>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71189" b="4595"/>
        <a:stretch xmlns:a="http://schemas.openxmlformats.org/drawingml/2006/main"/>
      </cdr:blipFill>
      <cdr:spPr>
        <a:xfrm xmlns:a="http://schemas.openxmlformats.org/drawingml/2006/main">
          <a:off x="123191" y="1632950"/>
          <a:ext cx="3470459" cy="527050"/>
        </a:xfrm>
        <a:prstGeom xmlns:a="http://schemas.openxmlformats.org/drawingml/2006/main" prst="rect">
          <a:avLst/>
        </a:prstGeom>
      </cdr:spPr>
    </cdr:pic>
  </cdr:relSizeAnchor>
</c:userShapes>
</file>

<file path=xl/drawings/drawing20.xml><?xml version="1.0" encoding="utf-8"?>
<xdr:wsDr xmlns:xdr="http://schemas.openxmlformats.org/drawingml/2006/spreadsheetDrawing" xmlns:a="http://schemas.openxmlformats.org/drawingml/2006/main">
  <xdr:twoCellAnchor>
    <xdr:from>
      <xdr:col>4</xdr:col>
      <xdr:colOff>267923</xdr:colOff>
      <xdr:row>2</xdr:row>
      <xdr:rowOff>120650</xdr:rowOff>
    </xdr:from>
    <xdr:to>
      <xdr:col>9</xdr:col>
      <xdr:colOff>438923</xdr:colOff>
      <xdr:row>14</xdr:row>
      <xdr:rowOff>70850</xdr:rowOff>
    </xdr:to>
    <xdr:graphicFrame macro="">
      <xdr:nvGraphicFramePr>
        <xdr:cNvPr id="2" name="תרשים 1" descr="איור א'-9: אג&quot;ח סחיר בארץ - ממשלתיות וחברות&#10;ינואר 2018 עד דצמבר 2019, מיליארדי ₪" title="איור א'-9: אג&quot;ח סחיר בארץ - ממשלתיות וחברו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0.12585</cdr:x>
      <cdr:y>0.16067</cdr:y>
    </cdr:from>
    <cdr:to>
      <cdr:x>0.58583</cdr:x>
      <cdr:y>0.254</cdr:y>
    </cdr:to>
    <cdr:sp macro="" textlink="">
      <cdr:nvSpPr>
        <cdr:cNvPr id="6" name="מלבן מעוגל 5"/>
        <cdr:cNvSpPr/>
      </cdr:nvSpPr>
      <cdr:spPr>
        <a:xfrm xmlns:a="http://schemas.openxmlformats.org/drawingml/2006/main">
          <a:off x="453059" y="347047"/>
          <a:ext cx="1655914" cy="201593"/>
        </a:xfrm>
        <a:prstGeom xmlns:a="http://schemas.openxmlformats.org/drawingml/2006/main" prst="roundRect">
          <a:avLst/>
        </a:prstGeom>
        <a:solidFill xmlns:a="http://schemas.openxmlformats.org/drawingml/2006/main">
          <a:srgbClr val="177990"/>
        </a:solidFill>
        <a:ln xmlns:a="http://schemas.openxmlformats.org/drawingml/2006/main">
          <a:noFill/>
        </a:ln>
        <a:effectLst xmlns:a="http://schemas.openxmlformats.org/drawingml/2006/main">
          <a:softEdge rad="31750"/>
        </a:effectLst>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none" lIns="0" tIns="0" rIns="0" bIns="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solidFill>
                <a:schemeClr val="bg1"/>
              </a:solidFill>
              <a:effectLst/>
              <a:latin typeface="+mn-lt"/>
              <a:ea typeface="+mn-ea"/>
              <a:cs typeface="+mn-cs"/>
            </a:rPr>
            <a:t>Tradable government bonds</a:t>
          </a:r>
        </a:p>
      </cdr:txBody>
    </cdr:sp>
  </cdr:relSizeAnchor>
  <cdr:relSizeAnchor xmlns:cdr="http://schemas.openxmlformats.org/drawingml/2006/chartDrawing">
    <cdr:from>
      <cdr:x>0.22246</cdr:x>
      <cdr:y>0.47247</cdr:y>
    </cdr:from>
    <cdr:to>
      <cdr:x>0.73752</cdr:x>
      <cdr:y>0.5658</cdr:y>
    </cdr:to>
    <cdr:sp macro="" textlink="">
      <cdr:nvSpPr>
        <cdr:cNvPr id="9" name="מלבן מעוגל 8"/>
        <cdr:cNvSpPr/>
      </cdr:nvSpPr>
      <cdr:spPr>
        <a:xfrm xmlns:a="http://schemas.openxmlformats.org/drawingml/2006/main">
          <a:off x="800855" y="1020535"/>
          <a:ext cx="1854217" cy="201593"/>
        </a:xfrm>
        <a:prstGeom xmlns:a="http://schemas.openxmlformats.org/drawingml/2006/main" prst="roundRect">
          <a:avLst/>
        </a:prstGeom>
        <a:solidFill xmlns:a="http://schemas.openxmlformats.org/drawingml/2006/main">
          <a:srgbClr val="59BFCB"/>
        </a:solidFill>
        <a:ln xmlns:a="http://schemas.openxmlformats.org/drawingml/2006/main">
          <a:noFill/>
        </a:ln>
        <a:effectLst xmlns:a="http://schemas.openxmlformats.org/drawingml/2006/main">
          <a:softEdge rad="31750"/>
        </a:effectLst>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none" lIns="0" tIns="0" rIns="0" bIns="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solidFill>
                <a:schemeClr val="dk1"/>
              </a:solidFill>
              <a:effectLst/>
              <a:latin typeface="+mn-lt"/>
              <a:ea typeface="+mn-ea"/>
              <a:cs typeface="+mn-cs"/>
            </a:rPr>
            <a:t>Nontradable government bonds</a:t>
          </a:r>
        </a:p>
      </cdr:txBody>
    </cdr:sp>
  </cdr:relSizeAnchor>
  <cdr:relSizeAnchor xmlns:cdr="http://schemas.openxmlformats.org/drawingml/2006/chartDrawing">
    <cdr:from>
      <cdr:x>0.78867</cdr:x>
      <cdr:y>0.61148</cdr:y>
    </cdr:from>
    <cdr:to>
      <cdr:x>0.91848</cdr:x>
      <cdr:y>0.70481</cdr:y>
    </cdr:to>
    <cdr:sp macro="" textlink="">
      <cdr:nvSpPr>
        <cdr:cNvPr id="7" name="מלבן מעוגל 6"/>
        <cdr:cNvSpPr/>
      </cdr:nvSpPr>
      <cdr:spPr>
        <a:xfrm xmlns:a="http://schemas.openxmlformats.org/drawingml/2006/main">
          <a:off x="2839222" y="1320797"/>
          <a:ext cx="467305" cy="201593"/>
        </a:xfrm>
        <a:prstGeom xmlns:a="http://schemas.openxmlformats.org/drawingml/2006/main" prst="roundRect">
          <a:avLst/>
        </a:prstGeom>
        <a:solidFill xmlns:a="http://schemas.openxmlformats.org/drawingml/2006/main">
          <a:schemeClr val="bg1">
            <a:lumMod val="65000"/>
          </a:schemeClr>
        </a:solidFill>
        <a:ln xmlns:a="http://schemas.openxmlformats.org/drawingml/2006/main">
          <a:noFill/>
        </a:ln>
        <a:effectLst xmlns:a="http://schemas.openxmlformats.org/drawingml/2006/main">
          <a:softEdge rad="31750"/>
        </a:effectLst>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none" lIns="0" tIns="0" rIns="0" bIns="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i="1">
              <a:solidFill>
                <a:schemeClr val="dk1"/>
              </a:solidFill>
              <a:effectLst/>
              <a:latin typeface="+mn-lt"/>
              <a:ea typeface="+mn-ea"/>
              <a:cs typeface="+mn-cs"/>
            </a:rPr>
            <a:t>Makam</a:t>
          </a:r>
          <a:endParaRPr lang="en-US" sz="1100">
            <a:solidFill>
              <a:schemeClr val="dk1"/>
            </a:solidFill>
            <a:effectLst/>
            <a:latin typeface="+mn-lt"/>
            <a:ea typeface="+mn-ea"/>
            <a:cs typeface="+mn-cs"/>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50800</xdr:colOff>
      <xdr:row>3</xdr:row>
      <xdr:rowOff>6350</xdr:rowOff>
    </xdr:from>
    <xdr:to>
      <xdr:col>5</xdr:col>
      <xdr:colOff>221800</xdr:colOff>
      <xdr:row>14</xdr:row>
      <xdr:rowOff>175625</xdr:rowOff>
    </xdr:to>
    <xdr:graphicFrame macro="">
      <xdr:nvGraphicFramePr>
        <xdr:cNvPr id="2" name="תרשים 1" descr="איור א'-13: פיקדונות&#10;יתרה בטריליוני ש&quot;ח (קו) ושיעור שינוי שנתי (עמודות)" title="איור א'-13: פיקדונו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0.85536</cdr:x>
      <cdr:y>0.88717</cdr:y>
    </cdr:from>
    <cdr:to>
      <cdr:x>1</cdr:x>
      <cdr:y>0.99711</cdr:y>
    </cdr:to>
    <cdr:sp macro="" textlink="">
      <cdr:nvSpPr>
        <cdr:cNvPr id="2" name="TextBox 1"/>
        <cdr:cNvSpPr txBox="1"/>
      </cdr:nvSpPr>
      <cdr:spPr>
        <a:xfrm xmlns:a="http://schemas.openxmlformats.org/drawingml/2006/main">
          <a:off x="3079300" y="1947275"/>
          <a:ext cx="520700" cy="24130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en-US" sz="1050">
              <a:latin typeface="Assistant" panose="00000500000000000000" pitchFamily="2" charset="-79"/>
              <a:cs typeface="Assistant" panose="00000500000000000000" pitchFamily="2" charset="-79"/>
            </a:rPr>
            <a:t>17</a:t>
          </a:r>
          <a:r>
            <a:rPr lang="he-IL" sz="1050">
              <a:latin typeface="Assistant" panose="00000500000000000000" pitchFamily="2" charset="-79"/>
              <a:cs typeface="Assistant" panose="00000500000000000000" pitchFamily="2" charset="-79"/>
            </a:rPr>
            <a:t>%</a:t>
          </a:r>
        </a:p>
      </cdr:txBody>
    </cdr:sp>
  </cdr:relSizeAnchor>
  <cdr:relSizeAnchor xmlns:cdr="http://schemas.openxmlformats.org/drawingml/2006/chartDrawing">
    <cdr:from>
      <cdr:x>0.78128</cdr:x>
      <cdr:y>0.88527</cdr:y>
    </cdr:from>
    <cdr:to>
      <cdr:x>0.91722</cdr:x>
      <cdr:y>0.9952</cdr:y>
    </cdr:to>
    <cdr:sp macro="" textlink="">
      <cdr:nvSpPr>
        <cdr:cNvPr id="5" name="TextBox 1"/>
        <cdr:cNvSpPr txBox="1"/>
      </cdr:nvSpPr>
      <cdr:spPr>
        <a:xfrm xmlns:a="http://schemas.openxmlformats.org/drawingml/2006/main">
          <a:off x="2812600" y="1943100"/>
          <a:ext cx="489400" cy="241300"/>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e-IL" sz="1050">
              <a:latin typeface="Assistant" panose="00000500000000000000" pitchFamily="2" charset="-79"/>
              <a:cs typeface="Assistant" panose="00000500000000000000" pitchFamily="2" charset="-79"/>
            </a:rPr>
            <a:t>17%</a:t>
          </a:r>
        </a:p>
      </cdr:txBody>
    </cdr:sp>
  </cdr:relSizeAnchor>
  <cdr:relSizeAnchor xmlns:cdr="http://schemas.openxmlformats.org/drawingml/2006/chartDrawing">
    <cdr:from>
      <cdr:x>0.11982</cdr:x>
      <cdr:y>0.72615</cdr:y>
    </cdr:from>
    <cdr:to>
      <cdr:x>0.95426</cdr:x>
      <cdr:y>0.90985</cdr:y>
    </cdr:to>
    <cdr:pic>
      <cdr:nvPicPr>
        <cdr:cNvPr id="8" name="תמונה 7"/>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l="10908" r="2867" b="79304"/>
        <a:stretch xmlns:a="http://schemas.openxmlformats.org/drawingml/2006/main"/>
      </cdr:blipFill>
      <cdr:spPr>
        <a:xfrm xmlns:a="http://schemas.openxmlformats.org/drawingml/2006/main">
          <a:off x="431350" y="1593850"/>
          <a:ext cx="3004000" cy="403200"/>
        </a:xfrm>
        <a:prstGeom xmlns:a="http://schemas.openxmlformats.org/drawingml/2006/main" prst="rect">
          <a:avLst/>
        </a:prstGeom>
      </cdr:spPr>
    </cdr:pic>
  </cdr:relSizeAnchor>
</c:userShapes>
</file>

<file path=xl/drawings/drawing24.xml><?xml version="1.0" encoding="utf-8"?>
<xdr:wsDr xmlns:xdr="http://schemas.openxmlformats.org/drawingml/2006/spreadsheetDrawing" xmlns:a="http://schemas.openxmlformats.org/drawingml/2006/main">
  <xdr:twoCellAnchor>
    <xdr:from>
      <xdr:col>0</xdr:col>
      <xdr:colOff>56028</xdr:colOff>
      <xdr:row>3</xdr:row>
      <xdr:rowOff>134471</xdr:rowOff>
    </xdr:from>
    <xdr:to>
      <xdr:col>4</xdr:col>
      <xdr:colOff>219233</xdr:colOff>
      <xdr:row>15</xdr:row>
      <xdr:rowOff>122966</xdr:rowOff>
    </xdr:to>
    <xdr:graphicFrame macro="">
      <xdr:nvGraphicFramePr>
        <xdr:cNvPr id="8" name="תרשים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0.29695</cdr:x>
      <cdr:y>0.21246</cdr:y>
    </cdr:from>
    <cdr:to>
      <cdr:x>0.96347</cdr:x>
      <cdr:y>0.21765</cdr:y>
    </cdr:to>
    <cdr:cxnSp macro="">
      <cdr:nvCxnSpPr>
        <cdr:cNvPr id="7" name="מחבר ישר 6"/>
        <cdr:cNvCxnSpPr/>
      </cdr:nvCxnSpPr>
      <cdr:spPr>
        <a:xfrm xmlns:a="http://schemas.openxmlformats.org/drawingml/2006/main" flipV="1">
          <a:off x="1093308" y="457051"/>
          <a:ext cx="2454064" cy="11164"/>
        </a:xfrm>
        <a:prstGeom xmlns:a="http://schemas.openxmlformats.org/drawingml/2006/main" prst="line">
          <a:avLst/>
        </a:prstGeom>
        <a:ln xmlns:a="http://schemas.openxmlformats.org/drawingml/2006/mai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0.43784</cdr:x>
      <cdr:y>0.84315</cdr:y>
    </cdr:from>
    <cdr:to>
      <cdr:x>0.58928</cdr:x>
      <cdr:y>0.98995</cdr:y>
    </cdr:to>
    <cdr:sp macro="" textlink="">
      <cdr:nvSpPr>
        <cdr:cNvPr id="5" name="TextBox 4"/>
        <cdr:cNvSpPr txBox="1"/>
      </cdr:nvSpPr>
      <cdr:spPr>
        <a:xfrm xmlns:a="http://schemas.openxmlformats.org/drawingml/2006/main">
          <a:off x="1580506" y="1855304"/>
          <a:ext cx="546653" cy="32302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2</xdr:row>
      <xdr:rowOff>19050</xdr:rowOff>
    </xdr:from>
    <xdr:to>
      <xdr:col>7</xdr:col>
      <xdr:colOff>355600</xdr:colOff>
      <xdr:row>13</xdr:row>
      <xdr:rowOff>153400</xdr:rowOff>
    </xdr:to>
    <xdr:graphicFrame macro="">
      <xdr:nvGraphicFramePr>
        <xdr:cNvPr id="2" name="תרשים 1" descr="איור א'-15: נכסי קרנות הנאמנות (כולל ק. סל)&#10;מיליארדי ₪" title="איור א'-15: נכסי קרנות הנאמנות (כולל ק. סל)"/>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0.70014</cdr:x>
      <cdr:y>0.10112</cdr:y>
    </cdr:from>
    <cdr:to>
      <cdr:x>0.98328</cdr:x>
      <cdr:y>0.18345</cdr:y>
    </cdr:to>
    <cdr:sp macro="" textlink="">
      <cdr:nvSpPr>
        <cdr:cNvPr id="2" name="TextBox 1"/>
        <cdr:cNvSpPr txBox="1"/>
      </cdr:nvSpPr>
      <cdr:spPr>
        <a:xfrm xmlns:a="http://schemas.openxmlformats.org/drawingml/2006/main">
          <a:off x="2520500" y="221312"/>
          <a:ext cx="1019292" cy="180185"/>
        </a:xfrm>
        <a:prstGeom xmlns:a="http://schemas.openxmlformats.org/drawingml/2006/main" prst="rect">
          <a:avLst/>
        </a:prstGeom>
        <a:solidFill xmlns:a="http://schemas.openxmlformats.org/drawingml/2006/main">
          <a:srgbClr val="177990"/>
        </a:solidFill>
      </cdr:spPr>
      <cdr:txBody>
        <a:bodyPr xmlns:a="http://schemas.openxmlformats.org/drawingml/2006/main" vertOverflow="clip" wrap="square" lIns="0" tIns="0" rIns="0" bIns="0" rtlCol="1" anchor="t" anchorCtr="1"/>
        <a:lstStyle xmlns:a="http://schemas.openxmlformats.org/drawingml/2006/main"/>
        <a:p xmlns:a="http://schemas.openxmlformats.org/drawingml/2006/main">
          <a:r>
            <a:rPr lang="en-US" sz="1100">
              <a:effectLst/>
              <a:latin typeface="+mn-lt"/>
              <a:ea typeface="+mn-ea"/>
              <a:cs typeface="+mn-cs"/>
            </a:rPr>
            <a:t>Other</a:t>
          </a:r>
        </a:p>
      </cdr:txBody>
    </cdr:sp>
  </cdr:relSizeAnchor>
  <cdr:relSizeAnchor xmlns:cdr="http://schemas.openxmlformats.org/drawingml/2006/chartDrawing">
    <cdr:from>
      <cdr:x>0.7019</cdr:x>
      <cdr:y>0.27993</cdr:y>
    </cdr:from>
    <cdr:to>
      <cdr:x>0.98339</cdr:x>
      <cdr:y>0.36226</cdr:y>
    </cdr:to>
    <cdr:sp macro="" textlink="">
      <cdr:nvSpPr>
        <cdr:cNvPr id="3" name="TextBox 1"/>
        <cdr:cNvSpPr txBox="1"/>
      </cdr:nvSpPr>
      <cdr:spPr>
        <a:xfrm xmlns:a="http://schemas.openxmlformats.org/drawingml/2006/main">
          <a:off x="2526850" y="612651"/>
          <a:ext cx="1013338" cy="180185"/>
        </a:xfrm>
        <a:prstGeom xmlns:a="http://schemas.openxmlformats.org/drawingml/2006/main" prst="rect">
          <a:avLst/>
        </a:prstGeom>
        <a:solidFill xmlns:a="http://schemas.openxmlformats.org/drawingml/2006/main">
          <a:srgbClr val="59BFCB"/>
        </a:solidFill>
      </cdr:spPr>
      <cdr:txBody>
        <a:bodyPr xmlns:a="http://schemas.openxmlformats.org/drawingml/2006/main" wrap="square" lIns="0" tIns="0" rIns="0" bIns="0" rtlCol="1" anchor="t"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0" i="0" u="none" strike="noStrike">
              <a:solidFill>
                <a:srgbClr val="000000"/>
              </a:solidFill>
              <a:effectLst/>
              <a:latin typeface="Arial" panose="020B0604020202020204" pitchFamily="34" charset="0"/>
            </a:rPr>
            <a:t>Government bonds</a:t>
          </a:r>
          <a:r>
            <a:rPr lang="en-US" sz="1000">
              <a:effectLst/>
            </a:rPr>
            <a:t> </a:t>
          </a:r>
          <a:endParaRPr lang="he-IL" sz="100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0.7019</cdr:x>
      <cdr:y>0.45963</cdr:y>
    </cdr:from>
    <cdr:to>
      <cdr:x>0.98452</cdr:x>
      <cdr:y>0.54196</cdr:y>
    </cdr:to>
    <cdr:sp macro="" textlink="">
      <cdr:nvSpPr>
        <cdr:cNvPr id="4" name="TextBox 1"/>
        <cdr:cNvSpPr txBox="1"/>
      </cdr:nvSpPr>
      <cdr:spPr>
        <a:xfrm xmlns:a="http://schemas.openxmlformats.org/drawingml/2006/main">
          <a:off x="2526850" y="1005925"/>
          <a:ext cx="1017420" cy="180186"/>
        </a:xfrm>
        <a:prstGeom xmlns:a="http://schemas.openxmlformats.org/drawingml/2006/main" prst="rect">
          <a:avLst/>
        </a:prstGeom>
        <a:solidFill xmlns:a="http://schemas.openxmlformats.org/drawingml/2006/main">
          <a:srgbClr val="8BCED6"/>
        </a:solidFill>
      </cdr:spPr>
      <cdr:txBody>
        <a:bodyPr xmlns:a="http://schemas.openxmlformats.org/drawingml/2006/main" wrap="square" lIns="0" tIns="0" rIns="0" bIns="0" rtlCol="1" anchor="t"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0" i="0" u="none" strike="noStrike">
              <a:solidFill>
                <a:srgbClr val="000000"/>
              </a:solidFill>
              <a:effectLst/>
              <a:latin typeface="Arial" panose="020B0604020202020204" pitchFamily="34" charset="0"/>
            </a:rPr>
            <a:t>Corporate bonds</a:t>
          </a:r>
          <a:r>
            <a:rPr lang="en-US" sz="1000">
              <a:effectLst/>
            </a:rPr>
            <a:t> </a:t>
          </a:r>
          <a:endParaRPr lang="he-IL" sz="100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0.7019</cdr:x>
      <cdr:y>0.62675</cdr:y>
    </cdr:from>
    <cdr:to>
      <cdr:x>0.98213</cdr:x>
      <cdr:y>0.70908</cdr:y>
    </cdr:to>
    <cdr:sp macro="" textlink="">
      <cdr:nvSpPr>
        <cdr:cNvPr id="5" name="TextBox 1"/>
        <cdr:cNvSpPr txBox="1"/>
      </cdr:nvSpPr>
      <cdr:spPr>
        <a:xfrm xmlns:a="http://schemas.openxmlformats.org/drawingml/2006/main">
          <a:off x="3186801" y="1353780"/>
          <a:ext cx="1272315" cy="177833"/>
        </a:xfrm>
        <a:prstGeom xmlns:a="http://schemas.openxmlformats.org/drawingml/2006/main" prst="rect">
          <a:avLst/>
        </a:prstGeom>
        <a:solidFill xmlns:a="http://schemas.openxmlformats.org/drawingml/2006/main">
          <a:srgbClr val="AEDCE0"/>
        </a:solidFill>
      </cdr:spPr>
      <cdr:txBody>
        <a:bodyPr xmlns:a="http://schemas.openxmlformats.org/drawingml/2006/main" wrap="square" lIns="0" tIns="0" rIns="0" bIns="0" rtlCol="1" anchor="t"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0" i="0" u="none" strike="noStrike">
              <a:solidFill>
                <a:srgbClr val="000000"/>
              </a:solidFill>
              <a:effectLst/>
              <a:latin typeface="Arial" panose="020B0604020202020204" pitchFamily="34" charset="0"/>
            </a:rPr>
            <a:t>Financial assets abroad</a:t>
          </a:r>
          <a:r>
            <a:rPr lang="en-US" sz="1000">
              <a:effectLst/>
            </a:rPr>
            <a:t> </a:t>
          </a:r>
          <a:endParaRPr lang="he-IL" sz="100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0.70367</cdr:x>
      <cdr:y>0.72683</cdr:y>
    </cdr:from>
    <cdr:to>
      <cdr:x>0.98276</cdr:x>
      <cdr:y>0.80915</cdr:y>
    </cdr:to>
    <cdr:sp macro="" textlink="">
      <cdr:nvSpPr>
        <cdr:cNvPr id="6" name="TextBox 1"/>
        <cdr:cNvSpPr txBox="1"/>
      </cdr:nvSpPr>
      <cdr:spPr>
        <a:xfrm xmlns:a="http://schemas.openxmlformats.org/drawingml/2006/main">
          <a:off x="2533200" y="1590731"/>
          <a:ext cx="1004720" cy="180164"/>
        </a:xfrm>
        <a:prstGeom xmlns:a="http://schemas.openxmlformats.org/drawingml/2006/main" prst="rect">
          <a:avLst/>
        </a:prstGeom>
        <a:solidFill xmlns:a="http://schemas.openxmlformats.org/drawingml/2006/main">
          <a:srgbClr val="00A390"/>
        </a:solidFill>
      </cdr:spPr>
      <cdr:txBody>
        <a:bodyPr xmlns:a="http://schemas.openxmlformats.org/drawingml/2006/main" wrap="square" lIns="0" tIns="0" rIns="0" bIns="0" rtlCol="1" anchor="t"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b="0" i="0" u="none" strike="noStrike">
              <a:solidFill>
                <a:srgbClr val="000000"/>
              </a:solidFill>
              <a:effectLst/>
              <a:latin typeface="Arial" panose="020B0604020202020204" pitchFamily="34" charset="0"/>
            </a:rPr>
            <a:t>Equities in Israel</a:t>
          </a:r>
          <a:r>
            <a:rPr lang="en-US" sz="1000">
              <a:effectLst/>
            </a:rPr>
            <a:t> </a:t>
          </a:r>
          <a:endParaRPr lang="he-IL" sz="1000">
            <a:latin typeface="Assistant" panose="00000500000000000000" pitchFamily="2" charset="-79"/>
            <a:cs typeface="Assistant" panose="00000500000000000000" pitchFamily="2" charset="-79"/>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89838</xdr:colOff>
      <xdr:row>2</xdr:row>
      <xdr:rowOff>125289</xdr:rowOff>
    </xdr:from>
    <xdr:to>
      <xdr:col>5</xdr:col>
      <xdr:colOff>649432</xdr:colOff>
      <xdr:row>16</xdr:row>
      <xdr:rowOff>147204</xdr:rowOff>
    </xdr:to>
    <xdr:graphicFrame macro="">
      <xdr:nvGraphicFramePr>
        <xdr:cNvPr id="10" name="תרשים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324971</xdr:colOff>
      <xdr:row>48</xdr:row>
      <xdr:rowOff>154080</xdr:rowOff>
    </xdr:from>
    <xdr:to>
      <xdr:col>38</xdr:col>
      <xdr:colOff>577103</xdr:colOff>
      <xdr:row>77</xdr:row>
      <xdr:rowOff>163606</xdr:rowOff>
    </xdr:to>
    <xdr:graphicFrame macro="">
      <xdr:nvGraphicFramePr>
        <xdr:cNvPr id="16"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130</xdr:row>
      <xdr:rowOff>67236</xdr:rowOff>
    </xdr:from>
    <xdr:to>
      <xdr:col>13</xdr:col>
      <xdr:colOff>243239</xdr:colOff>
      <xdr:row>166</xdr:row>
      <xdr:rowOff>124193</xdr:rowOff>
    </xdr:to>
    <xdr:pic>
      <xdr:nvPicPr>
        <xdr:cNvPr id="6" name="תמונה 5"/>
        <xdr:cNvPicPr>
          <a:picLocks noChangeAspect="1"/>
        </xdr:cNvPicPr>
      </xdr:nvPicPr>
      <xdr:blipFill>
        <a:blip xmlns:r="http://schemas.openxmlformats.org/officeDocument/2006/relationships" r:embed="rId3"/>
        <a:stretch>
          <a:fillRect/>
        </a:stretch>
      </xdr:blipFill>
      <xdr:spPr>
        <a:xfrm>
          <a:off x="11190298261" y="23375471"/>
          <a:ext cx="9588945" cy="6511546"/>
        </a:xfrm>
        <a:prstGeom prst="rect">
          <a:avLst/>
        </a:prstGeom>
      </xdr:spPr>
    </xdr:pic>
    <xdr:clientData/>
  </xdr:twoCellAnchor>
  <xdr:twoCellAnchor editAs="oneCell">
    <xdr:from>
      <xdr:col>30</xdr:col>
      <xdr:colOff>63525</xdr:colOff>
      <xdr:row>110</xdr:row>
      <xdr:rowOff>0</xdr:rowOff>
    </xdr:from>
    <xdr:to>
      <xdr:col>34</xdr:col>
      <xdr:colOff>13920</xdr:colOff>
      <xdr:row>120</xdr:row>
      <xdr:rowOff>7059</xdr:rowOff>
    </xdr:to>
    <xdr:pic>
      <xdr:nvPicPr>
        <xdr:cNvPr id="20" name="תמונה 19"/>
        <xdr:cNvPicPr>
          <a:picLocks noChangeAspect="1"/>
        </xdr:cNvPicPr>
      </xdr:nvPicPr>
      <xdr:blipFill>
        <a:blip xmlns:r="http://schemas.openxmlformats.org/officeDocument/2006/relationships" r:embed="rId4"/>
        <a:stretch>
          <a:fillRect/>
        </a:stretch>
      </xdr:blipFill>
      <xdr:spPr>
        <a:xfrm>
          <a:off x="11176172845" y="19722353"/>
          <a:ext cx="2684630" cy="1800000"/>
        </a:xfrm>
        <a:prstGeom prst="rect">
          <a:avLst/>
        </a:prstGeom>
      </xdr:spPr>
    </xdr:pic>
    <xdr:clientData/>
  </xdr:twoCellAnchor>
</xdr:wsDr>
</file>

<file path=xl/drawings/drawing29.xml><?xml version="1.0" encoding="utf-8"?>
<c:userShapes xmlns:c="http://schemas.openxmlformats.org/drawingml/2006/chart">
  <cdr:relSizeAnchor xmlns:cdr="http://schemas.openxmlformats.org/drawingml/2006/chartDrawing">
    <cdr:from>
      <cdr:x>0.77577</cdr:x>
      <cdr:y>0.8952</cdr:y>
    </cdr:from>
    <cdr:to>
      <cdr:x>0.99549</cdr:x>
      <cdr:y>0.98591</cdr:y>
    </cdr:to>
    <cdr:sp macro="" textlink="">
      <cdr:nvSpPr>
        <cdr:cNvPr id="2" name="TextBox 2"/>
        <cdr:cNvSpPr txBox="1"/>
      </cdr:nvSpPr>
      <cdr:spPr>
        <a:xfrm xmlns:a="http://schemas.openxmlformats.org/drawingml/2006/main">
          <a:off x="7579177" y="6051550"/>
          <a:ext cx="2146641" cy="613230"/>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a:t>
          </a:r>
          <a:r>
            <a:rPr lang="en-US" sz="1200" baseline="0"/>
            <a:t> </a:t>
          </a:r>
          <a:r>
            <a:rPr lang="he-IL" sz="1200" baseline="0"/>
            <a:t>וחברות ביטוח "משתתפות ברווחים" </a:t>
          </a:r>
          <a:endParaRPr lang="he-IL" sz="12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412750</xdr:colOff>
      <xdr:row>2</xdr:row>
      <xdr:rowOff>133350</xdr:rowOff>
    </xdr:from>
    <xdr:to>
      <xdr:col>5</xdr:col>
      <xdr:colOff>583750</xdr:colOff>
      <xdr:row>14</xdr:row>
      <xdr:rowOff>118475</xdr:rowOff>
    </xdr:to>
    <xdr:graphicFrame macro="">
      <xdr:nvGraphicFramePr>
        <xdr:cNvPr id="2" name="תרשים 1" descr="איור א'-2: יתרת תיק הנכסים&#10;באחוזי תוצר" title="איור א'-2: יתרת תיק הנכס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123825</xdr:colOff>
      <xdr:row>3</xdr:row>
      <xdr:rowOff>85725</xdr:rowOff>
    </xdr:from>
    <xdr:to>
      <xdr:col>5</xdr:col>
      <xdr:colOff>311211</xdr:colOff>
      <xdr:row>15</xdr:row>
      <xdr:rowOff>100401</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78549</xdr:colOff>
      <xdr:row>3</xdr:row>
      <xdr:rowOff>0</xdr:rowOff>
    </xdr:from>
    <xdr:to>
      <xdr:col>5</xdr:col>
      <xdr:colOff>244536</xdr:colOff>
      <xdr:row>14</xdr:row>
      <xdr:rowOff>174789</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31632</xdr:colOff>
      <xdr:row>3</xdr:row>
      <xdr:rowOff>0</xdr:rowOff>
    </xdr:from>
    <xdr:to>
      <xdr:col>5</xdr:col>
      <xdr:colOff>192049</xdr:colOff>
      <xdr:row>15</xdr:row>
      <xdr:rowOff>1000</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0.60234</cdr:x>
      <cdr:y>0.9148</cdr:y>
    </cdr:from>
    <cdr:to>
      <cdr:x>0.97368</cdr:x>
      <cdr:y>0.9417</cdr:y>
    </cdr:to>
    <cdr:sp macro="" textlink="">
      <cdr:nvSpPr>
        <cdr:cNvPr id="3"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0.60234</cdr:x>
      <cdr:y>0.9148</cdr:y>
    </cdr:from>
    <cdr:to>
      <cdr:x>0.97368</cdr:x>
      <cdr:y>0.9417</cdr:y>
    </cdr:to>
    <cdr:sp macro="" textlink="">
      <cdr:nvSpPr>
        <cdr:cNvPr id="5"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0.60234</cdr:x>
      <cdr:y>0.9148</cdr:y>
    </cdr:from>
    <cdr:to>
      <cdr:x>0.97368</cdr:x>
      <cdr:y>0.9417</cdr:y>
    </cdr:to>
    <cdr:sp macro="" textlink="">
      <cdr:nvSpPr>
        <cdr:cNvPr id="7"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0.64735</cdr:x>
      <cdr:y>0.01109</cdr:y>
    </cdr:from>
    <cdr:to>
      <cdr:x>1</cdr:x>
      <cdr:y>0.11442</cdr:y>
    </cdr:to>
    <cdr:sp macro="" textlink="">
      <cdr:nvSpPr>
        <cdr:cNvPr id="8" name="TextBox 1"/>
        <cdr:cNvSpPr txBox="1"/>
      </cdr:nvSpPr>
      <cdr:spPr>
        <a:xfrm xmlns:a="http://schemas.openxmlformats.org/drawingml/2006/main">
          <a:off x="2328963" y="24261"/>
          <a:ext cx="1268737" cy="22604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rtl="1"/>
          <a:r>
            <a:rPr lang="en-US" sz="800" b="0">
              <a:solidFill>
                <a:sysClr val="windowText" lastClr="000000"/>
              </a:solidFill>
              <a:latin typeface="Assistant" panose="00000500000000000000" pitchFamily="2" charset="-79"/>
              <a:cs typeface="Assistant" panose="00000500000000000000" pitchFamily="2" charset="-79"/>
            </a:rPr>
            <a:t>Percent of total assets</a:t>
          </a:r>
          <a:endParaRPr lang="he-IL" sz="800" b="0">
            <a:solidFill>
              <a:sysClr val="windowText" lastClr="000000"/>
            </a:solidFill>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0.60234</cdr:x>
      <cdr:y>0.9148</cdr:y>
    </cdr:from>
    <cdr:to>
      <cdr:x>0.97368</cdr:x>
      <cdr:y>0.9417</cdr:y>
    </cdr:to>
    <cdr:sp macro="" textlink="">
      <cdr:nvSpPr>
        <cdr:cNvPr id="9"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285750</xdr:colOff>
      <xdr:row>2</xdr:row>
      <xdr:rowOff>72120</xdr:rowOff>
    </xdr:from>
    <xdr:to>
      <xdr:col>5</xdr:col>
      <xdr:colOff>527050</xdr:colOff>
      <xdr:row>14</xdr:row>
      <xdr:rowOff>64500</xdr:rowOff>
    </xdr:to>
    <xdr:graphicFrame macro="">
      <xdr:nvGraphicFramePr>
        <xdr:cNvPr id="6" name="תרשים 5" descr="איור א'-3: יתרת הנכסים בתיק ב-2019&#10;יתרות במיליארדי ש&quot;ח (עמודות) ושינוי באחוזים (בועות)" title="איור א'-3: יתרת הנכסים בתיק ב-20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0.38717</cdr:x>
      <cdr:y>0.04557</cdr:y>
    </cdr:from>
    <cdr:to>
      <cdr:x>0.53155</cdr:x>
      <cdr:y>0.23114</cdr:y>
    </cdr:to>
    <cdr:grpSp>
      <cdr:nvGrpSpPr>
        <cdr:cNvPr id="2" name="קבוצה 1"/>
        <cdr:cNvGrpSpPr/>
      </cdr:nvGrpSpPr>
      <cdr:grpSpPr>
        <a:xfrm xmlns:a="http://schemas.openxmlformats.org/drawingml/2006/main">
          <a:off x="1424237" y="99296"/>
          <a:ext cx="531114" cy="404355"/>
          <a:chOff x="0" y="0"/>
          <a:chExt cx="519760" cy="400845"/>
        </a:xfrm>
      </cdr:grpSpPr>
      <cdr:sp macro="" textlink="">
        <cdr:nvSpPr>
          <cdr:cNvPr id="18" name="אליפסה 17"/>
          <cdr:cNvSpPr/>
        </cdr:nvSpPr>
        <cdr:spPr>
          <a:xfrm xmlns:a="http://schemas.openxmlformats.org/drawingml/2006/main">
            <a:off x="65311" y="0"/>
            <a:ext cx="359998" cy="360018"/>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19" name="TextBox 3"/>
          <cdr:cNvSpPr txBox="1"/>
        </cdr:nvSpPr>
        <cdr:spPr>
          <a:xfrm xmlns:a="http://schemas.openxmlformats.org/drawingml/2006/main">
            <a:off x="0" y="34482"/>
            <a:ext cx="519760" cy="366363"/>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ssistant" panose="00000500000000000000" pitchFamily="2" charset="-79"/>
                <a:cs typeface="Assistant" panose="00000500000000000000" pitchFamily="2" charset="-79"/>
              </a:rPr>
              <a:t>+</a:t>
            </a:r>
            <a:r>
              <a:rPr lang="he-IL" sz="1100">
                <a:latin typeface="Assistant" panose="00000500000000000000" pitchFamily="2" charset="-79"/>
                <a:cs typeface="Assistant" panose="00000500000000000000" pitchFamily="2" charset="-79"/>
              </a:rPr>
              <a:t>16</a:t>
            </a:r>
            <a:r>
              <a:rPr lang="en-US" sz="1100">
                <a:latin typeface="Assistant" panose="00000500000000000000" pitchFamily="2" charset="-79"/>
                <a:cs typeface="Assistant" panose="00000500000000000000" pitchFamily="2" charset="-79"/>
              </a:rPr>
              <a:t>%</a:t>
            </a:r>
            <a:endParaRPr lang="he-IL" sz="1100">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0.38639</cdr:x>
      <cdr:y>0.19824</cdr:y>
    </cdr:from>
    <cdr:to>
      <cdr:x>0.545</cdr:x>
      <cdr:y>0.38092</cdr:y>
    </cdr:to>
    <cdr:grpSp>
      <cdr:nvGrpSpPr>
        <cdr:cNvPr id="3" name="קבוצה 2"/>
        <cdr:cNvGrpSpPr/>
      </cdr:nvGrpSpPr>
      <cdr:grpSpPr>
        <a:xfrm xmlns:a="http://schemas.openxmlformats.org/drawingml/2006/main">
          <a:off x="1421368" y="431963"/>
          <a:ext cx="583460" cy="398057"/>
          <a:chOff x="-2818" y="329767"/>
          <a:chExt cx="570990" cy="394613"/>
        </a:xfrm>
      </cdr:grpSpPr>
      <cdr:sp macro="" textlink="">
        <cdr:nvSpPr>
          <cdr:cNvPr id="16" name="אליפסה 15"/>
          <cdr:cNvSpPr/>
        </cdr:nvSpPr>
        <cdr:spPr>
          <a:xfrm xmlns:a="http://schemas.openxmlformats.org/drawingml/2006/main">
            <a:off x="65255" y="329767"/>
            <a:ext cx="359989" cy="360035"/>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17" name="TextBox 3"/>
          <cdr:cNvSpPr txBox="1"/>
        </cdr:nvSpPr>
        <cdr:spPr>
          <a:xfrm xmlns:a="http://schemas.openxmlformats.org/drawingml/2006/main">
            <a:off x="-2818" y="353703"/>
            <a:ext cx="570990" cy="370677"/>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ssistant" panose="00000500000000000000" pitchFamily="2" charset="-79"/>
                <a:ea typeface="+mn-ea"/>
                <a:cs typeface="Assistant" panose="00000500000000000000" pitchFamily="2" charset="-79"/>
              </a:rPr>
              <a:t>+</a:t>
            </a:r>
            <a:r>
              <a:rPr lang="he-IL" sz="1100">
                <a:effectLst/>
                <a:latin typeface="Assistant" panose="00000500000000000000" pitchFamily="2" charset="-79"/>
                <a:ea typeface="+mn-ea"/>
                <a:cs typeface="Assistant" panose="00000500000000000000" pitchFamily="2" charset="-79"/>
              </a:rPr>
              <a:t>33</a:t>
            </a:r>
            <a:r>
              <a:rPr lang="en-US" sz="1100">
                <a:effectLst/>
                <a:latin typeface="Assistant" panose="00000500000000000000" pitchFamily="2" charset="-79"/>
                <a:ea typeface="+mn-ea"/>
                <a:cs typeface="Assistant" panose="00000500000000000000" pitchFamily="2" charset="-79"/>
              </a:rPr>
              <a:t>%</a:t>
            </a:r>
            <a:endParaRPr lang="he-IL">
              <a:effectLst/>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0.3847</cdr:x>
      <cdr:y>0.34069</cdr:y>
    </cdr:from>
    <cdr:to>
      <cdr:x>0.54942</cdr:x>
      <cdr:y>0.52337</cdr:y>
    </cdr:to>
    <cdr:grpSp>
      <cdr:nvGrpSpPr>
        <cdr:cNvPr id="4" name="קבוצה 3"/>
        <cdr:cNvGrpSpPr/>
      </cdr:nvGrpSpPr>
      <cdr:grpSpPr>
        <a:xfrm xmlns:a="http://schemas.openxmlformats.org/drawingml/2006/main">
          <a:off x="1415151" y="742359"/>
          <a:ext cx="605936" cy="398058"/>
          <a:chOff x="-8912" y="637459"/>
          <a:chExt cx="592956" cy="394612"/>
        </a:xfrm>
      </cdr:grpSpPr>
      <cdr:sp macro="" textlink="">
        <cdr:nvSpPr>
          <cdr:cNvPr id="14" name="אליפסה 13"/>
          <cdr:cNvSpPr/>
        </cdr:nvSpPr>
        <cdr:spPr>
          <a:xfrm xmlns:a="http://schemas.openxmlformats.org/drawingml/2006/main">
            <a:off x="65282" y="637459"/>
            <a:ext cx="359991" cy="360035"/>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15" name="TextBox 3"/>
          <cdr:cNvSpPr txBox="1"/>
        </cdr:nvSpPr>
        <cdr:spPr>
          <a:xfrm xmlns:a="http://schemas.openxmlformats.org/drawingml/2006/main">
            <a:off x="-8912" y="665691"/>
            <a:ext cx="592956" cy="366380"/>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ssistant" panose="00000500000000000000" pitchFamily="2" charset="-79"/>
                <a:ea typeface="+mn-ea"/>
                <a:cs typeface="Assistant" panose="00000500000000000000" pitchFamily="2" charset="-79"/>
              </a:rPr>
              <a:t>+</a:t>
            </a:r>
            <a:r>
              <a:rPr lang="he-IL" sz="1100">
                <a:effectLst/>
                <a:latin typeface="Assistant" panose="00000500000000000000" pitchFamily="2" charset="-79"/>
                <a:ea typeface="+mn-ea"/>
                <a:cs typeface="Assistant" panose="00000500000000000000" pitchFamily="2" charset="-79"/>
              </a:rPr>
              <a:t>11</a:t>
            </a:r>
            <a:r>
              <a:rPr lang="en-US" sz="1100">
                <a:effectLst/>
                <a:latin typeface="Assistant" panose="00000500000000000000" pitchFamily="2" charset="-79"/>
                <a:ea typeface="+mn-ea"/>
                <a:cs typeface="Assistant" panose="00000500000000000000" pitchFamily="2" charset="-79"/>
              </a:rPr>
              <a:t>%</a:t>
            </a:r>
            <a:endParaRPr lang="he-IL">
              <a:effectLst/>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0.39638</cdr:x>
      <cdr:y>0.49243</cdr:y>
    </cdr:from>
    <cdr:to>
      <cdr:x>0.54841</cdr:x>
      <cdr:y>0.67659</cdr:y>
    </cdr:to>
    <cdr:grpSp>
      <cdr:nvGrpSpPr>
        <cdr:cNvPr id="5" name="קבוצה 4"/>
        <cdr:cNvGrpSpPr/>
      </cdr:nvGrpSpPr>
      <cdr:grpSpPr>
        <a:xfrm xmlns:a="http://schemas.openxmlformats.org/drawingml/2006/main">
          <a:off x="1458117" y="1072999"/>
          <a:ext cx="559255" cy="401282"/>
          <a:chOff x="20418" y="952517"/>
          <a:chExt cx="547277" cy="397813"/>
        </a:xfrm>
      </cdr:grpSpPr>
      <cdr:sp macro="" textlink="">
        <cdr:nvSpPr>
          <cdr:cNvPr id="12" name="אליפסה 11"/>
          <cdr:cNvSpPr/>
        </cdr:nvSpPr>
        <cdr:spPr>
          <a:xfrm xmlns:a="http://schemas.openxmlformats.org/drawingml/2006/main">
            <a:off x="58900" y="952517"/>
            <a:ext cx="359981" cy="360059"/>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13" name="TextBox 3"/>
          <cdr:cNvSpPr txBox="1"/>
        </cdr:nvSpPr>
        <cdr:spPr>
          <a:xfrm xmlns:a="http://schemas.openxmlformats.org/drawingml/2006/main">
            <a:off x="20418" y="983926"/>
            <a:ext cx="547277" cy="36640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ssistant" panose="00000500000000000000" pitchFamily="2" charset="-79"/>
                <a:ea typeface="+mn-ea"/>
                <a:cs typeface="Assistant" panose="00000500000000000000" pitchFamily="2" charset="-79"/>
              </a:rPr>
              <a:t>+</a:t>
            </a:r>
            <a:r>
              <a:rPr lang="he-IL" sz="1100">
                <a:effectLst/>
                <a:latin typeface="Assistant" panose="00000500000000000000" pitchFamily="2" charset="-79"/>
                <a:ea typeface="+mn-ea"/>
                <a:cs typeface="Assistant" panose="00000500000000000000" pitchFamily="2" charset="-79"/>
              </a:rPr>
              <a:t>4</a:t>
            </a:r>
            <a:r>
              <a:rPr lang="en-US" sz="1100">
                <a:effectLst/>
                <a:latin typeface="Assistant" panose="00000500000000000000" pitchFamily="2" charset="-79"/>
                <a:ea typeface="+mn-ea"/>
                <a:cs typeface="Assistant" panose="00000500000000000000" pitchFamily="2" charset="-79"/>
              </a:rPr>
              <a:t>%</a:t>
            </a:r>
            <a:endParaRPr lang="he-IL">
              <a:effectLst/>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0.38617</cdr:x>
      <cdr:y>0.6383</cdr:y>
    </cdr:from>
    <cdr:to>
      <cdr:x>0.53163</cdr:x>
      <cdr:y>0.82834</cdr:y>
    </cdr:to>
    <cdr:grpSp>
      <cdr:nvGrpSpPr>
        <cdr:cNvPr id="6" name="קבוצה 5"/>
        <cdr:cNvGrpSpPr/>
      </cdr:nvGrpSpPr>
      <cdr:grpSpPr>
        <a:xfrm xmlns:a="http://schemas.openxmlformats.org/drawingml/2006/main">
          <a:off x="1420558" y="1390848"/>
          <a:ext cx="535087" cy="414095"/>
          <a:chOff x="-16338" y="1267596"/>
          <a:chExt cx="523664" cy="410514"/>
        </a:xfrm>
      </cdr:grpSpPr>
      <cdr:sp macro="" textlink="">
        <cdr:nvSpPr>
          <cdr:cNvPr id="10" name="אליפסה 9"/>
          <cdr:cNvSpPr/>
        </cdr:nvSpPr>
        <cdr:spPr>
          <a:xfrm xmlns:a="http://schemas.openxmlformats.org/drawingml/2006/main">
            <a:off x="65275" y="1267596"/>
            <a:ext cx="359989" cy="360059"/>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11" name="TextBox 3"/>
          <cdr:cNvSpPr txBox="1"/>
        </cdr:nvSpPr>
        <cdr:spPr>
          <a:xfrm xmlns:a="http://schemas.openxmlformats.org/drawingml/2006/main">
            <a:off x="-16338" y="1311706"/>
            <a:ext cx="523664" cy="36640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ssistant" panose="00000500000000000000" pitchFamily="2" charset="-79"/>
                <a:ea typeface="+mn-ea"/>
                <a:cs typeface="Assistant" panose="00000500000000000000" pitchFamily="2" charset="-79"/>
              </a:rPr>
              <a:t>+</a:t>
            </a:r>
            <a:r>
              <a:rPr lang="he-IL" sz="1100">
                <a:effectLst/>
                <a:latin typeface="Assistant" panose="00000500000000000000" pitchFamily="2" charset="-79"/>
                <a:ea typeface="+mn-ea"/>
                <a:cs typeface="Assistant" panose="00000500000000000000" pitchFamily="2" charset="-79"/>
              </a:rPr>
              <a:t>10%</a:t>
            </a:r>
            <a:endParaRPr lang="he-IL">
              <a:effectLst/>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0.38963</cdr:x>
      <cdr:y>0.79004</cdr:y>
    </cdr:from>
    <cdr:to>
      <cdr:x>0.53605</cdr:x>
      <cdr:y>0.97273</cdr:y>
    </cdr:to>
    <cdr:grpSp>
      <cdr:nvGrpSpPr>
        <cdr:cNvPr id="7" name="קבוצה 6"/>
        <cdr:cNvGrpSpPr/>
      </cdr:nvGrpSpPr>
      <cdr:grpSpPr>
        <a:xfrm xmlns:a="http://schemas.openxmlformats.org/drawingml/2006/main">
          <a:off x="1433286" y="1721488"/>
          <a:ext cx="538618" cy="398079"/>
          <a:chOff x="2520" y="1582654"/>
          <a:chExt cx="527066" cy="394639"/>
        </a:xfrm>
      </cdr:grpSpPr>
      <cdr:sp macro="" textlink="">
        <cdr:nvSpPr>
          <cdr:cNvPr id="8" name="אליפסה 7"/>
          <cdr:cNvSpPr/>
        </cdr:nvSpPr>
        <cdr:spPr>
          <a:xfrm xmlns:a="http://schemas.openxmlformats.org/drawingml/2006/main">
            <a:off x="65280" y="1582654"/>
            <a:ext cx="359987" cy="360059"/>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9" name="TextBox 3"/>
          <cdr:cNvSpPr txBox="1"/>
        </cdr:nvSpPr>
        <cdr:spPr>
          <a:xfrm xmlns:a="http://schemas.openxmlformats.org/drawingml/2006/main">
            <a:off x="2520" y="1610889"/>
            <a:ext cx="527066" cy="36640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ssistant" panose="00000500000000000000" pitchFamily="2" charset="-79"/>
                <a:ea typeface="+mn-ea"/>
                <a:cs typeface="Assistant" panose="00000500000000000000" pitchFamily="2" charset="-79"/>
              </a:rPr>
              <a:t>+</a:t>
            </a:r>
            <a:r>
              <a:rPr lang="he-IL" sz="1100">
                <a:effectLst/>
                <a:latin typeface="Assistant" panose="00000500000000000000" pitchFamily="2" charset="-79"/>
                <a:ea typeface="+mn-ea"/>
                <a:cs typeface="Assistant" panose="00000500000000000000" pitchFamily="2" charset="-79"/>
              </a:rPr>
              <a:t>10%</a:t>
            </a:r>
            <a:endParaRPr lang="he-IL">
              <a:effectLst/>
              <a:latin typeface="Assistant" panose="00000500000000000000" pitchFamily="2" charset="-79"/>
              <a:cs typeface="Assistant" panose="00000500000000000000" pitchFamily="2" charset="-79"/>
            </a:endParaRPr>
          </a:p>
        </cdr:txBody>
      </cdr:sp>
    </cdr:grp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171000</xdr:colOff>
      <xdr:row>14</xdr:row>
      <xdr:rowOff>169275</xdr:rowOff>
    </xdr:to>
    <xdr:graphicFrame macro="">
      <xdr:nvGraphicFramePr>
        <xdr:cNvPr id="2" name="תרשים 1" descr="איור א'-3: יתרת הנכסים בתיק ב-2019&#10;יתרות במיליארדי ש&quot;ח (עמודות) ושינוי באחוזים (בועות)" title="איור א'-3: יתרת הנכסים בתיק ב-20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0.37881</cdr:x>
      <cdr:y>0.05742</cdr:y>
    </cdr:from>
    <cdr:to>
      <cdr:x>0.52319</cdr:x>
      <cdr:y>0.24299</cdr:y>
    </cdr:to>
    <cdr:grpSp>
      <cdr:nvGrpSpPr>
        <cdr:cNvPr id="17" name="קבוצה 16"/>
        <cdr:cNvGrpSpPr/>
      </cdr:nvGrpSpPr>
      <cdr:grpSpPr>
        <a:xfrm xmlns:a="http://schemas.openxmlformats.org/drawingml/2006/main">
          <a:off x="1359471" y="122966"/>
          <a:ext cx="518150" cy="397400"/>
          <a:chOff x="-33790" y="0"/>
          <a:chExt cx="519764" cy="400838"/>
        </a:xfrm>
      </cdr:grpSpPr>
      <cdr:sp macro="" textlink="">
        <cdr:nvSpPr>
          <cdr:cNvPr id="42" name="אליפסה 41"/>
          <cdr:cNvSpPr/>
        </cdr:nvSpPr>
        <cdr:spPr>
          <a:xfrm xmlns:a="http://schemas.openxmlformats.org/drawingml/2006/main">
            <a:off x="31522" y="0"/>
            <a:ext cx="360001" cy="360012"/>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43" name="TextBox 3"/>
          <cdr:cNvSpPr txBox="1"/>
        </cdr:nvSpPr>
        <cdr:spPr>
          <a:xfrm xmlns:a="http://schemas.openxmlformats.org/drawingml/2006/main">
            <a:off x="-33790" y="34481"/>
            <a:ext cx="519764" cy="366357"/>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e-IL" sz="1100">
                <a:latin typeface="Assistant" panose="00000500000000000000" pitchFamily="2" charset="-79"/>
                <a:cs typeface="Assistant" panose="00000500000000000000" pitchFamily="2" charset="-79"/>
              </a:rPr>
              <a:t>1</a:t>
            </a:r>
            <a:r>
              <a:rPr lang="en-US" sz="1100">
                <a:latin typeface="Assistant" panose="00000500000000000000" pitchFamily="2" charset="-79"/>
                <a:cs typeface="Assistant" panose="00000500000000000000" pitchFamily="2" charset="-79"/>
              </a:rPr>
              <a:t>,</a:t>
            </a:r>
            <a:r>
              <a:rPr lang="he-IL" sz="1100">
                <a:latin typeface="Assistant" panose="00000500000000000000" pitchFamily="2" charset="-79"/>
                <a:cs typeface="Assistant" panose="00000500000000000000" pitchFamily="2" charset="-79"/>
              </a:rPr>
              <a:t>868</a:t>
            </a:r>
          </a:p>
        </cdr:txBody>
      </cdr:sp>
    </cdr:grpSp>
  </cdr:relSizeAnchor>
  <cdr:relSizeAnchor xmlns:cdr="http://schemas.openxmlformats.org/drawingml/2006/chartDrawing">
    <cdr:from>
      <cdr:x>0.39213</cdr:x>
      <cdr:y>0.21009</cdr:y>
    </cdr:from>
    <cdr:to>
      <cdr:x>0.55075</cdr:x>
      <cdr:y>0.39571</cdr:y>
    </cdr:to>
    <cdr:grpSp>
      <cdr:nvGrpSpPr>
        <cdr:cNvPr id="47" name="קבוצה 46"/>
        <cdr:cNvGrpSpPr/>
      </cdr:nvGrpSpPr>
      <cdr:grpSpPr>
        <a:xfrm xmlns:a="http://schemas.openxmlformats.org/drawingml/2006/main">
          <a:off x="1407274" y="449910"/>
          <a:ext cx="569254" cy="397507"/>
          <a:chOff x="2034" y="0"/>
          <a:chExt cx="571011" cy="400951"/>
        </a:xfrm>
      </cdr:grpSpPr>
      <cdr:sp macro="" textlink="">
        <cdr:nvSpPr>
          <cdr:cNvPr id="48" name="אליפסה 47"/>
          <cdr:cNvSpPr/>
        </cdr:nvSpPr>
        <cdr:spPr>
          <a:xfrm xmlns:a="http://schemas.openxmlformats.org/drawingml/2006/main">
            <a:off x="19310" y="0"/>
            <a:ext cx="360002" cy="360024"/>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solidFill>
                <a:srgbClr val="FF0000"/>
              </a:solidFill>
              <a:latin typeface="Assistant" panose="00000500000000000000" pitchFamily="2" charset="-79"/>
              <a:cs typeface="Assistant" panose="00000500000000000000" pitchFamily="2" charset="-79"/>
            </a:endParaRPr>
          </a:p>
        </cdr:txBody>
      </cdr:sp>
      <cdr:sp macro="" textlink="">
        <cdr:nvSpPr>
          <cdr:cNvPr id="49" name="TextBox 3"/>
          <cdr:cNvSpPr txBox="1"/>
        </cdr:nvSpPr>
        <cdr:spPr>
          <a:xfrm xmlns:a="http://schemas.openxmlformats.org/drawingml/2006/main">
            <a:off x="2034" y="30285"/>
            <a:ext cx="571011" cy="370666"/>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e-IL" sz="1100">
                <a:latin typeface="Assistant" panose="00000500000000000000" pitchFamily="2" charset="-79"/>
                <a:cs typeface="Assistant" panose="00000500000000000000" pitchFamily="2" charset="-79"/>
              </a:rPr>
              <a:t>950</a:t>
            </a:r>
          </a:p>
        </cdr:txBody>
      </cdr:sp>
    </cdr:grpSp>
  </cdr:relSizeAnchor>
  <cdr:relSizeAnchor xmlns:cdr="http://schemas.openxmlformats.org/drawingml/2006/chartDrawing">
    <cdr:from>
      <cdr:x>0.39309</cdr:x>
      <cdr:y>0.35254</cdr:y>
    </cdr:from>
    <cdr:to>
      <cdr:x>0.55781</cdr:x>
      <cdr:y>0.53522</cdr:y>
    </cdr:to>
    <cdr:grpSp>
      <cdr:nvGrpSpPr>
        <cdr:cNvPr id="50" name="קבוצה 49"/>
        <cdr:cNvGrpSpPr/>
      </cdr:nvGrpSpPr>
      <cdr:grpSpPr>
        <a:xfrm xmlns:a="http://schemas.openxmlformats.org/drawingml/2006/main">
          <a:off x="1410719" y="754968"/>
          <a:ext cx="591146" cy="391212"/>
          <a:chOff x="5436" y="0"/>
          <a:chExt cx="592974" cy="394601"/>
        </a:xfrm>
      </cdr:grpSpPr>
      <cdr:sp macro="" textlink="">
        <cdr:nvSpPr>
          <cdr:cNvPr id="51" name="אליפסה 50"/>
          <cdr:cNvSpPr/>
        </cdr:nvSpPr>
        <cdr:spPr>
          <a:xfrm xmlns:a="http://schemas.openxmlformats.org/drawingml/2006/main">
            <a:off x="19310" y="0"/>
            <a:ext cx="360002" cy="360024"/>
          </a:xfrm>
          <a:prstGeom xmlns:a="http://schemas.openxmlformats.org/drawingml/2006/main" prst="ellipse">
            <a:avLst/>
          </a:prstGeom>
          <a:ln xmlns:a="http://schemas.openxmlformats.org/drawingml/2006/main">
            <a:solidFill>
              <a:srgbClr val="00A390"/>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52" name="TextBox 3"/>
          <cdr:cNvSpPr txBox="1"/>
        </cdr:nvSpPr>
        <cdr:spPr>
          <a:xfrm xmlns:a="http://schemas.openxmlformats.org/drawingml/2006/main">
            <a:off x="5436" y="28232"/>
            <a:ext cx="592974" cy="366369"/>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e-IL" sz="1100">
                <a:latin typeface="Assistant" panose="00000500000000000000" pitchFamily="2" charset="-79"/>
                <a:cs typeface="Assistant" panose="00000500000000000000" pitchFamily="2" charset="-79"/>
              </a:rPr>
              <a:t>815</a:t>
            </a:r>
          </a:p>
        </cdr:txBody>
      </cdr:sp>
    </cdr:grpSp>
  </cdr:relSizeAnchor>
  <cdr:relSizeAnchor xmlns:cdr="http://schemas.openxmlformats.org/drawingml/2006/chartDrawing">
    <cdr:from>
      <cdr:x>0.3933</cdr:x>
      <cdr:y>0.4984</cdr:y>
    </cdr:from>
    <cdr:to>
      <cdr:x>0.54534</cdr:x>
      <cdr:y>0.68108</cdr:y>
    </cdr:to>
    <cdr:grpSp>
      <cdr:nvGrpSpPr>
        <cdr:cNvPr id="53" name="קבוצה 52"/>
        <cdr:cNvGrpSpPr/>
      </cdr:nvGrpSpPr>
      <cdr:grpSpPr>
        <a:xfrm xmlns:a="http://schemas.openxmlformats.org/drawingml/2006/main">
          <a:off x="1411473" y="1067329"/>
          <a:ext cx="545640" cy="391211"/>
          <a:chOff x="6221" y="0"/>
          <a:chExt cx="547310" cy="394614"/>
        </a:xfrm>
      </cdr:grpSpPr>
      <cdr:sp macro="" textlink="">
        <cdr:nvSpPr>
          <cdr:cNvPr id="54" name="אליפסה 53"/>
          <cdr:cNvSpPr/>
        </cdr:nvSpPr>
        <cdr:spPr>
          <a:xfrm xmlns:a="http://schemas.openxmlformats.org/drawingml/2006/main">
            <a:off x="19310" y="0"/>
            <a:ext cx="360003" cy="360036"/>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55" name="TextBox 3"/>
          <cdr:cNvSpPr txBox="1"/>
        </cdr:nvSpPr>
        <cdr:spPr>
          <a:xfrm xmlns:a="http://schemas.openxmlformats.org/drawingml/2006/main">
            <a:off x="6221" y="28233"/>
            <a:ext cx="547310" cy="366381"/>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e-IL" sz="1100">
                <a:effectLst/>
                <a:latin typeface="Assistant" panose="00000500000000000000" pitchFamily="2" charset="-79"/>
                <a:ea typeface="+mn-ea"/>
                <a:cs typeface="Assistant" panose="00000500000000000000" pitchFamily="2" charset="-79"/>
              </a:rPr>
              <a:t>766</a:t>
            </a:r>
            <a:endParaRPr lang="he-IL">
              <a:effectLst/>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0.39157</cdr:x>
      <cdr:y>0.64427</cdr:y>
    </cdr:from>
    <cdr:to>
      <cdr:x>0.52415</cdr:x>
      <cdr:y>0.82989</cdr:y>
    </cdr:to>
    <cdr:grpSp>
      <cdr:nvGrpSpPr>
        <cdr:cNvPr id="56" name="קבוצה 55"/>
        <cdr:cNvGrpSpPr/>
      </cdr:nvGrpSpPr>
      <cdr:grpSpPr>
        <a:xfrm xmlns:a="http://schemas.openxmlformats.org/drawingml/2006/main">
          <a:off x="1405264" y="1379711"/>
          <a:ext cx="475802" cy="397508"/>
          <a:chOff x="-16" y="0"/>
          <a:chExt cx="477269" cy="400964"/>
        </a:xfrm>
      </cdr:grpSpPr>
      <cdr:sp macro="" textlink="">
        <cdr:nvSpPr>
          <cdr:cNvPr id="57" name="אליפסה 56"/>
          <cdr:cNvSpPr/>
        </cdr:nvSpPr>
        <cdr:spPr>
          <a:xfrm xmlns:a="http://schemas.openxmlformats.org/drawingml/2006/main">
            <a:off x="19310" y="0"/>
            <a:ext cx="360003" cy="360036"/>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58" name="TextBox 3"/>
          <cdr:cNvSpPr txBox="1"/>
        </cdr:nvSpPr>
        <cdr:spPr>
          <a:xfrm xmlns:a="http://schemas.openxmlformats.org/drawingml/2006/main">
            <a:off x="-16" y="34583"/>
            <a:ext cx="477269" cy="366381"/>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e-IL" sz="1100">
                <a:effectLst/>
                <a:latin typeface="Assistant" panose="00000500000000000000" pitchFamily="2" charset="-79"/>
                <a:ea typeface="+mn-ea"/>
                <a:cs typeface="Assistant" panose="00000500000000000000" pitchFamily="2" charset="-79"/>
              </a:rPr>
              <a:t>412</a:t>
            </a:r>
            <a:endParaRPr lang="he-IL">
              <a:effectLst/>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0.39185</cdr:x>
      <cdr:y>0.79013</cdr:y>
    </cdr:from>
    <cdr:to>
      <cdr:x>0.53827</cdr:x>
      <cdr:y>0.97575</cdr:y>
    </cdr:to>
    <cdr:grpSp>
      <cdr:nvGrpSpPr>
        <cdr:cNvPr id="59" name="קבוצה 58"/>
        <cdr:cNvGrpSpPr/>
      </cdr:nvGrpSpPr>
      <cdr:grpSpPr>
        <a:xfrm xmlns:a="http://schemas.openxmlformats.org/drawingml/2006/main">
          <a:off x="1406269" y="1692072"/>
          <a:ext cx="525471" cy="397507"/>
          <a:chOff x="996" y="0"/>
          <a:chExt cx="527089" cy="400964"/>
        </a:xfrm>
      </cdr:grpSpPr>
      <cdr:sp macro="" textlink="">
        <cdr:nvSpPr>
          <cdr:cNvPr id="60" name="אליפסה 59"/>
          <cdr:cNvSpPr/>
        </cdr:nvSpPr>
        <cdr:spPr>
          <a:xfrm xmlns:a="http://schemas.openxmlformats.org/drawingml/2006/main">
            <a:off x="19310" y="0"/>
            <a:ext cx="360003" cy="360036"/>
          </a:xfrm>
          <a:prstGeom xmlns:a="http://schemas.openxmlformats.org/drawingml/2006/main" prst="ellipse">
            <a:avLst/>
          </a:prstGeom>
          <a:ln xmlns:a="http://schemas.openxmlformats.org/drawingml/2006/main">
            <a:solidFill>
              <a:srgbClr val="EB5264"/>
            </a:solidFill>
          </a:l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e-IL" sz="1100">
              <a:latin typeface="Assistant" panose="00000500000000000000" pitchFamily="2" charset="-79"/>
              <a:cs typeface="Assistant" panose="00000500000000000000" pitchFamily="2" charset="-79"/>
            </a:endParaRPr>
          </a:p>
        </cdr:txBody>
      </cdr:sp>
      <cdr:sp macro="" textlink="">
        <cdr:nvSpPr>
          <cdr:cNvPr id="61" name="TextBox 3"/>
          <cdr:cNvSpPr txBox="1"/>
        </cdr:nvSpPr>
        <cdr:spPr>
          <a:xfrm xmlns:a="http://schemas.openxmlformats.org/drawingml/2006/main">
            <a:off x="996" y="34583"/>
            <a:ext cx="527089" cy="366381"/>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e-IL" sz="1100">
                <a:effectLst/>
                <a:latin typeface="Assistant" panose="00000500000000000000" pitchFamily="2" charset="-79"/>
                <a:ea typeface="+mn-ea"/>
                <a:cs typeface="Assistant" panose="00000500000000000000" pitchFamily="2" charset="-79"/>
              </a:rPr>
              <a:t>235</a:t>
            </a:r>
            <a:endParaRPr lang="he-IL">
              <a:effectLst/>
              <a:latin typeface="Assistant" panose="00000500000000000000" pitchFamily="2" charset="-79"/>
              <a:cs typeface="Assistant" panose="00000500000000000000" pitchFamily="2" charset="-79"/>
            </a:endParaRPr>
          </a:p>
        </cdr:txBody>
      </cdr:sp>
    </cdr:grpSp>
  </cdr:relSizeAnchor>
  <cdr:relSizeAnchor xmlns:cdr="http://schemas.openxmlformats.org/drawingml/2006/chartDrawing">
    <cdr:from>
      <cdr:x>0.6993</cdr:x>
      <cdr:y>0.87606</cdr:y>
    </cdr:from>
    <cdr:to>
      <cdr:x>0.97178</cdr:x>
      <cdr:y>0.96404</cdr:y>
    </cdr:to>
    <cdr:sp macro="" textlink="">
      <cdr:nvSpPr>
        <cdr:cNvPr id="3" name="מלבן 2"/>
        <cdr:cNvSpPr/>
      </cdr:nvSpPr>
      <cdr:spPr>
        <a:xfrm xmlns:a="http://schemas.openxmlformats.org/drawingml/2006/main">
          <a:off x="2523261" y="1904262"/>
          <a:ext cx="983196" cy="191238"/>
        </a:xfrm>
        <a:prstGeom xmlns:a="http://schemas.openxmlformats.org/drawingml/2006/main" prst="rect">
          <a:avLst/>
        </a:prstGeom>
        <a:solidFill xmlns:a="http://schemas.openxmlformats.org/drawingml/2006/main">
          <a:srgbClr val="1291A8"/>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lIns="0" tIns="0" rIns="0" bIns="0"/>
        <a:lstStyle xmlns:a="http://schemas.openxmlformats.org/drawingml/2006/main"/>
        <a:p xmlns:a="http://schemas.openxmlformats.org/drawingml/2006/main">
          <a:r>
            <a:rPr lang="en-US" sz="1100">
              <a:solidFill>
                <a:sysClr val="windowText" lastClr="000000"/>
              </a:solidFill>
              <a:effectLst/>
              <a:latin typeface="+mn-lt"/>
              <a:ea typeface="+mn-ea"/>
              <a:cs typeface="+mn-cs"/>
            </a:rPr>
            <a:t>December 2021</a:t>
          </a:r>
        </a:p>
      </cdr:txBody>
    </cdr:sp>
  </cdr:relSizeAnchor>
  <cdr:relSizeAnchor xmlns:cdr="http://schemas.openxmlformats.org/drawingml/2006/chartDrawing">
    <cdr:from>
      <cdr:x>0.697</cdr:x>
      <cdr:y>0.78876</cdr:y>
    </cdr:from>
    <cdr:to>
      <cdr:x>0.9719</cdr:x>
      <cdr:y>0.86878</cdr:y>
    </cdr:to>
    <cdr:sp macro="" textlink="">
      <cdr:nvSpPr>
        <cdr:cNvPr id="23" name="מלבן 22"/>
        <cdr:cNvSpPr/>
      </cdr:nvSpPr>
      <cdr:spPr>
        <a:xfrm xmlns:a="http://schemas.openxmlformats.org/drawingml/2006/main">
          <a:off x="2514979" y="1714500"/>
          <a:ext cx="991910" cy="173935"/>
        </a:xfrm>
        <a:prstGeom xmlns:a="http://schemas.openxmlformats.org/drawingml/2006/main" prst="rect">
          <a:avLst/>
        </a:prstGeom>
        <a:solidFill xmlns:a="http://schemas.openxmlformats.org/drawingml/2006/main">
          <a:srgbClr val="AEDCE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100">
              <a:solidFill>
                <a:sysClr val="windowText" lastClr="000000"/>
              </a:solidFill>
              <a:effectLst/>
              <a:latin typeface="+mn-lt"/>
              <a:ea typeface="+mn-ea"/>
              <a:cs typeface="+mn-cs"/>
            </a:rPr>
            <a:t>December 2020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68608</xdr:colOff>
      <xdr:row>2</xdr:row>
      <xdr:rowOff>165855</xdr:rowOff>
    </xdr:from>
    <xdr:to>
      <xdr:col>5</xdr:col>
      <xdr:colOff>248267</xdr:colOff>
      <xdr:row>14</xdr:row>
      <xdr:rowOff>143764</xdr:rowOff>
    </xdr:to>
    <xdr:graphicFrame macro="">
      <xdr:nvGraphicFramePr>
        <xdr:cNvPr id="3" name="תרשים 2" descr="איור א'-4: התפלגות ההחזקות בתיק לפי מנהל&#10;כאחוז מסך התיק" title="איור א'-4: התפלגות ההחזקות בתיק לפי מנהל"/>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0.12214</cdr:x>
      <cdr:y>0.09161</cdr:y>
    </cdr:from>
    <cdr:to>
      <cdr:x>0.47902</cdr:x>
      <cdr:y>0.16622</cdr:y>
    </cdr:to>
    <cdr:sp macro="" textlink="">
      <cdr:nvSpPr>
        <cdr:cNvPr id="3" name="TextBox 1"/>
        <cdr:cNvSpPr txBox="1"/>
      </cdr:nvSpPr>
      <cdr:spPr>
        <a:xfrm xmlns:a="http://schemas.openxmlformats.org/drawingml/2006/main">
          <a:off x="442551" y="199343"/>
          <a:ext cx="1293082" cy="162341"/>
        </a:xfrm>
        <a:prstGeom xmlns:a="http://schemas.openxmlformats.org/drawingml/2006/main" prst="rect">
          <a:avLst/>
        </a:prstGeom>
        <a:solidFill xmlns:a="http://schemas.openxmlformats.org/drawingml/2006/main">
          <a:srgbClr val="59BFCB"/>
        </a:solidFill>
        <a:ln xmlns:a="http://schemas.openxmlformats.org/drawingml/2006/main">
          <a:noFill/>
        </a:ln>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solidFill>
                <a:sysClr val="windowText" lastClr="000000"/>
              </a:solidFill>
              <a:latin typeface="Assistant" panose="00000500000000000000" pitchFamily="2" charset="-79"/>
              <a:cs typeface="Assistant" panose="00000500000000000000" pitchFamily="2" charset="-79"/>
            </a:rPr>
            <a:t>Public directly</a:t>
          </a:r>
        </a:p>
      </cdr:txBody>
    </cdr:sp>
  </cdr:relSizeAnchor>
  <cdr:relSizeAnchor xmlns:cdr="http://schemas.openxmlformats.org/drawingml/2006/chartDrawing">
    <cdr:from>
      <cdr:x>0.12011</cdr:x>
      <cdr:y>0.18979</cdr:y>
    </cdr:from>
    <cdr:to>
      <cdr:x>0.477</cdr:x>
      <cdr:y>0.26723</cdr:y>
    </cdr:to>
    <cdr:sp macro="" textlink="">
      <cdr:nvSpPr>
        <cdr:cNvPr id="4" name="TextBox 1"/>
        <cdr:cNvSpPr txBox="1"/>
      </cdr:nvSpPr>
      <cdr:spPr>
        <a:xfrm xmlns:a="http://schemas.openxmlformats.org/drawingml/2006/main">
          <a:off x="435194" y="412971"/>
          <a:ext cx="1293111" cy="168519"/>
        </a:xfrm>
        <a:prstGeom xmlns:a="http://schemas.openxmlformats.org/drawingml/2006/main" prst="rect">
          <a:avLst/>
        </a:prstGeom>
        <a:solidFill xmlns:a="http://schemas.openxmlformats.org/drawingml/2006/main">
          <a:srgbClr val="177990"/>
        </a:solidFill>
        <a:ln xmlns:a="http://schemas.openxmlformats.org/drawingml/2006/main">
          <a:solidFill>
            <a:srgbClr val="177990"/>
          </a:solidFill>
        </a:ln>
      </cdr:spPr>
      <cdr:txBody>
        <a:bodyPr xmlns:a="http://schemas.openxmlformats.org/drawingml/2006/main" wrap="square" lIns="0" tIns="0" rIns="0" bIns="0" rtlCol="1"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solidFill>
                <a:sysClr val="windowText" lastClr="000000"/>
              </a:solidFill>
              <a:latin typeface="Assistant" panose="00000500000000000000" pitchFamily="2" charset="-79"/>
              <a:cs typeface="Assistant" panose="00000500000000000000" pitchFamily="2" charset="-79"/>
            </a:rPr>
            <a:t>Institutional investors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488;&#1490;&#1507;%20&#1505;&#1496;&#1496;&#1497;&#1505;&#1496;&#1497;&#1511;&#1492;%20-%202/&#1497;&#1495;&#1497;&#1491;&#1514;%20&#1489;&#1504;&#1511;&#1488;&#1493;&#1514;%20&#1513;&#1493;&#1511;%20&#1492;&#1492;&#1493;&#1503;%20&#1493;&#1489;&#1497;&#1496;&#1493;&#1495;%20-%201/&#1502;&#1493;&#1505;&#1491;&#1497;&#1497;&#1501;/&#1502;&#1496;&#1495;%20&#1502;&#1493;&#1505;&#1491;&#1497;&#1497;&#1501;/&#1500;&#1493;&#1495;&#1493;&#1514;%20&#1506;&#1489;&#1493;&#1491;&#1492;/&#1514;&#1493;&#1510;&#1512;&#1497;%20&#1502;&#1496;&#1495;%20&#1495;&#1491;&#1513;&#1497;&#1501;/&#1514;&#1508;&#1493;&#1510;&#1492;/&#1508;&#1504;&#1497;&#1502;&#1497;&#1514;%20&#1493;&#1495;&#1497;&#1510;&#1493;&#1504;&#1497;&#1514;/2021/09-2021%20&#1502;&#1496;&#1495;%20&#1502;&#1493;&#1505;&#1491;&#1497;&#1497;&#1501;%20&#1502;&#1492;&#1508;&#1497;&#1489;&#1493;&#14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גרפים"/>
      <sheetName val="הסברים על הנתונים"/>
      <sheetName val="מאקרו"/>
    </sheetNames>
    <sheetDataSet>
      <sheetData sheetId="0"/>
      <sheetData sheetId="1"/>
      <sheetData sheetId="2"/>
      <sheetData sheetId="3"/>
      <sheetData sheetId="4"/>
      <sheetData sheetId="5"/>
      <sheetData sheetId="6"/>
      <sheetData sheetId="7"/>
      <sheetData sheetId="8"/>
      <sheetData sheetId="9"/>
      <sheetData sheetId="10">
        <row r="37">
          <cell r="B37">
            <v>44074</v>
          </cell>
          <cell r="C37">
            <v>44104</v>
          </cell>
          <cell r="D37">
            <v>44135</v>
          </cell>
          <cell r="E37">
            <v>44165</v>
          </cell>
          <cell r="F37">
            <v>44196</v>
          </cell>
          <cell r="G37">
            <v>44227</v>
          </cell>
          <cell r="H37">
            <v>44255</v>
          </cell>
          <cell r="I37">
            <v>44286</v>
          </cell>
          <cell r="J37">
            <v>44316</v>
          </cell>
          <cell r="K37">
            <v>44347</v>
          </cell>
          <cell r="L37">
            <v>44377</v>
          </cell>
          <cell r="M37">
            <v>44408</v>
          </cell>
          <cell r="N37">
            <v>44439</v>
          </cell>
          <cell r="O37">
            <v>44469</v>
          </cell>
        </row>
        <row r="38">
          <cell r="A38" t="str">
            <v>תנועה נטו בנכסים מאזניים במט"ח</v>
          </cell>
          <cell r="B38">
            <v>1.5283999999999998</v>
          </cell>
          <cell r="C38">
            <v>0.11470000000000005</v>
          </cell>
          <cell r="D38">
            <v>-0.26949999999999996</v>
          </cell>
          <cell r="E38">
            <v>0.36560000000000009</v>
          </cell>
          <cell r="F38">
            <v>-0.10009999999999945</v>
          </cell>
          <cell r="G38">
            <v>2.8633999999999991</v>
          </cell>
          <cell r="H38">
            <v>2.4057000000000008</v>
          </cell>
          <cell r="I38">
            <v>1.5906</v>
          </cell>
          <cell r="J38">
            <v>-0.46639999999999998</v>
          </cell>
          <cell r="K38">
            <v>0.91349999999999998</v>
          </cell>
          <cell r="L38">
            <v>-1.1120999999999999</v>
          </cell>
          <cell r="M38">
            <v>0.49850000000000044</v>
          </cell>
          <cell r="N38">
            <v>3.8600000000000363E-2</v>
          </cell>
          <cell r="O38">
            <v>-0.21480000000000021</v>
          </cell>
        </row>
        <row r="39">
          <cell r="A39" t="str">
            <v>שינוי בחשיפה נגזרים ש"ח/מט"ח</v>
          </cell>
          <cell r="B39">
            <v>-0.7343999999999985</v>
          </cell>
          <cell r="C39">
            <v>-0.147700000000003</v>
          </cell>
          <cell r="D39">
            <v>-0.91480000000000061</v>
          </cell>
          <cell r="E39">
            <v>-0.23759999999999468</v>
          </cell>
          <cell r="F39">
            <v>-2.6447000000000007</v>
          </cell>
          <cell r="G39">
            <v>-5.7897000000000016</v>
          </cell>
          <cell r="H39">
            <v>-4.8379999999999992</v>
          </cell>
          <cell r="I39">
            <v>-3.0622999999999991</v>
          </cell>
          <cell r="J39">
            <v>-3.7898000000000027</v>
          </cell>
          <cell r="K39">
            <v>-1.8991999999999964</v>
          </cell>
          <cell r="L39">
            <v>-2.7666000000000004</v>
          </cell>
          <cell r="M39">
            <v>-2.6033000000000035</v>
          </cell>
          <cell r="N39">
            <v>-1.8408999999999978</v>
          </cell>
          <cell r="O39">
            <v>6.1099999999997635E-2</v>
          </cell>
        </row>
        <row r="40">
          <cell r="A40" t="str">
            <v>סה"כ תנועה במט"ח (כולל נגזרים)</v>
          </cell>
          <cell r="B40">
            <v>0.79400000000000126</v>
          </cell>
          <cell r="C40">
            <v>-3.3000000000002944E-2</v>
          </cell>
          <cell r="D40">
            <v>-1.1843000000000006</v>
          </cell>
          <cell r="E40">
            <v>0.12800000000000542</v>
          </cell>
          <cell r="F40">
            <v>-2.7448000000000001</v>
          </cell>
          <cell r="G40">
            <v>-2.9263000000000026</v>
          </cell>
          <cell r="H40">
            <v>-2.4322999999999984</v>
          </cell>
          <cell r="I40">
            <v>-1.4716999999999991</v>
          </cell>
          <cell r="J40">
            <v>-4.2562000000000024</v>
          </cell>
          <cell r="K40">
            <v>-0.98569999999999647</v>
          </cell>
          <cell r="L40">
            <v>-3.8787000000000003</v>
          </cell>
          <cell r="M40">
            <v>-2.1048000000000031</v>
          </cell>
          <cell r="N40">
            <v>-1.8022999999999973</v>
          </cell>
          <cell r="O40">
            <v>-0.15370000000000258</v>
          </cell>
        </row>
      </sheetData>
      <sheetData sheetId="11"/>
      <sheetData sheetId="12"/>
      <sheetData sheetId="1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מחבר" refreshedDate="44623.393441435182" createdVersion="6" refreshedVersion="6" minRefreshableVersion="3" recordCount="5">
  <cacheSource type="worksheet">
    <worksheetSource ref="B3:D6" sheet="Figure  1."/>
  </cacheSource>
  <cacheFields count="3">
    <cacheField name="מחזיק" numFmtId="0">
      <sharedItems count="5">
        <s v="ציבור במישרין"/>
        <s v="הגופים המוסדיים"/>
        <s v="קרנות _x000a_פנסיה" u="1"/>
        <s v="גמל והשתלמות" u="1"/>
        <s v="תכניות ביטוח" u="1"/>
      </sharedItems>
    </cacheField>
    <cacheField name="מנהל" numFmtId="0">
      <sharedItems count="5">
        <s v="ציבור במישרין ללא קרנות"/>
        <s v="קרנות נאמנות"/>
        <s v="קרנות _x000a_פנסיה"/>
        <s v="גמל והשתלמות"/>
        <s v="תכניות ביטוח"/>
      </sharedItems>
    </cacheField>
    <cacheField name="סכום" numFmtId="1">
      <sharedItems containsSemiMixedTypes="0" containsString="0" containsNumber="1" minValue="383.48728419999998" maxValue="2265.392497888597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מחבר" refreshedDate="44626.470312962963" createdVersion="6" refreshedVersion="6" minRefreshableVersion="3" recordCount="8">
  <cacheSource type="worksheet">
    <worksheetSource ref="A2:D8" sheet="Figure  1.11 data"/>
  </cacheSource>
  <cacheFields count="4">
    <cacheField name="נכס" numFmtId="0">
      <sharedItems count="2">
        <s v="מוסדיים"/>
        <s v="ציבור במישרין_x000a_(כולל קרנות נאמנות)"/>
      </sharedItems>
    </cacheField>
    <cacheField name="תקופה" numFmtId="0">
      <sharedItems containsMixedTypes="1" containsNumber="1" containsInteger="1" minValue="2019" maxValue="2021" count="5">
        <n v="2020"/>
        <s v="תנועה"/>
        <s v="מחיר"/>
        <n v="2021"/>
        <n v="2019" u="1"/>
      </sharedItems>
    </cacheField>
    <cacheField name="יתרה" numFmtId="0">
      <sharedItems containsSemiMixedTypes="0" containsString="0" containsNumber="1" minValue="0.25937785296829263" maxValue="570.72313888500003"/>
    </cacheField>
    <cacheField name="בסיס" numFmtId="164">
      <sharedItems containsSemiMixedTypes="0" containsString="0" containsNumber="1" minValue="0" maxValue="442.9695910379683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n v="2265.3924978885971"/>
  </r>
  <r>
    <x v="0"/>
    <x v="1"/>
    <n v="383.48728419999998"/>
  </r>
  <r>
    <x v="1"/>
    <x v="2"/>
    <n v="1121.3679999999999"/>
  </r>
  <r>
    <x v="1"/>
    <x v="3"/>
    <n v="688.553"/>
  </r>
  <r>
    <x v="1"/>
    <x v="4"/>
    <n v="586.51099999999997"/>
  </r>
</pivotCacheRecords>
</file>

<file path=xl/pivotCache/pivotCacheRecords2.xml><?xml version="1.0" encoding="utf-8"?>
<pivotCacheRecords xmlns="http://schemas.openxmlformats.org/spreadsheetml/2006/main" xmlns:r="http://schemas.openxmlformats.org/officeDocument/2006/relationships" count="8">
  <r>
    <x v="0"/>
    <x v="0"/>
    <n v="170.41116499999998"/>
    <n v="0"/>
  </r>
  <r>
    <x v="0"/>
    <x v="1"/>
    <n v="1.1598950396034422"/>
    <n v="170.41116499999998"/>
  </r>
  <r>
    <x v="0"/>
    <x v="2"/>
    <n v="72.250939960396579"/>
    <n v="171.57106003960342"/>
  </r>
  <r>
    <x v="0"/>
    <x v="3"/>
    <n v="243.822"/>
    <n v="0"/>
  </r>
  <r>
    <x v="1"/>
    <x v="0"/>
    <n v="442.71021318500004"/>
    <n v="0"/>
  </r>
  <r>
    <x v="1"/>
    <x v="1"/>
    <n v="0.25937785296829263"/>
    <n v="442.71021318500004"/>
  </r>
  <r>
    <x v="1"/>
    <x v="2"/>
    <n v="127.75354784703168"/>
    <n v="442.96959103796831"/>
  </r>
  <r>
    <x v="1"/>
    <x v="3"/>
    <n v="570.72313888500003"/>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ערכים" updatedVersion="6" minRefreshableVersion="3" useAutoFormatting="1" itemPrintTitles="1" createdVersion="6" indent="0" outline="1" outlineData="1" multipleFieldFilters="0" chartFormat="31">
  <location ref="A1:B9" firstHeaderRow="1" firstDataRow="1" firstDataCol="1"/>
  <pivotFields count="3">
    <pivotField axis="axisRow" showAll="0">
      <items count="6">
        <item m="1" x="3"/>
        <item n="The public directly" x="0"/>
        <item m="1" x="2"/>
        <item m="1" x="4"/>
        <item n="Institutional investors" x="1"/>
        <item t="default"/>
      </items>
    </pivotField>
    <pivotField axis="axisRow" showAll="0">
      <items count="6">
        <item n="Pension funds" x="2"/>
        <item n="The public directly excluding mutual funds" x="0"/>
        <item n="Provident and advanced training funds" x="3"/>
        <item n="Mutual funds" x="1"/>
        <item n="Insurance policies" x="4"/>
        <item t="default"/>
      </items>
    </pivotField>
    <pivotField dataField="1" showAll="0"/>
  </pivotFields>
  <rowFields count="2">
    <field x="0"/>
    <field x="1"/>
  </rowFields>
  <rowItems count="8">
    <i>
      <x v="1"/>
    </i>
    <i r="1">
      <x v="1"/>
    </i>
    <i r="1">
      <x v="3"/>
    </i>
    <i>
      <x v="4"/>
    </i>
    <i r="1">
      <x/>
    </i>
    <i r="1">
      <x v="2"/>
    </i>
    <i r="1">
      <x v="4"/>
    </i>
    <i t="grand">
      <x/>
    </i>
  </rowItems>
  <colItems count="1">
    <i/>
  </colItems>
  <dataFields count="1">
    <dataField name="SUM" fld="2" baseField="0" baseItem="0" numFmtId="164"/>
  </dataFields>
  <formats count="12">
    <format dxfId="154">
      <pivotArea collapsedLevelsAreSubtotals="1" fieldPosition="0">
        <references count="2">
          <reference field="0" count="1" selected="0">
            <x v="1"/>
          </reference>
          <reference field="1" count="1">
            <x v="1"/>
          </reference>
        </references>
      </pivotArea>
    </format>
    <format dxfId="153">
      <pivotArea collapsedLevelsAreSubtotals="1" fieldPosition="0">
        <references count="2">
          <reference field="0" count="1" selected="0">
            <x v="1"/>
          </reference>
          <reference field="1" count="1">
            <x v="1"/>
          </reference>
        </references>
      </pivotArea>
    </format>
    <format dxfId="152">
      <pivotArea collapsedLevelsAreSubtotals="1" fieldPosition="0">
        <references count="2">
          <reference field="0" count="1" selected="0">
            <x v="1"/>
          </reference>
          <reference field="1" count="1">
            <x v="1"/>
          </reference>
        </references>
      </pivotArea>
    </format>
    <format dxfId="151">
      <pivotArea collapsedLevelsAreSubtotals="1" fieldPosition="0">
        <references count="2">
          <reference field="0" count="1" selected="0">
            <x v="1"/>
          </reference>
          <reference field="1" count="1">
            <x v="1"/>
          </reference>
        </references>
      </pivotArea>
    </format>
    <format dxfId="150">
      <pivotArea collapsedLevelsAreSubtotals="1" fieldPosition="0">
        <references count="2">
          <reference field="0" count="1" selected="0">
            <x v="1"/>
          </reference>
          <reference field="1" count="1">
            <x v="1"/>
          </reference>
        </references>
      </pivotArea>
    </format>
    <format dxfId="149">
      <pivotArea collapsedLevelsAreSubtotals="1" fieldPosition="0">
        <references count="2">
          <reference field="0" count="1" selected="0">
            <x v="1"/>
          </reference>
          <reference field="1" count="1">
            <x v="1"/>
          </reference>
        </references>
      </pivotArea>
    </format>
    <format dxfId="148">
      <pivotArea outline="0" collapsedLevelsAreSubtotals="1" fieldPosition="0"/>
    </format>
    <format dxfId="147">
      <pivotArea outline="0" collapsedLevelsAreSubtotals="1" fieldPosition="0"/>
    </format>
    <format dxfId="146">
      <pivotArea outline="0" collapsedLevelsAreSubtotals="1" fieldPosition="0"/>
    </format>
    <format dxfId="145">
      <pivotArea field="0" type="button" dataOnly="0" labelOnly="1" outline="0" axis="axisRow" fieldPosition="0"/>
    </format>
    <format dxfId="55">
      <pivotArea dataOnly="0" labelOnly="1" outline="0" axis="axisValues" fieldPosition="0"/>
    </format>
    <format dxfId="54">
      <pivotArea dataOnly="0" labelOnly="1" outline="0" axis="axisValues" fieldPosition="0"/>
    </format>
  </formats>
  <chartFormats count="6">
    <chartFormat chart="4" format="3" series="1">
      <pivotArea type="data" outline="0" fieldPosition="0">
        <references count="1">
          <reference field="4294967294" count="1" selected="0">
            <x v="0"/>
          </reference>
        </references>
      </pivotArea>
    </chartFormat>
    <chartFormat chart="4" format="4">
      <pivotArea type="data" outline="0" fieldPosition="0">
        <references count="3">
          <reference field="4294967294" count="1" selected="0">
            <x v="0"/>
          </reference>
          <reference field="0" count="1" selected="0">
            <x v="4"/>
          </reference>
          <reference field="1" count="1" selected="0">
            <x v="2"/>
          </reference>
        </references>
      </pivotArea>
    </chartFormat>
    <chartFormat chart="4" format="5">
      <pivotArea type="data" outline="0" fieldPosition="0">
        <references count="3">
          <reference field="4294967294" count="1" selected="0">
            <x v="0"/>
          </reference>
          <reference field="0" count="1" selected="0">
            <x v="1"/>
          </reference>
          <reference field="1" count="1" selected="0">
            <x v="1"/>
          </reference>
        </references>
      </pivotArea>
    </chartFormat>
    <chartFormat chart="4" format="6">
      <pivotArea type="data" outline="0" fieldPosition="0">
        <references count="3">
          <reference field="4294967294" count="1" selected="0">
            <x v="0"/>
          </reference>
          <reference field="0" count="1" selected="0">
            <x v="1"/>
          </reference>
          <reference field="1" count="1" selected="0">
            <x v="3"/>
          </reference>
        </references>
      </pivotArea>
    </chartFormat>
    <chartFormat chart="4" format="7">
      <pivotArea type="data" outline="0" fieldPosition="0">
        <references count="3">
          <reference field="4294967294" count="1" selected="0">
            <x v="0"/>
          </reference>
          <reference field="0" count="1" selected="0">
            <x v="4"/>
          </reference>
          <reference field="1" count="1" selected="0">
            <x v="0"/>
          </reference>
        </references>
      </pivotArea>
    </chartFormat>
    <chartFormat chart="4" format="8">
      <pivotArea type="data" outline="0" fieldPosition="0">
        <references count="3">
          <reference field="4294967294" count="1" selected="0">
            <x v="0"/>
          </reference>
          <reference field="0" count="1" selected="0">
            <x v="4"/>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1" dataCaption="ערכים" updatedVersion="6" minRefreshableVersion="3" useAutoFormatting="1" rowGrandTotals="0" itemPrintTitles="1" createdVersion="4" indent="0" outline="1" outlineData="1" multipleFieldFilters="0" chartFormat="107">
  <location ref="A3:C13" firstHeaderRow="0" firstDataRow="1" firstDataCol="1"/>
  <pivotFields count="4">
    <pivotField axis="axisRow" showAll="0" defaultSubtotal="0">
      <items count="2">
        <item n="Institutional investors" x="0"/>
        <item n="Directly by the public (incl. mutual funds)" x="1"/>
      </items>
    </pivotField>
    <pivotField axis="axisRow" showAll="0">
      <items count="6">
        <item m="1" x="4"/>
        <item x="0"/>
        <item n="Transactions" x="1"/>
        <item n="Price changes" x="2"/>
        <item x="3"/>
        <item t="default"/>
      </items>
    </pivotField>
    <pivotField dataField="1" showAll="0" defaultSubtotal="0"/>
    <pivotField dataField="1" showAll="0"/>
  </pivotFields>
  <rowFields count="2">
    <field x="0"/>
    <field x="1"/>
  </rowFields>
  <rowItems count="10">
    <i>
      <x/>
    </i>
    <i r="1">
      <x v="1"/>
    </i>
    <i r="1">
      <x v="2"/>
    </i>
    <i r="1">
      <x v="3"/>
    </i>
    <i r="1">
      <x v="4"/>
    </i>
    <i>
      <x v="1"/>
    </i>
    <i r="1">
      <x v="1"/>
    </i>
    <i r="1">
      <x v="2"/>
    </i>
    <i r="1">
      <x v="3"/>
    </i>
    <i r="1">
      <x v="4"/>
    </i>
  </rowItems>
  <colFields count="1">
    <field x="-2"/>
  </colFields>
  <colItems count="2">
    <i>
      <x/>
    </i>
    <i i="1">
      <x v="1"/>
    </i>
  </colItems>
  <dataFields count="2">
    <dataField name="um of base" fld="3" baseField="0" baseItem="0"/>
    <dataField name="balance sum" fld="2" baseField="1" baseItem="1" numFmtId="166"/>
  </dataFields>
  <formats count="22">
    <format dxfId="112">
      <pivotArea collapsedLevelsAreSubtotals="1" fieldPosition="0">
        <references count="3">
          <reference field="4294967294" count="1" selected="0">
            <x v="1"/>
          </reference>
          <reference field="0" count="1" selected="0">
            <x v="0"/>
          </reference>
          <reference field="1" count="0"/>
        </references>
      </pivotArea>
    </format>
    <format dxfId="111">
      <pivotArea collapsedLevelsAreSubtotals="1" fieldPosition="0">
        <references count="2">
          <reference field="4294967294" count="1" selected="0">
            <x v="1"/>
          </reference>
          <reference field="0" count="1">
            <x v="1"/>
          </reference>
        </references>
      </pivotArea>
    </format>
    <format dxfId="110">
      <pivotArea collapsedLevelsAreSubtotals="1" fieldPosition="0">
        <references count="3">
          <reference field="4294967294" count="1" selected="0">
            <x v="1"/>
          </reference>
          <reference field="0" count="1" selected="0">
            <x v="1"/>
          </reference>
          <reference field="1" count="0"/>
        </references>
      </pivotArea>
    </format>
    <format dxfId="109">
      <pivotArea collapsedLevelsAreSubtotals="1" fieldPosition="0">
        <references count="3">
          <reference field="4294967294" count="1" selected="0">
            <x v="1"/>
          </reference>
          <reference field="0" count="1" selected="0">
            <x v="0"/>
          </reference>
          <reference field="1" count="0"/>
        </references>
      </pivotArea>
    </format>
    <format dxfId="108">
      <pivotArea collapsedLevelsAreSubtotals="1" fieldPosition="0">
        <references count="2">
          <reference field="4294967294" count="1" selected="0">
            <x v="1"/>
          </reference>
          <reference field="0" count="1">
            <x v="1"/>
          </reference>
        </references>
      </pivotArea>
    </format>
    <format dxfId="107">
      <pivotArea collapsedLevelsAreSubtotals="1" fieldPosition="0">
        <references count="3">
          <reference field="4294967294" count="1" selected="0">
            <x v="1"/>
          </reference>
          <reference field="0" count="1" selected="0">
            <x v="1"/>
          </reference>
          <reference field="1" count="0"/>
        </references>
      </pivotArea>
    </format>
    <format dxfId="106">
      <pivotArea collapsedLevelsAreSubtotals="1" fieldPosition="0">
        <references count="3">
          <reference field="4294967294" count="1" selected="0">
            <x v="1"/>
          </reference>
          <reference field="0" count="1" selected="0">
            <x v="0"/>
          </reference>
          <reference field="1" count="0"/>
        </references>
      </pivotArea>
    </format>
    <format dxfId="105">
      <pivotArea collapsedLevelsAreSubtotals="1" fieldPosition="0">
        <references count="2">
          <reference field="4294967294" count="1" selected="0">
            <x v="1"/>
          </reference>
          <reference field="0" count="1">
            <x v="1"/>
          </reference>
        </references>
      </pivotArea>
    </format>
    <format dxfId="104">
      <pivotArea collapsedLevelsAreSubtotals="1" fieldPosition="0">
        <references count="3">
          <reference field="4294967294" count="1" selected="0">
            <x v="1"/>
          </reference>
          <reference field="0" count="1" selected="0">
            <x v="1"/>
          </reference>
          <reference field="1" count="0"/>
        </references>
      </pivotArea>
    </format>
    <format dxfId="103">
      <pivotArea collapsedLevelsAreSubtotals="1" fieldPosition="0">
        <references count="3">
          <reference field="4294967294" count="1" selected="0">
            <x v="0"/>
          </reference>
          <reference field="0" count="1" selected="0">
            <x v="0"/>
          </reference>
          <reference field="1" count="3">
            <x v="2"/>
            <x v="3"/>
            <x v="4"/>
          </reference>
        </references>
      </pivotArea>
    </format>
    <format dxfId="102">
      <pivotArea collapsedLevelsAreSubtotals="1" fieldPosition="0">
        <references count="2">
          <reference field="4294967294" count="1" selected="0">
            <x v="0"/>
          </reference>
          <reference field="0" count="1">
            <x v="1"/>
          </reference>
        </references>
      </pivotArea>
    </format>
    <format dxfId="101">
      <pivotArea collapsedLevelsAreSubtotals="1" fieldPosition="0">
        <references count="3">
          <reference field="4294967294" count="1" selected="0">
            <x v="0"/>
          </reference>
          <reference field="0" count="1" selected="0">
            <x v="1"/>
          </reference>
          <reference field="1" count="0"/>
        </references>
      </pivotArea>
    </format>
    <format dxfId="100">
      <pivotArea field="0" type="button" dataOnly="0" labelOnly="1" outline="0" axis="axisRow" fieldPosition="0"/>
    </format>
    <format dxfId="99">
      <pivotArea dataOnly="0" labelOnly="1" outline="0" fieldPosition="0">
        <references count="1">
          <reference field="4294967294" count="2">
            <x v="0"/>
            <x v="1"/>
          </reference>
        </references>
      </pivotArea>
    </format>
    <format dxfId="98">
      <pivotArea field="0" type="button" dataOnly="0" labelOnly="1" outline="0" axis="axisRow" fieldPosition="0"/>
    </format>
    <format dxfId="97">
      <pivotArea dataOnly="0" labelOnly="1" outline="0" fieldPosition="0">
        <references count="1">
          <reference field="4294967294" count="2">
            <x v="0"/>
            <x v="1"/>
          </reference>
        </references>
      </pivotArea>
    </format>
    <format dxfId="96">
      <pivotArea collapsedLevelsAreSubtotals="1" fieldPosition="0">
        <references count="3">
          <reference field="4294967294" count="1" selected="0">
            <x v="0"/>
          </reference>
          <reference field="0" count="1" selected="0">
            <x v="0"/>
          </reference>
          <reference field="1" count="3">
            <x v="2"/>
            <x v="3"/>
            <x v="4"/>
          </reference>
        </references>
      </pivotArea>
    </format>
    <format dxfId="95">
      <pivotArea collapsedLevelsAreSubtotals="1" fieldPosition="0">
        <references count="2">
          <reference field="4294967294" count="1" selected="0">
            <x v="0"/>
          </reference>
          <reference field="0" count="1">
            <x v="1"/>
          </reference>
        </references>
      </pivotArea>
    </format>
    <format dxfId="94">
      <pivotArea collapsedLevelsAreSubtotals="1" fieldPosition="0">
        <references count="3">
          <reference field="4294967294" count="1" selected="0">
            <x v="0"/>
          </reference>
          <reference field="0" count="1" selected="0">
            <x v="1"/>
          </reference>
          <reference field="1" count="0"/>
        </references>
      </pivotArea>
    </format>
    <format dxfId="93">
      <pivotArea collapsedLevelsAreSubtotals="1" fieldPosition="0">
        <references count="3">
          <reference field="4294967294" count="1" selected="0">
            <x v="0"/>
          </reference>
          <reference field="0" count="1" selected="0">
            <x v="0"/>
          </reference>
          <reference field="1" count="3">
            <x v="2"/>
            <x v="3"/>
            <x v="4"/>
          </reference>
        </references>
      </pivotArea>
    </format>
    <format dxfId="92">
      <pivotArea collapsedLevelsAreSubtotals="1" fieldPosition="0">
        <references count="2">
          <reference field="4294967294" count="1" selected="0">
            <x v="0"/>
          </reference>
          <reference field="0" count="1">
            <x v="1"/>
          </reference>
        </references>
      </pivotArea>
    </format>
    <format dxfId="91">
      <pivotArea collapsedLevelsAreSubtotals="1" fieldPosition="0">
        <references count="3">
          <reference field="4294967294" count="1" selected="0">
            <x v="0"/>
          </reference>
          <reference field="0" count="1" selected="0">
            <x v="1"/>
          </reference>
          <reference field="1" count="0"/>
        </references>
      </pivotArea>
    </format>
  </formats>
  <chartFormats count="27">
    <chartFormat chart="5" format="14" series="1">
      <pivotArea type="data" outline="0" fieldPosition="0">
        <references count="1">
          <reference field="4294967294" count="1" selected="0">
            <x v="1"/>
          </reference>
        </references>
      </pivotArea>
    </chartFormat>
    <chartFormat chart="5" format="15" series="1">
      <pivotArea type="data" outline="0" fieldPosition="0">
        <references count="1">
          <reference field="4294967294" count="1" selected="0">
            <x v="0"/>
          </reference>
        </references>
      </pivotArea>
    </chartFormat>
    <chartFormat chart="14" format="36" series="1">
      <pivotArea type="data" outline="0" fieldPosition="0">
        <references count="1">
          <reference field="4294967294" count="1" selected="0">
            <x v="0"/>
          </reference>
        </references>
      </pivotArea>
    </chartFormat>
    <chartFormat chart="14" format="37" series="1">
      <pivotArea type="data" outline="0" fieldPosition="0">
        <references count="1">
          <reference field="4294967294" count="1" selected="0">
            <x v="1"/>
          </reference>
        </references>
      </pivotArea>
    </chartFormat>
    <chartFormat chart="14" format="47">
      <pivotArea type="data" outline="0" fieldPosition="0">
        <references count="3">
          <reference field="4294967294" count="1" selected="0">
            <x v="1"/>
          </reference>
          <reference field="0" count="1" selected="0">
            <x v="0"/>
          </reference>
          <reference field="1" count="1" selected="0">
            <x v="2"/>
          </reference>
        </references>
      </pivotArea>
    </chartFormat>
    <chartFormat chart="38" format="85" series="1">
      <pivotArea type="data" outline="0" fieldPosition="0">
        <references count="1">
          <reference field="4294967294" count="1" selected="0">
            <x v="0"/>
          </reference>
        </references>
      </pivotArea>
    </chartFormat>
    <chartFormat chart="38" format="86" series="1">
      <pivotArea type="data" outline="0" fieldPosition="0">
        <references count="1">
          <reference field="4294967294" count="1" selected="0">
            <x v="1"/>
          </reference>
        </references>
      </pivotArea>
    </chartFormat>
    <chartFormat chart="38" format="88">
      <pivotArea type="data" outline="0" fieldPosition="0">
        <references count="3">
          <reference field="4294967294" count="1" selected="0">
            <x v="1"/>
          </reference>
          <reference field="0" count="1" selected="0">
            <x v="0"/>
          </reference>
          <reference field="1" count="1" selected="0">
            <x v="2"/>
          </reference>
        </references>
      </pivotArea>
    </chartFormat>
    <chartFormat chart="38" format="89">
      <pivotArea type="data" outline="0" fieldPosition="0">
        <references count="3">
          <reference field="4294967294" count="1" selected="0">
            <x v="1"/>
          </reference>
          <reference field="0" count="1" selected="0">
            <x v="1"/>
          </reference>
          <reference field="1" count="1" selected="0">
            <x v="2"/>
          </reference>
        </references>
      </pivotArea>
    </chartFormat>
    <chartFormat chart="41" format="62" series="1">
      <pivotArea type="data" outline="0" fieldPosition="0">
        <references count="1">
          <reference field="4294967294" count="1" selected="0">
            <x v="0"/>
          </reference>
        </references>
      </pivotArea>
    </chartFormat>
    <chartFormat chart="41" format="63" series="1">
      <pivotArea type="data" outline="0" fieldPosition="0">
        <references count="1">
          <reference field="4294967294" count="1" selected="0">
            <x v="1"/>
          </reference>
        </references>
      </pivotArea>
    </chartFormat>
    <chartFormat chart="41" format="65">
      <pivotArea type="data" outline="0" fieldPosition="0">
        <references count="3">
          <reference field="4294967294" count="1" selected="0">
            <x v="1"/>
          </reference>
          <reference field="0" count="1" selected="0">
            <x v="0"/>
          </reference>
          <reference field="1" count="1" selected="0">
            <x v="2"/>
          </reference>
        </references>
      </pivotArea>
    </chartFormat>
    <chartFormat chart="42" format="99">
      <pivotArea type="data" outline="0" fieldPosition="0">
        <references count="3">
          <reference field="4294967294" count="1" selected="0">
            <x v="1"/>
          </reference>
          <reference field="0" count="1" selected="0">
            <x v="1"/>
          </reference>
          <reference field="1" count="1" selected="0">
            <x v="2"/>
          </reference>
        </references>
      </pivotArea>
    </chartFormat>
    <chartFormat chart="42" format="101">
      <pivotArea type="data" outline="0" fieldPosition="0">
        <references count="3">
          <reference field="4294967294" count="1" selected="0">
            <x v="1"/>
          </reference>
          <reference field="0" count="1" selected="0">
            <x v="0"/>
          </reference>
          <reference field="1" count="1" selected="0">
            <x v="2"/>
          </reference>
        </references>
      </pivotArea>
    </chartFormat>
    <chartFormat chart="42" format="106" series="1">
      <pivotArea type="data" outline="0" fieldPosition="0">
        <references count="1">
          <reference field="4294967294" count="1" selected="0">
            <x v="0"/>
          </reference>
        </references>
      </pivotArea>
    </chartFormat>
    <chartFormat chart="42" format="107" series="1">
      <pivotArea type="data" outline="0" fieldPosition="0">
        <references count="1">
          <reference field="4294967294" count="1" selected="0">
            <x v="1"/>
          </reference>
        </references>
      </pivotArea>
    </chartFormat>
    <chartFormat chart="54" format="122" series="1">
      <pivotArea type="data" outline="0" fieldPosition="0">
        <references count="1">
          <reference field="4294967294" count="1" selected="0">
            <x v="1"/>
          </reference>
        </references>
      </pivotArea>
    </chartFormat>
    <chartFormat chart="58" format="123" series="1">
      <pivotArea type="data" outline="0" fieldPosition="0">
        <references count="1">
          <reference field="4294967294" count="1" selected="0">
            <x v="0"/>
          </reference>
        </references>
      </pivotArea>
    </chartFormat>
    <chartFormat chart="58" format="124" series="1">
      <pivotArea type="data" outline="0" fieldPosition="0">
        <references count="1">
          <reference field="4294967294" count="1" selected="0">
            <x v="1"/>
          </reference>
        </references>
      </pivotArea>
    </chartFormat>
    <chartFormat chart="58" format="125">
      <pivotArea type="data" outline="0" fieldPosition="0">
        <references count="3">
          <reference field="4294967294" count="1" selected="0">
            <x v="1"/>
          </reference>
          <reference field="0" count="1" selected="0">
            <x v="0"/>
          </reference>
          <reference field="1" count="1" selected="0">
            <x v="2"/>
          </reference>
        </references>
      </pivotArea>
    </chartFormat>
    <chartFormat chart="54" format="123" series="1">
      <pivotArea type="data" outline="0" fieldPosition="0">
        <references count="1">
          <reference field="4294967294" count="1" selected="0">
            <x v="0"/>
          </reference>
        </references>
      </pivotArea>
    </chartFormat>
    <chartFormat chart="104" format="199" series="1">
      <pivotArea type="data" outline="0" fieldPosition="0">
        <references count="1">
          <reference field="4294967294" count="1" selected="0">
            <x v="0"/>
          </reference>
        </references>
      </pivotArea>
    </chartFormat>
    <chartFormat chart="104" format="200" series="1">
      <pivotArea type="data" outline="0" fieldPosition="0">
        <references count="1">
          <reference field="4294967294" count="1" selected="0">
            <x v="1"/>
          </reference>
        </references>
      </pivotArea>
    </chartFormat>
    <chartFormat chart="104" format="201">
      <pivotArea type="data" outline="0" fieldPosition="0">
        <references count="3">
          <reference field="4294967294" count="1" selected="0">
            <x v="1"/>
          </reference>
          <reference field="0" count="1" selected="0">
            <x v="0"/>
          </reference>
          <reference field="1" count="1" selected="0">
            <x v="2"/>
          </reference>
        </references>
      </pivotArea>
    </chartFormat>
    <chartFormat chart="104" format="202">
      <pivotArea type="data" outline="0" fieldPosition="0">
        <references count="3">
          <reference field="4294967294" count="1" selected="0">
            <x v="1"/>
          </reference>
          <reference field="0" count="1" selected="0">
            <x v="0"/>
          </reference>
          <reference field="1" count="1" selected="0">
            <x v="3"/>
          </reference>
        </references>
      </pivotArea>
    </chartFormat>
    <chartFormat chart="104" format="203">
      <pivotArea type="data" outline="0" fieldPosition="0">
        <references count="3">
          <reference field="4294967294" count="1" selected="0">
            <x v="1"/>
          </reference>
          <reference field="0" count="1" selected="0">
            <x v="1"/>
          </reference>
          <reference field="1" count="1" selected="0">
            <x v="2"/>
          </reference>
        </references>
      </pivotArea>
    </chartFormat>
    <chartFormat chart="104" format="204">
      <pivotArea type="data" outline="0" fieldPosition="0">
        <references count="3">
          <reference field="4294967294" count="1" selected="0">
            <x v="1"/>
          </reference>
          <reference field="0" count="1" selected="0">
            <x v="1"/>
          </reference>
          <reference field="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טבלה1" displayName="טבלה1" ref="A1:D74" totalsRowShown="0" headerRowDxfId="194" headerRowBorderDxfId="193" tableBorderDxfId="192" headerRowCellStyle="Comma">
  <autoFilter ref="A1:D74">
    <filterColumn colId="0" hiddenButton="1"/>
    <filterColumn colId="1" hiddenButton="1"/>
    <filterColumn colId="2" hiddenButton="1"/>
    <filterColumn colId="3" hiddenButton="1"/>
  </autoFilter>
  <tableColumns count="4">
    <tableColumn id="1" name="Date" dataDxfId="191"/>
    <tableColumn id="2" name="Balance" dataDxfId="190" dataCellStyle="Comma"/>
    <tableColumn id="3" name="Date2" dataDxfId="189" dataCellStyle="Comma"/>
    <tableColumn id="4" name="Annual rate of change " dataDxfId="188"/>
  </tableColumns>
  <tableStyleInfo name="TableStyleMedium2" showFirstColumn="0" showLastColumn="0" showRowStripes="1" showColumnStripes="0"/>
</table>
</file>

<file path=xl/tables/table10.xml><?xml version="1.0" encoding="utf-8"?>
<table xmlns="http://schemas.openxmlformats.org/spreadsheetml/2006/main" id="7" name="טבלה7" displayName="טבלה7" ref="A1:D46" totalsRowShown="0" headerRowDxfId="90" headerRowBorderDxfId="89" tableBorderDxfId="88" totalsRowBorderDxfId="87">
  <autoFilter ref="A1:D46">
    <filterColumn colId="0" hiddenButton="1"/>
    <filterColumn colId="1" hiddenButton="1"/>
    <filterColumn colId="2" hiddenButton="1"/>
  </autoFilter>
  <tableColumns count="4">
    <tableColumn id="1" name="DATE" dataDxfId="86"/>
    <tableColumn id="2" name="Tradable government bonds" dataDxfId="85" dataCellStyle="Comma"/>
    <tableColumn id="3" name="Nontradable government bonds" dataDxfId="84" dataCellStyle="Comma"/>
    <tableColumn id="4" name="Makam" dataDxfId="83" dataCellStyle="Comma"/>
  </tableColumns>
  <tableStyleInfo name="TableStyleMedium2" showFirstColumn="0" showLastColumn="0" showRowStripes="1" showColumnStripes="0"/>
</table>
</file>

<file path=xl/tables/table11.xml><?xml version="1.0" encoding="utf-8"?>
<table xmlns="http://schemas.openxmlformats.org/spreadsheetml/2006/main" id="11" name="טבלה11" displayName="טבלה11" ref="A1:D145" totalsRowShown="0" headerRowDxfId="82" headerRowBorderDxfId="81" tableBorderDxfId="80">
  <autoFilter ref="A1:D145">
    <filterColumn colId="0" hiddenButton="1"/>
    <filterColumn colId="1" hiddenButton="1"/>
    <filterColumn colId="2" hiddenButton="1"/>
    <filterColumn colId="3" hiddenButton="1"/>
  </autoFilter>
  <tableColumns count="4">
    <tableColumn id="1" name="Date" dataDxfId="79"/>
    <tableColumn id="2" name="Deposits" dataDxfId="78"/>
    <tableColumn id="3" name="Date2" dataDxfId="77"/>
    <tableColumn id="4" name="Annual rate of change"/>
  </tableColumns>
  <tableStyleInfo name="TableStyleMedium2" showFirstColumn="0" showLastColumn="0" showRowStripes="1" showColumnStripes="0"/>
</table>
</file>

<file path=xl/tables/table12.xml><?xml version="1.0" encoding="utf-8"?>
<table xmlns="http://schemas.openxmlformats.org/spreadsheetml/2006/main" id="13" name="טבלה13" displayName="טבלה13" ref="A1:F7" totalsRowShown="0" headerRowDxfId="76" dataDxfId="74" headerRowBorderDxfId="75" tableBorderDxfId="73" totalsRowBorderDxfId="72" dataCellStyle="Comma">
  <autoFilter ref="A1:F7">
    <filterColumn colId="0" hiddenButton="1"/>
    <filterColumn colId="1" hiddenButton="1"/>
    <filterColumn colId="2" hiddenButton="1"/>
    <filterColumn colId="3" hiddenButton="1"/>
    <filterColumn colId="4" hiddenButton="1"/>
    <filterColumn colId="5" hiddenButton="1"/>
  </autoFilter>
  <tableColumns count="6">
    <tableColumn id="1" name="מיליארדי ₪" dataDxfId="71">
      <calculatedColumnFormula>EOMONTH(A1,12)</calculatedColumnFormula>
    </tableColumn>
    <tableColumn id="2" name="Equities in Israel" dataDxfId="70" dataCellStyle="Percent"/>
    <tableColumn id="3" name="Financial assets abroad" dataDxfId="69" dataCellStyle="Percent"/>
    <tableColumn id="4" name="Corporate bonds" dataDxfId="68" dataCellStyle="Percent"/>
    <tableColumn id="5" name="Government bonds" dataDxfId="67" dataCellStyle="Percent"/>
    <tableColumn id="6" name="Other" dataDxfId="66" dataCellStyle="Percent"/>
  </tableColumns>
  <tableStyleInfo name="TableStyleMedium2" showFirstColumn="0" showLastColumn="0" showRowStripes="1" showColumnStripes="0"/>
</table>
</file>

<file path=xl/tables/table13.xml><?xml version="1.0" encoding="utf-8"?>
<table xmlns="http://schemas.openxmlformats.org/spreadsheetml/2006/main" id="17" name="טבלה17" displayName="טבלה17" ref="A1:G22" totalsRowShown="0" headerRowDxfId="0" dataDxfId="1" headerRowBorderDxfId="9" dataCellStyle="Comma 8">
  <autoFilter ref="A1:G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ain indicators in the public's asset portfolio (percent)" dataDxfId="8"/>
    <tableColumn id="2" name="עמודה1" dataDxfId="7"/>
    <tableColumn id="3" name="עמודה2" dataDxfId="6" dataCellStyle="Comma 8"/>
    <tableColumn id="4" name="עמודה3" dataDxfId="5" dataCellStyle="Comma 8"/>
    <tableColumn id="5" name="עמודה4" dataDxfId="4" dataCellStyle="Comma 8"/>
    <tableColumn id="6" name="עמודה5" dataDxfId="3" dataCellStyle="Comma 8"/>
    <tableColumn id="7" name="עמודה6" dataDxfId="2" dataCellStyle="Comma 8"/>
  </tableColumns>
  <tableStyleInfo showFirstColumn="0" showLastColumn="0" showRowStripes="1" showColumnStripes="0"/>
</table>
</file>

<file path=xl/tables/table2.xml><?xml version="1.0" encoding="utf-8"?>
<table xmlns="http://schemas.openxmlformats.org/spreadsheetml/2006/main" id="2" name="טבלה2" displayName="טבלה2" ref="A1:B74" totalsRowShown="0" headerRowDxfId="187" headerRowBorderDxfId="186" tableBorderDxfId="185" totalsRowBorderDxfId="184" headerRowCellStyle="Comma">
  <autoFilter ref="A1:B74">
    <filterColumn colId="0" hiddenButton="1"/>
    <filterColumn colId="1" hiddenButton="1"/>
  </autoFilter>
  <tableColumns count="2">
    <tableColumn id="1" name="Date" dataDxfId="183"/>
    <tableColumn id="2" name="GDP ratio" dataDxfId="182" dataCellStyle="Comma"/>
  </tableColumns>
  <tableStyleInfo name="TableStyleMedium2" showFirstColumn="0" showLastColumn="0" showRowStripes="1" showColumnStripes="0"/>
</table>
</file>

<file path=xl/tables/table3.xml><?xml version="1.0" encoding="utf-8"?>
<table xmlns="http://schemas.openxmlformats.org/spreadsheetml/2006/main" id="19" name="טבלה320" displayName="טבלה320" ref="A4:E10" totalsRowShown="0" headerRowBorderDxfId="181" tableBorderDxfId="180" totalsRowBorderDxfId="179">
  <autoFilter ref="A4:E10"/>
  <tableColumns count="5">
    <tableColumn id="1" name="עמודה1" dataDxfId="178" dataCellStyle="Normal 6"/>
    <tableColumn id="2" name="31/12/2020" dataDxfId="177" dataCellStyle="Comma 6"/>
    <tableColumn id="3" name="31/12/2021" dataDxfId="176" dataCellStyle="Comma 6"/>
    <tableColumn id="4" name="NIS billion" dataDxfId="175" dataCellStyle="Comma"/>
    <tableColumn id="5" name="Percent rate of change" dataDxfId="174" dataCellStyle="Percent"/>
  </tableColumns>
  <tableStyleInfo name="TableStyleMedium2" showFirstColumn="0" showLastColumn="0" showRowStripes="1" showColumnStripes="0"/>
</table>
</file>

<file path=xl/tables/table4.xml><?xml version="1.0" encoding="utf-8"?>
<table xmlns="http://schemas.openxmlformats.org/spreadsheetml/2006/main" id="3" name="טבלה3" displayName="טבלה3" ref="A2:E8" totalsRowShown="0" headerRowBorderDxfId="173" tableBorderDxfId="172" totalsRowBorderDxfId="171">
  <autoFilter ref="A2:E8"/>
  <tableColumns count="5">
    <tableColumn id="1" name="עמודה1" dataDxfId="170" dataCellStyle="Normal 6"/>
    <tableColumn id="5" name="2020" dataDxfId="169" dataCellStyle="Normal 6"/>
    <tableColumn id="4" name="2021" dataDxfId="168" dataCellStyle="Normal 6"/>
    <tableColumn id="2" name="31/12/2020" dataDxfId="167" dataCellStyle="Percent"/>
    <tableColumn id="3" name="31/12/2021" dataDxfId="166" dataCellStyle="Percent"/>
  </tableColumns>
  <tableStyleInfo name="TableStyleMedium2" showFirstColumn="0" showLastColumn="0" showRowStripes="1" showColumnStripes="0"/>
</table>
</file>

<file path=xl/tables/table5.xml><?xml version="1.0" encoding="utf-8"?>
<table xmlns="http://schemas.openxmlformats.org/spreadsheetml/2006/main" id="4" name="טבלה4" displayName="טבלה4" ref="A1:F49" totalsRowShown="0" headerRowDxfId="165" dataDxfId="163" headerRowBorderDxfId="164" tableBorderDxfId="162" totalsRowBorderDxfId="161" dataCellStyle="Comma">
  <autoFilter ref="A1:F49">
    <filterColumn colId="0" hiddenButton="1"/>
    <filterColumn colId="1" hiddenButton="1"/>
    <filterColumn colId="2" hiddenButton="1"/>
    <filterColumn colId="3" hiddenButton="1"/>
    <filterColumn colId="4" hiddenButton="1"/>
    <filterColumn colId="5" hiddenButton="1"/>
  </autoFilter>
  <tableColumns count="6">
    <tableColumn id="1" name="תאריך" dataDxfId="160"/>
    <tableColumn id="2" name="הציבור במישרין" dataDxfId="159" dataCellStyle="Comma"/>
    <tableColumn id="3" name="הגופים המוסדיים" dataDxfId="158" dataCellStyle="Comma"/>
    <tableColumn id="4" name="שיעור הציבור מסך התיק" dataDxfId="157" dataCellStyle="Comma"/>
    <tableColumn id="5" name="שיעור המוסדיים מסך התיק" dataDxfId="156" dataCellStyle="Comma"/>
    <tableColumn id="6" name="סך התיק" dataDxfId="155" dataCellStyle="Comma"/>
  </tableColumns>
  <tableStyleInfo name="TableStyleMedium2" showFirstColumn="0" showLastColumn="0" showRowStripes="1" showColumnStripes="0"/>
</table>
</file>

<file path=xl/tables/table6.xml><?xml version="1.0" encoding="utf-8"?>
<table xmlns="http://schemas.openxmlformats.org/spreadsheetml/2006/main" id="20" name="טבלה521" displayName="טבלה521" ref="D2:F7" totalsRowShown="0" headerRowDxfId="144" headerRowBorderDxfId="143" tableBorderDxfId="142" totalsRowBorderDxfId="141">
  <autoFilter ref="D2:F7"/>
  <tableColumns count="3">
    <tableColumn id="4" name="עזר" dataDxfId="140" dataCellStyle="Normal 2"/>
    <tableColumn id="5" name="The public directly" dataDxfId="139" dataCellStyle="Percent"/>
    <tableColumn id="6" name="Institutional investors" dataDxfId="138" dataCellStyle="Percent"/>
  </tableColumns>
  <tableStyleInfo name="TableStyleMedium2" showFirstColumn="0" showLastColumn="0" showRowStripes="1" showColumnStripes="0"/>
</table>
</file>

<file path=xl/tables/table7.xml><?xml version="1.0" encoding="utf-8"?>
<table xmlns="http://schemas.openxmlformats.org/spreadsheetml/2006/main" id="5" name="טבלה5" displayName="טבלה5" ref="A2:C7" totalsRowShown="0" headerRowDxfId="137" headerRowBorderDxfId="136" tableBorderDxfId="135" totalsRowBorderDxfId="134">
  <autoFilter ref="A2:C7">
    <filterColumn colId="0" hiddenButton="1"/>
    <filterColumn colId="1" hiddenButton="1"/>
    <filterColumn colId="2" hiddenButton="1"/>
  </autoFilter>
  <tableColumns count="3">
    <tableColumn id="1" name="עמודה1" dataDxfId="133" dataCellStyle="Normal 32"/>
    <tableColumn id="2" name="The public directly" dataDxfId="132" dataCellStyle="Percent"/>
    <tableColumn id="3" name="Institutional investors" dataDxfId="131" dataCellStyle="Percent"/>
  </tableColumns>
  <tableStyleInfo name="TableStyleMedium2" showFirstColumn="0" showLastColumn="0" showRowStripes="1" showColumnStripes="0"/>
</table>
</file>

<file path=xl/tables/table8.xml><?xml version="1.0" encoding="utf-8"?>
<table xmlns="http://schemas.openxmlformats.org/spreadsheetml/2006/main" id="8" name="טבלה8" displayName="טבלה8" ref="A1:C145" totalsRowShown="0" headerRowDxfId="130" headerRowBorderDxfId="129" tableBorderDxfId="128" totalsRowBorderDxfId="127">
  <autoFilter ref="A1:C145">
    <filterColumn colId="0" hiddenButton="1"/>
    <filterColumn colId="1" hiddenButton="1"/>
    <filterColumn colId="2" hiddenButton="1"/>
  </autoFilter>
  <tableColumns count="3">
    <tableColumn id="1" name="DATE" dataDxfId="126"/>
    <tableColumn id="2" name="Bonds abroad" dataDxfId="125" dataCellStyle="Comma"/>
    <tableColumn id="3" name="Equities abroad" dataDxfId="124" dataCellStyle="Comma"/>
  </tableColumns>
  <tableStyleInfo name="TableStyleMedium2" showFirstColumn="0" showLastColumn="0" showRowStripes="1" showColumnStripes="0"/>
</table>
</file>

<file path=xl/tables/table9.xml><?xml version="1.0" encoding="utf-8"?>
<table xmlns="http://schemas.openxmlformats.org/spreadsheetml/2006/main" id="10" name="טבלה10" displayName="טבלה10" ref="A1:F3" totalsRowShown="0" headerRowDxfId="123" dataDxfId="121" headerRowBorderDxfId="122" tableBorderDxfId="120" totalsRowBorderDxfId="119" dataCellStyle="Percent">
  <autoFilter ref="A1:F3">
    <filterColumn colId="0" hiddenButton="1"/>
    <filterColumn colId="1" hiddenButton="1"/>
    <filterColumn colId="2" hiddenButton="1"/>
    <filterColumn colId="3" hiddenButton="1"/>
    <filterColumn colId="4" hiddenButton="1"/>
    <filterColumn colId="5" hiddenButton="1"/>
  </autoFilter>
  <tableColumns count="6">
    <tableColumn id="1" name="YEAR" dataDxfId="118"/>
    <tableColumn id="4" name="Old pension funds" dataDxfId="117" dataCellStyle="Percent"/>
    <tableColumn id="3" name="New pension funds" dataDxfId="116" dataCellStyle="Percent"/>
    <tableColumn id="2" name="Provident and advanced training funds" dataDxfId="115" dataCellStyle="Percent"/>
    <tableColumn id="5" name="Profit-sharing insurance policies" dataDxfId="114" dataCellStyle="Percent"/>
    <tableColumn id="6" name="Total" dataDxfId="113" dataCellStyle="Percent"/>
  </tableColumns>
  <tableStyleInfo name="TableStyleMedium2"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ivotTable" Target="../pivotTables/pivotTable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zoomScale="130" zoomScaleNormal="130" workbookViewId="0">
      <selection activeCell="A16" sqref="A16"/>
    </sheetView>
  </sheetViews>
  <sheetFormatPr defaultRowHeight="14.25" x14ac:dyDescent="0.2"/>
  <sheetData>
    <row r="1" spans="1:6" x14ac:dyDescent="0.2">
      <c r="F1" s="91" t="s">
        <v>17</v>
      </c>
    </row>
    <row r="2" spans="1:6" x14ac:dyDescent="0.2">
      <c r="F2" s="91" t="s">
        <v>16</v>
      </c>
    </row>
    <row r="16" spans="1:6" x14ac:dyDescent="0.2">
      <c r="A16" s="188" t="s">
        <v>93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7"/>
  <sheetViews>
    <sheetView zoomScale="115" zoomScaleNormal="115" workbookViewId="0">
      <selection activeCell="A17" sqref="A17"/>
    </sheetView>
  </sheetViews>
  <sheetFormatPr defaultRowHeight="14.25" x14ac:dyDescent="0.2"/>
  <sheetData>
    <row r="1" spans="1:6" x14ac:dyDescent="0.2">
      <c r="A1" s="91"/>
      <c r="F1" t="s">
        <v>32</v>
      </c>
    </row>
    <row r="2" spans="1:6" x14ac:dyDescent="0.2">
      <c r="A2" s="91"/>
      <c r="F2" t="s">
        <v>33</v>
      </c>
    </row>
    <row r="17" spans="1:1" x14ac:dyDescent="0.2">
      <c r="A17" s="193" t="s">
        <v>93</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pane xSplit="1" ySplit="1" topLeftCell="B2" activePane="bottomRight" state="frozen"/>
      <selection activeCell="I17" sqref="I17"/>
      <selection pane="topRight" activeCell="I17" sqref="I17"/>
      <selection pane="bottomLeft" activeCell="I17" sqref="I17"/>
      <selection pane="bottomRight" activeCell="I17" sqref="I17"/>
    </sheetView>
  </sheetViews>
  <sheetFormatPr defaultRowHeight="14.25" x14ac:dyDescent="0.2"/>
  <cols>
    <col min="1" max="1" width="8.25" customWidth="1"/>
    <col min="2" max="3" width="17.125" customWidth="1"/>
    <col min="4" max="4" width="20" customWidth="1"/>
    <col min="5" max="5" width="22" customWidth="1"/>
    <col min="6" max="6" width="7.5" bestFit="1" customWidth="1"/>
    <col min="7" max="9" width="22" customWidth="1"/>
    <col min="10" max="10" width="13.125" bestFit="1" customWidth="1"/>
    <col min="11" max="11" width="13.375" bestFit="1" customWidth="1"/>
    <col min="13" max="13" width="12" bestFit="1" customWidth="1"/>
    <col min="14" max="14" width="15.75" bestFit="1" customWidth="1"/>
    <col min="15" max="15" width="22.375" bestFit="1" customWidth="1"/>
    <col min="16" max="16" width="20.75" bestFit="1" customWidth="1"/>
  </cols>
  <sheetData>
    <row r="1" spans="1:6" s="41" customFormat="1" x14ac:dyDescent="0.2">
      <c r="A1" s="51" t="s">
        <v>7</v>
      </c>
      <c r="B1" s="52" t="s">
        <v>1</v>
      </c>
      <c r="C1" s="52" t="s">
        <v>0</v>
      </c>
      <c r="D1" s="53" t="s">
        <v>4</v>
      </c>
      <c r="E1" s="53" t="s">
        <v>5</v>
      </c>
      <c r="F1" s="53" t="s">
        <v>3</v>
      </c>
    </row>
    <row r="2" spans="1:6" x14ac:dyDescent="0.2">
      <c r="A2" s="37">
        <v>40268</v>
      </c>
      <c r="B2" s="13">
        <v>1539.8286713124039</v>
      </c>
      <c r="C2" s="13">
        <v>845.91200000000015</v>
      </c>
      <c r="D2" s="13">
        <v>64.543002926857881</v>
      </c>
      <c r="E2" s="13">
        <v>35.456997073142119</v>
      </c>
      <c r="F2" s="9">
        <v>2385.7406713124042</v>
      </c>
    </row>
    <row r="3" spans="1:6" x14ac:dyDescent="0.2">
      <c r="A3" s="37">
        <v>40359</v>
      </c>
      <c r="B3" s="13">
        <v>1524.2124945144083</v>
      </c>
      <c r="C3" s="13">
        <v>847.18899999999985</v>
      </c>
      <c r="D3" s="13">
        <v>64.274754740614739</v>
      </c>
      <c r="E3" s="13">
        <v>35.725245259385261</v>
      </c>
      <c r="F3" s="9">
        <v>2371.4014945144081</v>
      </c>
    </row>
    <row r="4" spans="1:6" x14ac:dyDescent="0.2">
      <c r="A4" s="37">
        <v>40451</v>
      </c>
      <c r="B4" s="13">
        <v>1583.0712801735299</v>
      </c>
      <c r="C4" s="13">
        <v>887.68899999999985</v>
      </c>
      <c r="D4" s="13">
        <v>64.07223286195719</v>
      </c>
      <c r="E4" s="13">
        <v>35.92776713804281</v>
      </c>
      <c r="F4" s="9">
        <v>2470.7602801735297</v>
      </c>
    </row>
    <row r="5" spans="1:6" x14ac:dyDescent="0.2">
      <c r="A5" s="37">
        <v>40543</v>
      </c>
      <c r="B5" s="13">
        <v>1653.6647284441608</v>
      </c>
      <c r="C5" s="13">
        <v>911.44100000000003</v>
      </c>
      <c r="D5" s="13">
        <v>64.467702446213565</v>
      </c>
      <c r="E5" s="13">
        <v>35.532297553786421</v>
      </c>
      <c r="F5" s="9">
        <v>2565.1057284441608</v>
      </c>
    </row>
    <row r="6" spans="1:6" x14ac:dyDescent="0.2">
      <c r="A6" s="37">
        <v>40633</v>
      </c>
      <c r="B6" s="13">
        <v>1638.8625208244537</v>
      </c>
      <c r="C6" s="13">
        <v>930.23099999999999</v>
      </c>
      <c r="D6" s="13">
        <v>63.791469930550548</v>
      </c>
      <c r="E6" s="13">
        <v>36.208530069449459</v>
      </c>
      <c r="F6" s="9">
        <v>2569.0935208244537</v>
      </c>
    </row>
    <row r="7" spans="1:6" x14ac:dyDescent="0.2">
      <c r="A7" s="37">
        <v>40724</v>
      </c>
      <c r="B7" s="13">
        <v>1597.2605788962046</v>
      </c>
      <c r="C7" s="13">
        <v>928.8649999999999</v>
      </c>
      <c r="D7" s="13">
        <v>63.229658582299407</v>
      </c>
      <c r="E7" s="13">
        <v>36.770341417700593</v>
      </c>
      <c r="F7" s="9">
        <v>2526.1255788962044</v>
      </c>
    </row>
    <row r="8" spans="1:6" x14ac:dyDescent="0.2">
      <c r="A8" s="37">
        <v>40816</v>
      </c>
      <c r="B8" s="13">
        <v>1566.6160193505466</v>
      </c>
      <c r="C8" s="13">
        <v>918.17099999999994</v>
      </c>
      <c r="D8" s="13">
        <v>63.048301812201835</v>
      </c>
      <c r="E8" s="13">
        <v>36.951698187798165</v>
      </c>
      <c r="F8" s="9">
        <v>2484.7870193505464</v>
      </c>
    </row>
    <row r="9" spans="1:6" x14ac:dyDescent="0.2">
      <c r="A9" s="37">
        <v>40908</v>
      </c>
      <c r="B9" s="13">
        <v>1597.8527932138968</v>
      </c>
      <c r="C9" s="13">
        <v>938.74900000000014</v>
      </c>
      <c r="D9" s="13">
        <v>62.991865632539948</v>
      </c>
      <c r="E9" s="13">
        <v>37.008134367460052</v>
      </c>
      <c r="F9" s="9">
        <v>2536.6017932138971</v>
      </c>
    </row>
    <row r="10" spans="1:6" x14ac:dyDescent="0.2">
      <c r="A10" s="37">
        <v>40999</v>
      </c>
      <c r="B10" s="13">
        <v>1623.1532623691073</v>
      </c>
      <c r="C10" s="13">
        <v>966.99299999999994</v>
      </c>
      <c r="D10" s="13">
        <v>62.666471231801069</v>
      </c>
      <c r="E10" s="13">
        <v>37.333528768198924</v>
      </c>
      <c r="F10" s="9">
        <v>2590.1462623691073</v>
      </c>
    </row>
    <row r="11" spans="1:6" x14ac:dyDescent="0.2">
      <c r="A11" s="37">
        <v>41090</v>
      </c>
      <c r="B11" s="13">
        <v>1610.4855581768725</v>
      </c>
      <c r="C11" s="13">
        <v>966.76400000000001</v>
      </c>
      <c r="D11" s="13">
        <v>62.488537560022635</v>
      </c>
      <c r="E11" s="13">
        <v>37.511462439977365</v>
      </c>
      <c r="F11" s="9">
        <v>2577.2495581768726</v>
      </c>
    </row>
    <row r="12" spans="1:6" x14ac:dyDescent="0.2">
      <c r="A12" s="37">
        <v>41182</v>
      </c>
      <c r="B12" s="13">
        <v>1647.122321001287</v>
      </c>
      <c r="C12" s="13">
        <v>1010.876</v>
      </c>
      <c r="D12" s="13">
        <v>61.968523756659266</v>
      </c>
      <c r="E12" s="13">
        <v>38.031476243340734</v>
      </c>
      <c r="F12" s="9">
        <v>2657.998321001287</v>
      </c>
    </row>
    <row r="13" spans="1:6" x14ac:dyDescent="0.2">
      <c r="A13" s="37">
        <v>41274</v>
      </c>
      <c r="B13" s="13">
        <v>1685.2803573781775</v>
      </c>
      <c r="C13" s="13">
        <v>1048.7689999999998</v>
      </c>
      <c r="D13" s="13">
        <v>61.640451107081731</v>
      </c>
      <c r="E13" s="13">
        <v>38.359548892918269</v>
      </c>
      <c r="F13" s="9">
        <v>2734.0493573781773</v>
      </c>
    </row>
    <row r="14" spans="1:6" x14ac:dyDescent="0.2">
      <c r="A14" s="37">
        <v>41364</v>
      </c>
      <c r="B14" s="13">
        <v>1705.7177176881733</v>
      </c>
      <c r="C14" s="13">
        <v>1064.931</v>
      </c>
      <c r="D14" s="13">
        <v>61.563839067675907</v>
      </c>
      <c r="E14" s="13">
        <v>38.436160932324093</v>
      </c>
      <c r="F14" s="9">
        <v>2770.6487176881733</v>
      </c>
    </row>
    <row r="15" spans="1:6" x14ac:dyDescent="0.2">
      <c r="A15" s="37">
        <v>41455</v>
      </c>
      <c r="B15" s="13">
        <v>1705.5198687908464</v>
      </c>
      <c r="C15" s="13">
        <v>1080.306</v>
      </c>
      <c r="D15" s="13">
        <v>61.221337912663806</v>
      </c>
      <c r="E15" s="13">
        <v>38.778662087336194</v>
      </c>
      <c r="F15" s="9">
        <v>2785.8258687908465</v>
      </c>
    </row>
    <row r="16" spans="1:6" x14ac:dyDescent="0.2">
      <c r="A16" s="37">
        <v>41547</v>
      </c>
      <c r="B16" s="13">
        <v>1738.2374695894782</v>
      </c>
      <c r="C16" s="13">
        <v>1116.7469999999998</v>
      </c>
      <c r="D16" s="13">
        <v>60.88430561023057</v>
      </c>
      <c r="E16" s="13">
        <v>39.115694389769423</v>
      </c>
      <c r="F16" s="9">
        <v>2854.9844695894781</v>
      </c>
    </row>
    <row r="17" spans="1:6" x14ac:dyDescent="0.2">
      <c r="A17" s="37">
        <v>41639</v>
      </c>
      <c r="B17" s="13">
        <v>1816.2557318648733</v>
      </c>
      <c r="C17" s="13">
        <v>1159.9099999999999</v>
      </c>
      <c r="D17" s="13">
        <v>61.026699972343366</v>
      </c>
      <c r="E17" s="13">
        <v>38.973300027656634</v>
      </c>
      <c r="F17" s="9">
        <v>2976.1657318648731</v>
      </c>
    </row>
    <row r="18" spans="1:6" x14ac:dyDescent="0.2">
      <c r="A18" s="37">
        <v>41729</v>
      </c>
      <c r="B18" s="13">
        <v>1838.9726687712409</v>
      </c>
      <c r="C18" s="13">
        <v>1190.1889999999999</v>
      </c>
      <c r="D18" s="13">
        <v>60.708964058600678</v>
      </c>
      <c r="E18" s="13">
        <v>39.291035941399329</v>
      </c>
      <c r="F18" s="9">
        <v>3029.1616687712408</v>
      </c>
    </row>
    <row r="19" spans="1:6" x14ac:dyDescent="0.2">
      <c r="A19" s="37">
        <v>41820</v>
      </c>
      <c r="B19" s="13">
        <v>1842.3877759735954</v>
      </c>
      <c r="C19" s="13">
        <v>1224.74</v>
      </c>
      <c r="D19" s="13">
        <v>60.068830206748338</v>
      </c>
      <c r="E19" s="13">
        <v>39.931169793251669</v>
      </c>
      <c r="F19" s="9">
        <v>3067.1277759735954</v>
      </c>
    </row>
    <row r="20" spans="1:6" x14ac:dyDescent="0.2">
      <c r="A20" s="37">
        <v>41912</v>
      </c>
      <c r="B20" s="13">
        <v>1888.3643055741416</v>
      </c>
      <c r="C20" s="13">
        <v>1260.5440000000001</v>
      </c>
      <c r="D20" s="13">
        <v>59.968856579005262</v>
      </c>
      <c r="E20" s="13">
        <v>40.031143420994745</v>
      </c>
      <c r="F20" s="9">
        <v>3148.9083055741417</v>
      </c>
    </row>
    <row r="21" spans="1:6" x14ac:dyDescent="0.2">
      <c r="A21" s="37">
        <v>42004</v>
      </c>
      <c r="B21" s="13">
        <v>1905.0752111868594</v>
      </c>
      <c r="C21" s="13">
        <v>1275.1369999999999</v>
      </c>
      <c r="D21" s="13">
        <v>59.904027928874683</v>
      </c>
      <c r="E21" s="13">
        <v>40.09597207112531</v>
      </c>
      <c r="F21" s="9">
        <v>3180.2122111868593</v>
      </c>
    </row>
    <row r="22" spans="1:6" x14ac:dyDescent="0.2">
      <c r="A22" s="37">
        <v>42094</v>
      </c>
      <c r="B22" s="13">
        <v>1986.8967069602188</v>
      </c>
      <c r="C22" s="13">
        <v>1349.1879999999999</v>
      </c>
      <c r="D22" s="13">
        <v>59.557741529010634</v>
      </c>
      <c r="E22" s="13">
        <v>40.442258470989366</v>
      </c>
      <c r="F22" s="9">
        <v>3336.0847069602187</v>
      </c>
    </row>
    <row r="23" spans="1:6" x14ac:dyDescent="0.2">
      <c r="A23" s="37">
        <v>42185</v>
      </c>
      <c r="B23" s="13">
        <v>1972.6023673562272</v>
      </c>
      <c r="C23" s="13">
        <v>1318.2690000000002</v>
      </c>
      <c r="D23" s="13">
        <v>59.94164302267906</v>
      </c>
      <c r="E23" s="13">
        <v>40.058356977320933</v>
      </c>
      <c r="F23" s="9">
        <v>3290.8713673562274</v>
      </c>
    </row>
    <row r="24" spans="1:6" x14ac:dyDescent="0.2">
      <c r="A24" s="37">
        <v>42277</v>
      </c>
      <c r="B24" s="13">
        <v>1952.7109286177661</v>
      </c>
      <c r="C24" s="13">
        <v>1311.8580000000002</v>
      </c>
      <c r="D24" s="13">
        <v>59.815276421336058</v>
      </c>
      <c r="E24" s="13">
        <v>40.184723578663942</v>
      </c>
      <c r="F24" s="9">
        <v>3264.5689286177662</v>
      </c>
    </row>
    <row r="25" spans="1:6" x14ac:dyDescent="0.2">
      <c r="A25" s="37">
        <v>42369</v>
      </c>
      <c r="B25" s="13">
        <v>1963.2822763749464</v>
      </c>
      <c r="C25" s="13">
        <v>1357.4899999999998</v>
      </c>
      <c r="D25" s="13">
        <v>59.121255930205599</v>
      </c>
      <c r="E25" s="13">
        <v>40.878744069794401</v>
      </c>
      <c r="F25" s="9">
        <v>3320.7722763749462</v>
      </c>
    </row>
    <row r="26" spans="1:6" x14ac:dyDescent="0.2">
      <c r="A26" s="37">
        <v>42460</v>
      </c>
      <c r="B26" s="13">
        <v>1949.2617692219139</v>
      </c>
      <c r="C26" s="13">
        <v>1369.1719999999998</v>
      </c>
      <c r="D26" s="13">
        <v>58.740415050650988</v>
      </c>
      <c r="E26" s="13">
        <v>41.259584949349012</v>
      </c>
      <c r="F26" s="9">
        <v>3318.4337692219137</v>
      </c>
    </row>
    <row r="27" spans="1:6" x14ac:dyDescent="0.2">
      <c r="A27" s="37">
        <v>42551</v>
      </c>
      <c r="B27" s="13">
        <v>1946.6206063511574</v>
      </c>
      <c r="C27" s="13">
        <v>1399.4829999999999</v>
      </c>
      <c r="D27" s="13">
        <v>58.175742157425269</v>
      </c>
      <c r="E27" s="13">
        <v>41.824257842574738</v>
      </c>
      <c r="F27" s="9">
        <v>3346.1036063511574</v>
      </c>
    </row>
    <row r="28" spans="1:6" x14ac:dyDescent="0.2">
      <c r="A28" s="37">
        <v>42643</v>
      </c>
      <c r="B28" s="13">
        <v>1978.1770486907626</v>
      </c>
      <c r="C28" s="13">
        <v>1423.1660000000002</v>
      </c>
      <c r="D28" s="13">
        <v>58.15870438155887</v>
      </c>
      <c r="E28" s="13">
        <v>41.84129561844113</v>
      </c>
      <c r="F28" s="9">
        <v>3401.3430486907628</v>
      </c>
    </row>
    <row r="29" spans="1:6" x14ac:dyDescent="0.2">
      <c r="A29" s="37">
        <v>42735</v>
      </c>
      <c r="B29" s="13">
        <v>2000.28573283275</v>
      </c>
      <c r="C29" s="13">
        <v>1440.6559999999999</v>
      </c>
      <c r="D29" s="13">
        <v>58.131926900895756</v>
      </c>
      <c r="E29" s="13">
        <v>41.868073099104244</v>
      </c>
      <c r="F29" s="9">
        <v>3440.9417328327499</v>
      </c>
    </row>
    <row r="30" spans="1:6" x14ac:dyDescent="0.2">
      <c r="A30" s="37">
        <v>42825</v>
      </c>
      <c r="B30" s="13">
        <v>2001.8693259613174</v>
      </c>
      <c r="C30" s="13">
        <v>1459.5920000000001</v>
      </c>
      <c r="D30" s="13">
        <v>57.833069257399771</v>
      </c>
      <c r="E30" s="13">
        <v>42.166930742600222</v>
      </c>
      <c r="F30" s="9">
        <v>3461.4613259613175</v>
      </c>
    </row>
    <row r="31" spans="1:6" x14ac:dyDescent="0.2">
      <c r="A31" s="37">
        <v>42916</v>
      </c>
      <c r="B31" s="13">
        <v>2007.0775232449726</v>
      </c>
      <c r="C31" s="13">
        <v>1492.2860000000003</v>
      </c>
      <c r="D31" s="13">
        <v>57.355502219552257</v>
      </c>
      <c r="E31" s="13">
        <v>42.644497780447736</v>
      </c>
      <c r="F31" s="9">
        <v>3499.3635232449728</v>
      </c>
    </row>
    <row r="32" spans="1:6" x14ac:dyDescent="0.2">
      <c r="A32" s="37">
        <v>43008</v>
      </c>
      <c r="B32" s="13">
        <v>2014.3061443812123</v>
      </c>
      <c r="C32" s="13">
        <v>1539.519</v>
      </c>
      <c r="D32" s="13">
        <v>56.679945201185213</v>
      </c>
      <c r="E32" s="13">
        <v>43.320054798814787</v>
      </c>
      <c r="F32" s="9">
        <v>3553.8251443812123</v>
      </c>
    </row>
    <row r="33" spans="1:6" x14ac:dyDescent="0.2">
      <c r="A33" s="37">
        <v>43100</v>
      </c>
      <c r="B33" s="13">
        <v>2029.8547773204914</v>
      </c>
      <c r="C33" s="13">
        <v>1590.4320000000002</v>
      </c>
      <c r="D33" s="13">
        <v>56.068894597981597</v>
      </c>
      <c r="E33" s="13">
        <v>43.931105402018396</v>
      </c>
      <c r="F33" s="9">
        <v>3620.2867773204916</v>
      </c>
    </row>
    <row r="34" spans="1:6" x14ac:dyDescent="0.2">
      <c r="A34" s="37">
        <v>43190</v>
      </c>
      <c r="B34" s="13">
        <v>2024.4396732530638</v>
      </c>
      <c r="C34" s="13">
        <v>1607.1279999999999</v>
      </c>
      <c r="D34" s="13">
        <v>55.745613338374703</v>
      </c>
      <c r="E34" s="13">
        <v>44.254386661625297</v>
      </c>
      <c r="F34" s="9">
        <v>3631.5676732530637</v>
      </c>
    </row>
    <row r="35" spans="1:6" x14ac:dyDescent="0.2">
      <c r="A35" s="37">
        <v>43281</v>
      </c>
      <c r="B35" s="13">
        <v>2008.0511054569151</v>
      </c>
      <c r="C35" s="13">
        <v>1633.19</v>
      </c>
      <c r="D35" s="13">
        <v>55.147435923635115</v>
      </c>
      <c r="E35" s="13">
        <v>44.852564076364885</v>
      </c>
      <c r="F35" s="9">
        <v>3641.2411054569152</v>
      </c>
    </row>
    <row r="36" spans="1:6" x14ac:dyDescent="0.2">
      <c r="A36" s="37">
        <v>43373</v>
      </c>
      <c r="B36" s="13">
        <v>2044.2953851326702</v>
      </c>
      <c r="C36" s="13">
        <v>1680.127</v>
      </c>
      <c r="D36" s="13">
        <v>54.888924341481449</v>
      </c>
      <c r="E36" s="13">
        <v>45.111075658518551</v>
      </c>
      <c r="F36" s="9">
        <v>3724.4223851326701</v>
      </c>
    </row>
    <row r="37" spans="1:6" x14ac:dyDescent="0.2">
      <c r="A37" s="37">
        <v>43465</v>
      </c>
      <c r="B37" s="13">
        <v>2033.6442528750606</v>
      </c>
      <c r="C37" s="13">
        <v>1638.6580000000001</v>
      </c>
      <c r="D37" s="13">
        <v>55.37791044522308</v>
      </c>
      <c r="E37" s="13">
        <v>44.62208955477692</v>
      </c>
      <c r="F37" s="9">
        <v>3672.3022528750607</v>
      </c>
    </row>
    <row r="38" spans="1:6" x14ac:dyDescent="0.2">
      <c r="A38" s="37">
        <v>43555</v>
      </c>
      <c r="B38" s="13">
        <v>2090.4178777805346</v>
      </c>
      <c r="C38" s="13">
        <v>1723.3340000000001</v>
      </c>
      <c r="D38" s="13">
        <v>54.81263450723182</v>
      </c>
      <c r="E38" s="13">
        <v>45.187365492768187</v>
      </c>
      <c r="F38" s="9">
        <v>3813.7518777805344</v>
      </c>
    </row>
    <row r="39" spans="1:6" x14ac:dyDescent="0.2">
      <c r="A39" s="37">
        <v>43646</v>
      </c>
      <c r="B39" s="13">
        <v>2130.5421999068667</v>
      </c>
      <c r="C39" s="13">
        <v>1780.1260000000002</v>
      </c>
      <c r="D39" s="13">
        <v>54.480259919714122</v>
      </c>
      <c r="E39" s="13">
        <v>45.519740080285878</v>
      </c>
      <c r="F39" s="9">
        <v>3910.6681999068669</v>
      </c>
    </row>
    <row r="40" spans="1:6" x14ac:dyDescent="0.2">
      <c r="A40" s="37">
        <v>43738</v>
      </c>
      <c r="B40" s="13">
        <v>2129.3379529324993</v>
      </c>
      <c r="C40" s="13">
        <v>1835.8179999999998</v>
      </c>
      <c r="D40" s="13">
        <v>53.701240965256638</v>
      </c>
      <c r="E40" s="13">
        <v>46.298759034743362</v>
      </c>
      <c r="F40" s="9">
        <v>3965.1559529324991</v>
      </c>
    </row>
    <row r="41" spans="1:6" x14ac:dyDescent="0.2">
      <c r="A41" s="39">
        <v>43830</v>
      </c>
      <c r="B41" s="13">
        <v>2169.6816042050132</v>
      </c>
      <c r="C41" s="13">
        <v>1913.605</v>
      </c>
      <c r="D41" s="13">
        <v>53.135667772393234</v>
      </c>
      <c r="E41" s="13">
        <v>46.864332227606766</v>
      </c>
      <c r="F41" s="9">
        <v>4083.2866042050132</v>
      </c>
    </row>
    <row r="42" spans="1:6" x14ac:dyDescent="0.2">
      <c r="A42" s="37">
        <v>43921</v>
      </c>
      <c r="B42" s="13">
        <v>2052.979539128783</v>
      </c>
      <c r="C42" s="13">
        <v>1772.172</v>
      </c>
      <c r="D42" s="13">
        <v>53.670541366221791</v>
      </c>
      <c r="E42" s="13">
        <v>46.329458633778209</v>
      </c>
      <c r="F42" s="9">
        <v>3825.151539128783</v>
      </c>
    </row>
    <row r="43" spans="1:6" x14ac:dyDescent="0.2">
      <c r="A43" s="37">
        <v>44012</v>
      </c>
      <c r="B43" s="13">
        <v>2150.5180265844251</v>
      </c>
      <c r="C43" s="13">
        <v>1879.6790000000001</v>
      </c>
      <c r="D43" s="13">
        <v>53.360121413393522</v>
      </c>
      <c r="E43" s="13">
        <v>46.639878586606471</v>
      </c>
      <c r="F43" s="9">
        <v>4030.1970265844252</v>
      </c>
    </row>
    <row r="44" spans="1:6" x14ac:dyDescent="0.2">
      <c r="A44" s="39">
        <v>44104</v>
      </c>
      <c r="B44" s="13">
        <v>2225.0998458548793</v>
      </c>
      <c r="C44" s="13">
        <v>1936.5400000000002</v>
      </c>
      <c r="D44" s="13">
        <v>53.466900747577824</v>
      </c>
      <c r="E44" s="13">
        <v>46.533099252422176</v>
      </c>
      <c r="F44" s="9">
        <v>4161.6398458548792</v>
      </c>
    </row>
    <row r="45" spans="1:6" x14ac:dyDescent="0.2">
      <c r="A45" s="37">
        <v>44196</v>
      </c>
      <c r="B45" s="13">
        <v>2353.0261846275907</v>
      </c>
      <c r="C45" s="13">
        <v>2054.3959999999997</v>
      </c>
      <c r="D45" s="13">
        <v>53.387810063546524</v>
      </c>
      <c r="E45" s="13">
        <v>46.612189936453483</v>
      </c>
      <c r="F45" s="9">
        <v>4407.4221846275905</v>
      </c>
    </row>
    <row r="46" spans="1:6" x14ac:dyDescent="0.2">
      <c r="A46" s="39">
        <v>44286</v>
      </c>
      <c r="B46" s="13">
        <v>2401.5361200426678</v>
      </c>
      <c r="C46" s="13">
        <v>2132.7510000000002</v>
      </c>
      <c r="D46" s="13">
        <v>52.963918174199542</v>
      </c>
      <c r="E46" s="13">
        <v>47.036081825800451</v>
      </c>
      <c r="F46" s="9">
        <v>4534.287120042668</v>
      </c>
    </row>
    <row r="47" spans="1:6" x14ac:dyDescent="0.2">
      <c r="A47" s="37">
        <v>44377</v>
      </c>
      <c r="B47" s="13">
        <v>2506.0024063670153</v>
      </c>
      <c r="C47" s="13">
        <v>2223.6689999999999</v>
      </c>
      <c r="D47" s="13">
        <v>52.984704243797388</v>
      </c>
      <c r="E47" s="13">
        <v>47.015295756202619</v>
      </c>
      <c r="F47" s="9">
        <v>4729.6714063670152</v>
      </c>
    </row>
    <row r="48" spans="1:6" x14ac:dyDescent="0.2">
      <c r="A48" s="39">
        <v>44469</v>
      </c>
      <c r="B48" s="13">
        <v>2546.9856400381386</v>
      </c>
      <c r="C48" s="13">
        <v>2276.3969999999999</v>
      </c>
      <c r="D48" s="13">
        <v>52.804967594650542</v>
      </c>
      <c r="E48" s="13">
        <v>47.195032405349465</v>
      </c>
      <c r="F48" s="9">
        <v>4823.3826400381386</v>
      </c>
    </row>
    <row r="49" spans="1:16" x14ac:dyDescent="0.2">
      <c r="A49" s="37">
        <v>44561</v>
      </c>
      <c r="B49" s="118">
        <v>2648.879782088597</v>
      </c>
      <c r="C49" s="118">
        <v>2396.4320000000002</v>
      </c>
      <c r="D49" s="118">
        <v>52.501805567148629</v>
      </c>
      <c r="E49" s="118">
        <v>47.498194432851363</v>
      </c>
      <c r="F49" s="9">
        <v>5045.3117820885973</v>
      </c>
    </row>
    <row r="50" spans="1:16" x14ac:dyDescent="0.2">
      <c r="A50" s="125"/>
      <c r="B50" s="126"/>
      <c r="C50" s="126"/>
      <c r="D50" s="126"/>
      <c r="E50" s="126"/>
      <c r="F50" s="96"/>
      <c r="G50" s="127"/>
      <c r="H50" s="127"/>
      <c r="I50" s="127"/>
      <c r="J50" s="127"/>
      <c r="K50" s="127"/>
      <c r="L50" s="127"/>
      <c r="M50" s="127"/>
      <c r="N50" s="127"/>
      <c r="O50" s="127"/>
      <c r="P50" s="127"/>
    </row>
    <row r="51" spans="1:16" x14ac:dyDescent="0.2">
      <c r="A51" s="125"/>
      <c r="B51" s="126"/>
      <c r="C51" s="126"/>
      <c r="D51" s="126"/>
      <c r="E51" s="126"/>
      <c r="F51" s="96"/>
    </row>
    <row r="52" spans="1:16" x14ac:dyDescent="0.2">
      <c r="A52" s="125"/>
      <c r="B52" s="126"/>
      <c r="C52" s="126"/>
      <c r="D52" s="126"/>
      <c r="E52" s="126"/>
      <c r="F52" s="96"/>
    </row>
    <row r="53" spans="1:16" x14ac:dyDescent="0.2">
      <c r="A53" s="125"/>
      <c r="B53" s="126"/>
      <c r="C53" s="126"/>
      <c r="D53" s="126"/>
      <c r="E53" s="126"/>
      <c r="F53" s="96"/>
      <c r="G53" s="5"/>
      <c r="H53" s="5"/>
      <c r="I53" s="5"/>
    </row>
    <row r="54" spans="1:16" x14ac:dyDescent="0.2">
      <c r="A54" s="125"/>
      <c r="B54" s="126"/>
      <c r="C54" s="126"/>
      <c r="D54" s="126"/>
      <c r="E54" s="126"/>
      <c r="F54" s="96"/>
      <c r="G54" s="5"/>
      <c r="H54" s="5"/>
      <c r="I54" s="5"/>
    </row>
    <row r="55" spans="1:16" x14ac:dyDescent="0.2">
      <c r="A55" s="125"/>
      <c r="B55" s="126"/>
      <c r="C55" s="126"/>
      <c r="D55" s="126"/>
      <c r="E55" s="126"/>
      <c r="F55" s="96"/>
      <c r="G55" s="5"/>
      <c r="H55" s="5"/>
      <c r="I55" s="5"/>
    </row>
    <row r="56" spans="1:16" x14ac:dyDescent="0.2">
      <c r="A56" s="125"/>
      <c r="B56" s="126"/>
      <c r="C56" s="126"/>
      <c r="D56" s="126"/>
      <c r="E56" s="126"/>
      <c r="F56" s="96"/>
      <c r="G56" s="5"/>
      <c r="H56" s="5"/>
      <c r="I56" s="5"/>
    </row>
    <row r="57" spans="1:16" x14ac:dyDescent="0.2">
      <c r="A57" s="125"/>
      <c r="B57" s="126"/>
      <c r="C57" s="126"/>
      <c r="D57" s="126"/>
      <c r="E57" s="126"/>
      <c r="F57" s="96"/>
      <c r="G57" s="5"/>
      <c r="H57" s="5"/>
      <c r="I57" s="5"/>
    </row>
    <row r="58" spans="1:16" x14ac:dyDescent="0.2">
      <c r="A58" s="125"/>
      <c r="B58" s="126"/>
      <c r="C58" s="126"/>
      <c r="D58" s="126"/>
      <c r="E58" s="126"/>
      <c r="F58" s="96"/>
    </row>
    <row r="59" spans="1:16" x14ac:dyDescent="0.2">
      <c r="A59" s="125"/>
      <c r="B59" s="126"/>
      <c r="C59" s="126"/>
      <c r="D59" s="126"/>
      <c r="E59" s="126"/>
      <c r="F59" s="96"/>
      <c r="G59" s="18"/>
      <c r="H59" s="18"/>
      <c r="I59" s="18"/>
    </row>
    <row r="60" spans="1:16" x14ac:dyDescent="0.2">
      <c r="A60" s="125"/>
      <c r="B60" s="126"/>
      <c r="C60" s="126"/>
      <c r="D60" s="126"/>
      <c r="E60" s="126"/>
      <c r="F60" s="96"/>
      <c r="G60" s="18"/>
      <c r="H60" s="18"/>
      <c r="I60" s="18"/>
    </row>
    <row r="61" spans="1:16" x14ac:dyDescent="0.2">
      <c r="A61" s="125"/>
      <c r="B61" s="126"/>
      <c r="C61" s="126"/>
      <c r="D61" s="126"/>
      <c r="E61" s="126"/>
      <c r="F61" s="96"/>
      <c r="G61" s="18"/>
      <c r="H61" s="18"/>
      <c r="I61" s="18"/>
    </row>
    <row r="62" spans="1:16" x14ac:dyDescent="0.2">
      <c r="A62" s="125"/>
      <c r="B62" s="126"/>
      <c r="C62" s="126"/>
      <c r="D62" s="126"/>
      <c r="E62" s="126"/>
      <c r="F62" s="96"/>
    </row>
    <row r="63" spans="1:16" x14ac:dyDescent="0.2">
      <c r="A63" s="125"/>
      <c r="B63" s="126"/>
      <c r="C63" s="126"/>
      <c r="D63" s="126"/>
      <c r="E63" s="126"/>
      <c r="F63" s="96"/>
    </row>
    <row r="64" spans="1:16" x14ac:dyDescent="0.2">
      <c r="A64" s="125"/>
      <c r="B64" s="126"/>
      <c r="C64" s="126"/>
      <c r="D64" s="126"/>
      <c r="E64" s="126"/>
      <c r="F64" s="96"/>
    </row>
    <row r="65" spans="1:6" x14ac:dyDescent="0.2">
      <c r="A65" s="125"/>
      <c r="B65" s="126"/>
      <c r="C65" s="126"/>
      <c r="D65" s="126"/>
      <c r="E65" s="126"/>
      <c r="F65" s="96"/>
    </row>
    <row r="66" spans="1:6" x14ac:dyDescent="0.2">
      <c r="A66" s="125"/>
      <c r="B66" s="126"/>
      <c r="C66" s="126"/>
      <c r="D66" s="126"/>
      <c r="E66" s="126"/>
      <c r="F66" s="96"/>
    </row>
    <row r="67" spans="1:6" x14ac:dyDescent="0.2">
      <c r="A67" s="125"/>
      <c r="B67" s="126"/>
      <c r="C67" s="126"/>
      <c r="D67" s="126"/>
      <c r="E67" s="126"/>
      <c r="F67" s="96"/>
    </row>
    <row r="68" spans="1:6" x14ac:dyDescent="0.2">
      <c r="A68" s="125"/>
      <c r="B68" s="126"/>
      <c r="C68" s="126"/>
      <c r="D68" s="126"/>
      <c r="E68" s="126"/>
      <c r="F68" s="96"/>
    </row>
    <row r="69" spans="1:6" x14ac:dyDescent="0.2">
      <c r="A69" s="125"/>
      <c r="B69" s="126"/>
      <c r="C69" s="126"/>
      <c r="D69" s="126"/>
      <c r="E69" s="126"/>
      <c r="F69" s="96"/>
    </row>
    <row r="70" spans="1:6" x14ac:dyDescent="0.2">
      <c r="A70" s="125"/>
      <c r="B70" s="126"/>
      <c r="C70" s="126"/>
      <c r="D70" s="126"/>
      <c r="E70" s="126"/>
      <c r="F70" s="96"/>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6"/>
  <sheetViews>
    <sheetView zoomScaleNormal="100" workbookViewId="0">
      <selection activeCell="A16" sqref="A16"/>
    </sheetView>
  </sheetViews>
  <sheetFormatPr defaultRowHeight="14.25" x14ac:dyDescent="0.2"/>
  <cols>
    <col min="7" max="7" width="19" bestFit="1" customWidth="1"/>
  </cols>
  <sheetData>
    <row r="1" spans="1:6" x14ac:dyDescent="0.2">
      <c r="F1" t="s">
        <v>40</v>
      </c>
    </row>
    <row r="2" spans="1:6" x14ac:dyDescent="0.2">
      <c r="F2" t="s">
        <v>41</v>
      </c>
    </row>
    <row r="16" spans="1:6" x14ac:dyDescent="0.2">
      <c r="A16" s="194" t="s">
        <v>93</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Normal="100" workbookViewId="0">
      <selection activeCell="F17" sqref="F17"/>
    </sheetView>
  </sheetViews>
  <sheetFormatPr defaultRowHeight="14.25" x14ac:dyDescent="0.2"/>
  <cols>
    <col min="1" max="1" width="39.25" bestFit="1" customWidth="1"/>
    <col min="2" max="2" width="11.5" customWidth="1"/>
    <col min="3" max="3" width="26.875" bestFit="1" customWidth="1"/>
    <col min="6" max="6" width="2.25" customWidth="1"/>
    <col min="7" max="8" width="14.5" bestFit="1" customWidth="1"/>
    <col min="11" max="11" width="11.125" customWidth="1"/>
    <col min="16" max="16" width="10.625" bestFit="1" customWidth="1"/>
    <col min="17" max="17" width="10" bestFit="1" customWidth="1"/>
  </cols>
  <sheetData>
    <row r="1" spans="1:14" ht="15" x14ac:dyDescent="0.25">
      <c r="A1" s="26" t="s">
        <v>2</v>
      </c>
      <c r="B1" s="189" t="s">
        <v>101</v>
      </c>
      <c r="C1" s="54" t="s">
        <v>100</v>
      </c>
      <c r="D1" s="22"/>
    </row>
    <row r="2" spans="1:14" ht="15" x14ac:dyDescent="0.25">
      <c r="A2" s="183" t="s">
        <v>39</v>
      </c>
      <c r="B2" s="3">
        <v>2648.879782088597</v>
      </c>
      <c r="C2" s="106">
        <v>0.52501805567148641</v>
      </c>
      <c r="K2" s="16"/>
      <c r="L2" s="5"/>
      <c r="M2" s="1"/>
      <c r="N2" s="3"/>
    </row>
    <row r="3" spans="1:14" x14ac:dyDescent="0.2">
      <c r="A3" s="184" t="s">
        <v>38</v>
      </c>
      <c r="B3" s="3">
        <v>2265.3924978885971</v>
      </c>
      <c r="C3" s="18">
        <v>0.44900941621308438</v>
      </c>
    </row>
    <row r="4" spans="1:14" x14ac:dyDescent="0.2">
      <c r="A4" s="184" t="s">
        <v>37</v>
      </c>
      <c r="B4" s="3">
        <v>383.48728419999998</v>
      </c>
      <c r="C4" s="18">
        <v>7.6008639458402041E-2</v>
      </c>
    </row>
    <row r="5" spans="1:14" ht="15" x14ac:dyDescent="0.25">
      <c r="A5" s="183" t="s">
        <v>31</v>
      </c>
      <c r="B5" s="3">
        <v>2396.4319999999998</v>
      </c>
      <c r="C5" s="106">
        <v>0.47498194432851365</v>
      </c>
    </row>
    <row r="6" spans="1:14" x14ac:dyDescent="0.2">
      <c r="A6" s="184" t="s">
        <v>36</v>
      </c>
      <c r="B6" s="3">
        <v>1121.3679999999999</v>
      </c>
      <c r="C6" s="18">
        <v>0.22225940604522754</v>
      </c>
    </row>
    <row r="7" spans="1:14" x14ac:dyDescent="0.2">
      <c r="A7" s="184" t="s">
        <v>35</v>
      </c>
      <c r="B7" s="3">
        <v>688.553</v>
      </c>
      <c r="C7" s="18">
        <v>0.13647382555116569</v>
      </c>
    </row>
    <row r="8" spans="1:14" x14ac:dyDescent="0.2">
      <c r="A8" s="184" t="s">
        <v>34</v>
      </c>
      <c r="B8" s="3">
        <v>586.51099999999997</v>
      </c>
      <c r="C8" s="18">
        <v>0.11624871273212045</v>
      </c>
    </row>
    <row r="9" spans="1:14" x14ac:dyDescent="0.2">
      <c r="A9" s="14" t="s">
        <v>10</v>
      </c>
      <c r="B9" s="3">
        <v>5045.3117820885964</v>
      </c>
    </row>
  </sheetData>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7"/>
  <sheetViews>
    <sheetView zoomScale="150" zoomScaleNormal="150" workbookViewId="0">
      <selection activeCell="A17" sqref="A17"/>
    </sheetView>
  </sheetViews>
  <sheetFormatPr defaultRowHeight="14.25" x14ac:dyDescent="0.2"/>
  <sheetData>
    <row r="1" spans="8:8" x14ac:dyDescent="0.2">
      <c r="H1" t="s">
        <v>42</v>
      </c>
    </row>
    <row r="2" spans="8:8" x14ac:dyDescent="0.2">
      <c r="H2" t="s">
        <v>43</v>
      </c>
    </row>
    <row r="17" spans="1:1" x14ac:dyDescent="0.2">
      <c r="A17" s="195" t="s">
        <v>93</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selection activeCell="I17" sqref="I17"/>
    </sheetView>
  </sheetViews>
  <sheetFormatPr defaultColWidth="9" defaultRowHeight="14.25" x14ac:dyDescent="0.2"/>
  <cols>
    <col min="1" max="1" width="17.5" style="4" bestFit="1" customWidth="1"/>
    <col min="2" max="2" width="14.75" style="4" customWidth="1"/>
    <col min="3" max="3" width="13.75" style="4" bestFit="1" customWidth="1"/>
    <col min="4" max="4" width="8.875" style="4" bestFit="1" customWidth="1"/>
    <col min="5" max="5" width="18" style="4" bestFit="1" customWidth="1"/>
    <col min="6" max="6" width="18.75" style="4" bestFit="1" customWidth="1"/>
    <col min="7" max="7" width="9.875" style="4" bestFit="1" customWidth="1"/>
    <col min="8" max="8" width="7.125" style="4" customWidth="1"/>
    <col min="9" max="10" width="10.875" style="4" bestFit="1" customWidth="1"/>
    <col min="11" max="11" width="12.375" style="4" bestFit="1" customWidth="1"/>
    <col min="12" max="12" width="12.5" style="4" bestFit="1" customWidth="1"/>
    <col min="13" max="14" width="10.875" style="4" bestFit="1" customWidth="1"/>
    <col min="15" max="15" width="11.875" style="4" bestFit="1" customWidth="1"/>
    <col min="16" max="16384" width="9" style="4"/>
  </cols>
  <sheetData>
    <row r="1" spans="1:14" ht="15" x14ac:dyDescent="0.25">
      <c r="B1" s="186">
        <v>2020</v>
      </c>
      <c r="C1" s="187"/>
      <c r="E1" s="186">
        <v>2021</v>
      </c>
      <c r="F1" s="187"/>
      <c r="I1" s="185"/>
      <c r="J1" s="185"/>
    </row>
    <row r="2" spans="1:14" s="60" customFormat="1" ht="15" x14ac:dyDescent="0.25">
      <c r="A2" s="57" t="s">
        <v>8</v>
      </c>
      <c r="B2" s="58" t="s">
        <v>39</v>
      </c>
      <c r="C2" s="59" t="s">
        <v>31</v>
      </c>
      <c r="D2" s="162" t="s">
        <v>13</v>
      </c>
      <c r="E2" s="145" t="s">
        <v>39</v>
      </c>
      <c r="F2" s="81" t="s">
        <v>31</v>
      </c>
    </row>
    <row r="3" spans="1:14" x14ac:dyDescent="0.2">
      <c r="A3" s="55" t="s">
        <v>20</v>
      </c>
      <c r="B3" s="124">
        <v>0.90718615988741114</v>
      </c>
      <c r="C3" s="128">
        <v>9.2813840112588877E-2</v>
      </c>
      <c r="D3" s="82">
        <v>0.17</v>
      </c>
      <c r="E3" s="123">
        <v>0.87981683062878668</v>
      </c>
      <c r="F3" s="123">
        <v>0.12018316937121326</v>
      </c>
      <c r="H3" s="83"/>
      <c r="J3" s="92"/>
      <c r="K3" s="92"/>
      <c r="M3" s="117"/>
      <c r="N3" s="117"/>
    </row>
    <row r="4" spans="1:14" x14ac:dyDescent="0.2">
      <c r="A4" s="55" t="s">
        <v>21</v>
      </c>
      <c r="B4" s="124">
        <v>0.70905816148825307</v>
      </c>
      <c r="C4" s="128">
        <v>0.29094183851174699</v>
      </c>
      <c r="D4" s="82">
        <v>0.17</v>
      </c>
      <c r="E4" s="124">
        <v>0.68658387139912336</v>
      </c>
      <c r="F4" s="124">
        <v>0.31341612860087659</v>
      </c>
      <c r="H4" s="83"/>
      <c r="J4" s="92"/>
      <c r="K4" s="92"/>
      <c r="M4" s="117"/>
      <c r="N4" s="117"/>
    </row>
    <row r="5" spans="1:14" x14ac:dyDescent="0.2">
      <c r="A5" s="55" t="s">
        <v>24</v>
      </c>
      <c r="B5" s="124">
        <v>0.49673112583705181</v>
      </c>
      <c r="C5" s="128">
        <v>0.50326887416294819</v>
      </c>
      <c r="D5" s="82">
        <v>0.17</v>
      </c>
      <c r="E5" s="123">
        <v>0.52835926064872374</v>
      </c>
      <c r="F5" s="123">
        <v>0.47164073935127626</v>
      </c>
      <c r="H5" s="83"/>
      <c r="J5" s="92"/>
      <c r="K5" s="92"/>
      <c r="M5" s="117"/>
      <c r="N5" s="117"/>
    </row>
    <row r="6" spans="1:14" ht="25.5" x14ac:dyDescent="0.2">
      <c r="A6" s="55" t="s">
        <v>22</v>
      </c>
      <c r="B6" s="124">
        <v>0.22614008073226602</v>
      </c>
      <c r="C6" s="128">
        <v>0.77385991926773401</v>
      </c>
      <c r="D6" s="82">
        <v>0.17</v>
      </c>
      <c r="E6" s="124">
        <v>0.17583721975268091</v>
      </c>
      <c r="F6" s="124">
        <v>0.82416278024731915</v>
      </c>
      <c r="H6" s="83"/>
      <c r="J6" s="92"/>
      <c r="K6" s="92"/>
      <c r="M6" s="117"/>
      <c r="N6" s="117"/>
    </row>
    <row r="7" spans="1:14" ht="25.5" x14ac:dyDescent="0.2">
      <c r="A7" s="56" t="s">
        <v>23</v>
      </c>
      <c r="B7" s="129">
        <v>0.13305339057502535</v>
      </c>
      <c r="C7" s="130">
        <v>0.8669466094249747</v>
      </c>
      <c r="D7" s="82">
        <v>0.17</v>
      </c>
      <c r="E7" s="123">
        <v>0.10274925826023464</v>
      </c>
      <c r="F7" s="123">
        <v>0.89725074173976538</v>
      </c>
      <c r="H7" s="83"/>
      <c r="J7" s="92"/>
      <c r="K7" s="92"/>
      <c r="M7" s="117"/>
      <c r="N7" s="117"/>
    </row>
    <row r="9" spans="1:14" x14ac:dyDescent="0.2">
      <c r="A9" s="20"/>
      <c r="B9" s="20"/>
      <c r="C9" s="20"/>
      <c r="L9" t="str">
        <f t="shared" ref="L9" si="0">H$4&amp;" "&amp;I$4&amp;"."&amp;J9&amp;" "&amp;K$4</f>
        <v xml:space="preserve"> . </v>
      </c>
    </row>
    <row r="10" spans="1:14" x14ac:dyDescent="0.2">
      <c r="A10" s="20"/>
      <c r="B10" s="20"/>
      <c r="C10" s="20"/>
    </row>
    <row r="11" spans="1:14" x14ac:dyDescent="0.2">
      <c r="A11" s="20"/>
      <c r="B11" s="20"/>
      <c r="C11" s="20"/>
    </row>
    <row r="12" spans="1:14" x14ac:dyDescent="0.2">
      <c r="A12" s="20"/>
      <c r="B12" s="20"/>
      <c r="C12" s="20"/>
    </row>
    <row r="13" spans="1:14" ht="27" customHeight="1" x14ac:dyDescent="0.2">
      <c r="A13" s="20"/>
      <c r="B13" s="20"/>
      <c r="C13" s="20"/>
    </row>
    <row r="14" spans="1:14" x14ac:dyDescent="0.2">
      <c r="A14" s="20"/>
      <c r="B14" s="20"/>
      <c r="C14" s="20"/>
    </row>
    <row r="15" spans="1:14" x14ac:dyDescent="0.2">
      <c r="A15" s="20"/>
      <c r="B15" s="20"/>
      <c r="C15" s="20"/>
    </row>
    <row r="16" spans="1:14" x14ac:dyDescent="0.2">
      <c r="A16" s="20"/>
      <c r="B16" s="20"/>
      <c r="C16" s="20"/>
    </row>
    <row r="17" spans="1:3" x14ac:dyDescent="0.2">
      <c r="A17" s="20"/>
      <c r="B17" s="20"/>
      <c r="C17" s="20"/>
    </row>
    <row r="18" spans="1:3" ht="27" customHeight="1" x14ac:dyDescent="0.2">
      <c r="A18" s="20"/>
      <c r="B18" s="20"/>
      <c r="C18" s="20"/>
    </row>
    <row r="19" spans="1:3" x14ac:dyDescent="0.2">
      <c r="A19" s="20"/>
      <c r="B19" s="20"/>
      <c r="C19" s="20"/>
    </row>
    <row r="20" spans="1:3" x14ac:dyDescent="0.2">
      <c r="A20" s="20"/>
      <c r="B20" s="20"/>
      <c r="C20" s="20"/>
    </row>
    <row r="21" spans="1:3" x14ac:dyDescent="0.2">
      <c r="A21" s="20"/>
      <c r="B21" s="20"/>
      <c r="C21" s="20"/>
    </row>
    <row r="22" spans="1:3" x14ac:dyDescent="0.2">
      <c r="A22" s="20"/>
      <c r="B22" s="20"/>
      <c r="C22" s="20"/>
    </row>
    <row r="23" spans="1:3" x14ac:dyDescent="0.2">
      <c r="A23" s="20"/>
      <c r="B23" s="20"/>
      <c r="C23" s="20"/>
    </row>
    <row r="24" spans="1:3" x14ac:dyDescent="0.2">
      <c r="A24" s="20"/>
      <c r="B24" s="20"/>
      <c r="C24" s="20"/>
    </row>
    <row r="25" spans="1:3" x14ac:dyDescent="0.2">
      <c r="A25" s="20"/>
      <c r="B25" s="20"/>
      <c r="C25" s="20"/>
    </row>
    <row r="26" spans="1:3" x14ac:dyDescent="0.2">
      <c r="A26" s="20"/>
      <c r="B26" s="20"/>
      <c r="C26" s="20"/>
    </row>
    <row r="27" spans="1:3" x14ac:dyDescent="0.2">
      <c r="A27" s="20"/>
      <c r="B27" s="20"/>
      <c r="C27" s="20"/>
    </row>
    <row r="28" spans="1:3" x14ac:dyDescent="0.2">
      <c r="A28" s="20"/>
      <c r="B28" s="20"/>
      <c r="C28" s="20"/>
    </row>
    <row r="29" spans="1:3" x14ac:dyDescent="0.2">
      <c r="A29" s="20"/>
      <c r="B29" s="20"/>
      <c r="C29" s="20"/>
    </row>
    <row r="30" spans="1:3" x14ac:dyDescent="0.2">
      <c r="A30" s="20"/>
      <c r="B30" s="20"/>
      <c r="C30" s="20"/>
    </row>
  </sheetData>
  <mergeCells count="3">
    <mergeCell ref="I1:J1"/>
    <mergeCell ref="E1:F1"/>
    <mergeCell ref="B1:C1"/>
  </mergeCells>
  <pageMargins left="0.7" right="0.7" top="0.75" bottom="0.75" header="0.3" footer="0.3"/>
  <pageSetup orientation="portrait"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zoomScale="145" zoomScaleNormal="145" workbookViewId="0">
      <selection activeCell="A16" sqref="A16"/>
    </sheetView>
  </sheetViews>
  <sheetFormatPr defaultRowHeight="14.25" x14ac:dyDescent="0.2"/>
  <sheetData>
    <row r="1" spans="1:6" x14ac:dyDescent="0.2">
      <c r="F1" t="s">
        <v>44</v>
      </c>
    </row>
    <row r="2" spans="1:6" x14ac:dyDescent="0.2">
      <c r="F2" t="s">
        <v>45</v>
      </c>
    </row>
    <row r="16" spans="1:6" x14ac:dyDescent="0.2">
      <c r="A16" s="203" t="s">
        <v>93</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showGridLines="0"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RowHeight="14.25" x14ac:dyDescent="0.2"/>
  <cols>
    <col min="2" max="2" width="10.875" customWidth="1"/>
    <col min="3" max="3" width="11.875" customWidth="1"/>
  </cols>
  <sheetData>
    <row r="1" spans="1:3" s="40" customFormat="1" ht="15" x14ac:dyDescent="0.25">
      <c r="A1" s="61" t="s">
        <v>102</v>
      </c>
      <c r="B1" s="62" t="s">
        <v>47</v>
      </c>
      <c r="C1" s="63" t="s">
        <v>46</v>
      </c>
    </row>
    <row r="2" spans="1:3" x14ac:dyDescent="0.2">
      <c r="A2" s="37">
        <v>40209</v>
      </c>
      <c r="B2" s="11">
        <v>70.929188344000011</v>
      </c>
      <c r="C2" s="64">
        <v>106.85348921333335</v>
      </c>
    </row>
    <row r="3" spans="1:3" x14ac:dyDescent="0.2">
      <c r="A3" s="37">
        <v>40237</v>
      </c>
      <c r="B3" s="11">
        <v>73.136138868000003</v>
      </c>
      <c r="C3" s="64">
        <v>113.75564177466666</v>
      </c>
    </row>
    <row r="4" spans="1:3" x14ac:dyDescent="0.2">
      <c r="A4" s="37">
        <v>40268</v>
      </c>
      <c r="B4" s="11">
        <v>81.666269118000002</v>
      </c>
      <c r="C4" s="64">
        <v>119.54638794300001</v>
      </c>
    </row>
    <row r="5" spans="1:3" x14ac:dyDescent="0.2">
      <c r="A5" s="37">
        <v>40298</v>
      </c>
      <c r="B5" s="11">
        <v>83.036060083999999</v>
      </c>
      <c r="C5" s="64">
        <v>123.15950815066667</v>
      </c>
    </row>
    <row r="6" spans="1:3" x14ac:dyDescent="0.2">
      <c r="A6" s="37">
        <v>40329</v>
      </c>
      <c r="B6" s="11">
        <v>85.268238398000008</v>
      </c>
      <c r="C6" s="64">
        <v>122.29056243366668</v>
      </c>
    </row>
    <row r="7" spans="1:3" x14ac:dyDescent="0.2">
      <c r="A7" s="37">
        <v>40359</v>
      </c>
      <c r="B7" s="11">
        <v>86.94768400000001</v>
      </c>
      <c r="C7" s="64">
        <v>119.12592037500001</v>
      </c>
    </row>
    <row r="8" spans="1:3" x14ac:dyDescent="0.2">
      <c r="A8" s="37">
        <v>40390</v>
      </c>
      <c r="B8" s="11">
        <v>85.572016109999993</v>
      </c>
      <c r="C8" s="64">
        <v>123.697595089</v>
      </c>
    </row>
    <row r="9" spans="1:3" x14ac:dyDescent="0.2">
      <c r="A9" s="37">
        <v>40421</v>
      </c>
      <c r="B9" s="11">
        <v>87.473505756999998</v>
      </c>
      <c r="C9" s="64">
        <v>124.01612780700002</v>
      </c>
    </row>
    <row r="10" spans="1:3" x14ac:dyDescent="0.2">
      <c r="A10" s="37">
        <v>40451</v>
      </c>
      <c r="B10" s="11">
        <v>88.036466560000008</v>
      </c>
      <c r="C10" s="64">
        <v>129.655264655</v>
      </c>
    </row>
    <row r="11" spans="1:3" x14ac:dyDescent="0.2">
      <c r="A11" s="37">
        <v>40482</v>
      </c>
      <c r="B11" s="11">
        <v>89.673188148000008</v>
      </c>
      <c r="C11" s="64">
        <v>135.35000788799999</v>
      </c>
    </row>
    <row r="12" spans="1:3" x14ac:dyDescent="0.2">
      <c r="A12" s="37">
        <v>40512</v>
      </c>
      <c r="B12" s="11">
        <v>89.604830315000001</v>
      </c>
      <c r="C12" s="64">
        <v>136.11290108666668</v>
      </c>
    </row>
    <row r="13" spans="1:3" x14ac:dyDescent="0.2">
      <c r="A13" s="37">
        <v>40543</v>
      </c>
      <c r="B13" s="11">
        <v>87.616210773000006</v>
      </c>
      <c r="C13" s="64">
        <v>139.19596781999999</v>
      </c>
    </row>
    <row r="14" spans="1:3" x14ac:dyDescent="0.2">
      <c r="A14" s="37">
        <v>40574</v>
      </c>
      <c r="B14" s="11">
        <v>94.084527809999997</v>
      </c>
      <c r="C14" s="64">
        <v>146.79241495333332</v>
      </c>
    </row>
    <row r="15" spans="1:3" x14ac:dyDescent="0.2">
      <c r="A15" s="37">
        <v>40602</v>
      </c>
      <c r="B15" s="11">
        <v>95.434835654000011</v>
      </c>
      <c r="C15" s="64">
        <v>146.78629240533334</v>
      </c>
    </row>
    <row r="16" spans="1:3" x14ac:dyDescent="0.2">
      <c r="A16" s="37">
        <v>40633</v>
      </c>
      <c r="B16" s="11">
        <v>95.930609387999993</v>
      </c>
      <c r="C16" s="64">
        <v>142.33836847999999</v>
      </c>
    </row>
    <row r="17" spans="1:3" x14ac:dyDescent="0.2">
      <c r="A17" s="37">
        <v>40663</v>
      </c>
      <c r="B17" s="11">
        <v>94.956771629999992</v>
      </c>
      <c r="C17" s="64">
        <v>143.73717955333333</v>
      </c>
    </row>
    <row r="18" spans="1:3" x14ac:dyDescent="0.2">
      <c r="A18" s="37">
        <v>40694</v>
      </c>
      <c r="B18" s="11">
        <v>96.294731455999994</v>
      </c>
      <c r="C18" s="64">
        <v>143.72625371766662</v>
      </c>
    </row>
    <row r="19" spans="1:3" x14ac:dyDescent="0.2">
      <c r="A19" s="37">
        <v>40724</v>
      </c>
      <c r="B19" s="11">
        <v>94.829137225000011</v>
      </c>
      <c r="C19" s="64">
        <v>137.21780081999998</v>
      </c>
    </row>
    <row r="20" spans="1:3" x14ac:dyDescent="0.2">
      <c r="A20" s="37">
        <v>40755</v>
      </c>
      <c r="B20" s="11">
        <v>96.54375038000002</v>
      </c>
      <c r="C20" s="64">
        <v>137.61109007333334</v>
      </c>
    </row>
    <row r="21" spans="1:3" x14ac:dyDescent="0.2">
      <c r="A21" s="37">
        <v>40786</v>
      </c>
      <c r="B21" s="11">
        <v>99.205411974</v>
      </c>
      <c r="C21" s="64">
        <v>136.60704630199999</v>
      </c>
    </row>
    <row r="22" spans="1:3" x14ac:dyDescent="0.2">
      <c r="A22" s="37">
        <v>40816</v>
      </c>
      <c r="B22" s="11">
        <v>101.16074175999999</v>
      </c>
      <c r="C22" s="64">
        <v>126.37155443200001</v>
      </c>
    </row>
    <row r="23" spans="1:3" x14ac:dyDescent="0.2">
      <c r="A23" s="37">
        <v>40847</v>
      </c>
      <c r="B23" s="11">
        <v>101.30248979599999</v>
      </c>
      <c r="C23" s="64">
        <v>132.93755605733332</v>
      </c>
    </row>
    <row r="24" spans="1:3" x14ac:dyDescent="0.2">
      <c r="A24" s="37">
        <v>40877</v>
      </c>
      <c r="B24" s="11">
        <v>103.307027976</v>
      </c>
      <c r="C24" s="64">
        <v>140.38208451166668</v>
      </c>
    </row>
    <row r="25" spans="1:3" x14ac:dyDescent="0.2">
      <c r="A25" s="37">
        <v>40908</v>
      </c>
      <c r="B25" s="11">
        <v>106.00155917700002</v>
      </c>
      <c r="C25" s="64">
        <v>143.50466271400001</v>
      </c>
    </row>
    <row r="26" spans="1:3" x14ac:dyDescent="0.2">
      <c r="A26" s="37">
        <v>40939</v>
      </c>
      <c r="B26" s="11">
        <v>107.287957996</v>
      </c>
      <c r="C26" s="64">
        <v>148.57793310633335</v>
      </c>
    </row>
    <row r="27" spans="1:3" x14ac:dyDescent="0.2">
      <c r="A27" s="37">
        <v>40968</v>
      </c>
      <c r="B27" s="11">
        <v>107.632283766</v>
      </c>
      <c r="C27" s="64">
        <v>154.04958450466668</v>
      </c>
    </row>
    <row r="28" spans="1:3" x14ac:dyDescent="0.2">
      <c r="A28" s="37">
        <v>40999</v>
      </c>
      <c r="B28" s="11">
        <v>109.74079536999999</v>
      </c>
      <c r="C28" s="64">
        <v>161.98183864999999</v>
      </c>
    </row>
    <row r="29" spans="1:3" x14ac:dyDescent="0.2">
      <c r="A29" s="37">
        <v>41029</v>
      </c>
      <c r="B29" s="11">
        <v>109.94450999999998</v>
      </c>
      <c r="C29" s="64">
        <v>161.62279625000002</v>
      </c>
    </row>
    <row r="30" spans="1:3" x14ac:dyDescent="0.2">
      <c r="A30" s="37">
        <v>41060</v>
      </c>
      <c r="B30" s="11">
        <v>112.15634370599999</v>
      </c>
      <c r="C30" s="64">
        <v>156.97929602333332</v>
      </c>
    </row>
    <row r="31" spans="1:3" x14ac:dyDescent="0.2">
      <c r="A31" s="37">
        <v>41090</v>
      </c>
      <c r="B31" s="11">
        <v>113.80871718200001</v>
      </c>
      <c r="C31" s="64">
        <v>159.50608083</v>
      </c>
    </row>
    <row r="32" spans="1:3" x14ac:dyDescent="0.2">
      <c r="A32" s="37">
        <v>41121</v>
      </c>
      <c r="B32" s="11">
        <v>116.62287919100001</v>
      </c>
      <c r="C32" s="64">
        <v>164.619970354</v>
      </c>
    </row>
    <row r="33" spans="1:3" x14ac:dyDescent="0.2">
      <c r="A33" s="37">
        <v>41152</v>
      </c>
      <c r="B33" s="11">
        <v>119.22254854399999</v>
      </c>
      <c r="C33" s="64">
        <v>170.64124541999999</v>
      </c>
    </row>
    <row r="34" spans="1:3" x14ac:dyDescent="0.2">
      <c r="A34" s="37">
        <v>41182</v>
      </c>
      <c r="B34" s="11">
        <v>118.52383956000001</v>
      </c>
      <c r="C34" s="64">
        <v>173.88597847200001</v>
      </c>
    </row>
    <row r="35" spans="1:3" x14ac:dyDescent="0.2">
      <c r="A35" s="37">
        <v>41213</v>
      </c>
      <c r="B35" s="11">
        <v>118.480725804</v>
      </c>
      <c r="C35" s="64">
        <v>171.50203834866667</v>
      </c>
    </row>
    <row r="36" spans="1:3" x14ac:dyDescent="0.2">
      <c r="A36" s="37">
        <v>41243</v>
      </c>
      <c r="B36" s="11">
        <v>115.61616069000002</v>
      </c>
      <c r="C36" s="64">
        <v>172.91352260000002</v>
      </c>
    </row>
    <row r="37" spans="1:3" x14ac:dyDescent="0.2">
      <c r="A37" s="37">
        <v>41274</v>
      </c>
      <c r="B37" s="11">
        <v>120.34719402200001</v>
      </c>
      <c r="C37" s="64">
        <v>174.92345990600001</v>
      </c>
    </row>
    <row r="38" spans="1:3" x14ac:dyDescent="0.2">
      <c r="A38" s="37">
        <v>41305</v>
      </c>
      <c r="B38" s="11">
        <v>121.258053856</v>
      </c>
      <c r="C38" s="64">
        <v>184.02330555733334</v>
      </c>
    </row>
    <row r="39" spans="1:3" x14ac:dyDescent="0.2">
      <c r="A39" s="37">
        <v>41333</v>
      </c>
      <c r="B39" s="11">
        <v>120.84448384800001</v>
      </c>
      <c r="C39" s="64">
        <v>185.64680571600002</v>
      </c>
    </row>
    <row r="40" spans="1:3" x14ac:dyDescent="0.2">
      <c r="A40" s="37">
        <v>41364</v>
      </c>
      <c r="B40" s="11">
        <v>119.46127852799999</v>
      </c>
      <c r="C40" s="64">
        <v>190.244600832</v>
      </c>
    </row>
    <row r="41" spans="1:3" x14ac:dyDescent="0.2">
      <c r="A41" s="37">
        <v>41394</v>
      </c>
      <c r="B41" s="11">
        <v>118.98873236999999</v>
      </c>
      <c r="C41" s="64">
        <v>190.43746195400001</v>
      </c>
    </row>
    <row r="42" spans="1:3" x14ac:dyDescent="0.2">
      <c r="A42" s="37">
        <v>41425</v>
      </c>
      <c r="B42" s="11">
        <v>121.04871903999998</v>
      </c>
      <c r="C42" s="64">
        <v>197.45635612366664</v>
      </c>
    </row>
    <row r="43" spans="1:3" x14ac:dyDescent="0.2">
      <c r="A43" s="37">
        <v>41455</v>
      </c>
      <c r="B43" s="11">
        <v>120.95782622999999</v>
      </c>
      <c r="C43" s="64">
        <v>190.61400799800001</v>
      </c>
    </row>
    <row r="44" spans="1:3" x14ac:dyDescent="0.2">
      <c r="A44" s="37">
        <v>41486</v>
      </c>
      <c r="B44" s="11">
        <v>122.00269859399998</v>
      </c>
      <c r="C44" s="64">
        <v>198.79287127399999</v>
      </c>
    </row>
    <row r="45" spans="1:3" x14ac:dyDescent="0.2">
      <c r="A45" s="37">
        <v>41517</v>
      </c>
      <c r="B45" s="11">
        <v>123.74356961199999</v>
      </c>
      <c r="C45" s="64">
        <v>200.94271873</v>
      </c>
    </row>
    <row r="46" spans="1:3" x14ac:dyDescent="0.2">
      <c r="A46" s="37">
        <v>41547</v>
      </c>
      <c r="B46" s="11">
        <v>121.667593536</v>
      </c>
      <c r="C46" s="64">
        <v>204.64528105799999</v>
      </c>
    </row>
    <row r="47" spans="1:3" x14ac:dyDescent="0.2">
      <c r="A47" s="37">
        <v>41578</v>
      </c>
      <c r="B47" s="11">
        <v>124.84602981899999</v>
      </c>
      <c r="C47" s="64">
        <v>212.475990696</v>
      </c>
    </row>
    <row r="48" spans="1:3" x14ac:dyDescent="0.2">
      <c r="A48" s="37">
        <v>41608</v>
      </c>
      <c r="B48" s="11">
        <v>126.14806804600001</v>
      </c>
      <c r="C48" s="64">
        <v>219.74098558533333</v>
      </c>
    </row>
    <row r="49" spans="1:3" x14ac:dyDescent="0.2">
      <c r="A49" s="37">
        <v>41639</v>
      </c>
      <c r="B49" s="11">
        <v>125.095971546</v>
      </c>
      <c r="C49" s="64">
        <v>221.53376349000001</v>
      </c>
    </row>
    <row r="50" spans="1:3" x14ac:dyDescent="0.2">
      <c r="A50" s="37">
        <v>41670</v>
      </c>
      <c r="B50" s="11">
        <v>127.42476271800001</v>
      </c>
      <c r="C50" s="64">
        <v>220.82581100799999</v>
      </c>
    </row>
    <row r="51" spans="1:3" x14ac:dyDescent="0.2">
      <c r="A51" s="37">
        <v>41698</v>
      </c>
      <c r="B51" s="11">
        <v>131.08847019199999</v>
      </c>
      <c r="C51" s="64">
        <v>232.11600521333332</v>
      </c>
    </row>
    <row r="52" spans="1:3" x14ac:dyDescent="0.2">
      <c r="A52" s="37">
        <v>41729</v>
      </c>
      <c r="B52" s="11">
        <v>135.82595875200002</v>
      </c>
      <c r="C52" s="64">
        <v>230.98243325300001</v>
      </c>
    </row>
    <row r="53" spans="1:3" x14ac:dyDescent="0.2">
      <c r="A53" s="37">
        <v>41759</v>
      </c>
      <c r="B53" s="11">
        <v>137.53795757199998</v>
      </c>
      <c r="C53" s="64">
        <v>230.39185033066667</v>
      </c>
    </row>
    <row r="54" spans="1:3" x14ac:dyDescent="0.2">
      <c r="A54" s="37">
        <v>41790</v>
      </c>
      <c r="B54" s="11">
        <v>140.89150852500001</v>
      </c>
      <c r="C54" s="64">
        <v>233.88995313333334</v>
      </c>
    </row>
    <row r="55" spans="1:3" x14ac:dyDescent="0.2">
      <c r="A55" s="37">
        <v>41820</v>
      </c>
      <c r="B55" s="11">
        <v>140.98151591999999</v>
      </c>
      <c r="C55" s="64">
        <v>237.36269671200003</v>
      </c>
    </row>
    <row r="56" spans="1:3" x14ac:dyDescent="0.2">
      <c r="A56" s="37">
        <v>41851</v>
      </c>
      <c r="B56" s="11">
        <v>143.06212853100001</v>
      </c>
      <c r="C56" s="64">
        <v>235.68136848899996</v>
      </c>
    </row>
    <row r="57" spans="1:3" x14ac:dyDescent="0.2">
      <c r="A57" s="37">
        <v>41882</v>
      </c>
      <c r="B57" s="11">
        <v>150.79727051200001</v>
      </c>
      <c r="C57" s="64">
        <v>251.06147914133336</v>
      </c>
    </row>
    <row r="58" spans="1:3" x14ac:dyDescent="0.2">
      <c r="A58" s="37">
        <v>41912</v>
      </c>
      <c r="B58" s="11">
        <v>152.08611870999999</v>
      </c>
      <c r="C58" s="64">
        <v>255.30795379</v>
      </c>
    </row>
    <row r="59" spans="1:3" x14ac:dyDescent="0.2">
      <c r="A59" s="37">
        <v>41943</v>
      </c>
      <c r="B59" s="11">
        <v>157.52941846399997</v>
      </c>
      <c r="C59" s="64">
        <v>265.37414120799997</v>
      </c>
    </row>
    <row r="60" spans="1:3" x14ac:dyDescent="0.2">
      <c r="A60" s="37">
        <v>41973</v>
      </c>
      <c r="B60" s="11">
        <v>164.931039403</v>
      </c>
      <c r="C60" s="64">
        <v>272.44195049999996</v>
      </c>
    </row>
    <row r="61" spans="1:3" x14ac:dyDescent="0.2">
      <c r="A61" s="37">
        <v>42004</v>
      </c>
      <c r="B61" s="11">
        <v>164.48854509399999</v>
      </c>
      <c r="C61" s="64">
        <v>266.06398272199999</v>
      </c>
    </row>
    <row r="62" spans="1:3" x14ac:dyDescent="0.2">
      <c r="A62" s="37">
        <v>42035</v>
      </c>
      <c r="B62" s="11">
        <v>167.978529216</v>
      </c>
      <c r="C62" s="64">
        <v>267.27494635199997</v>
      </c>
    </row>
    <row r="63" spans="1:3" x14ac:dyDescent="0.2">
      <c r="A63" s="37">
        <v>42063</v>
      </c>
      <c r="B63" s="11">
        <v>173.90167961399999</v>
      </c>
      <c r="C63" s="64">
        <v>285.01149236800001</v>
      </c>
    </row>
    <row r="64" spans="1:3" x14ac:dyDescent="0.2">
      <c r="A64" s="37">
        <v>42094</v>
      </c>
      <c r="B64" s="11">
        <v>177.358352</v>
      </c>
      <c r="C64" s="64">
        <v>283.82328434000004</v>
      </c>
    </row>
    <row r="65" spans="1:3" x14ac:dyDescent="0.2">
      <c r="A65" s="37">
        <v>42124</v>
      </c>
      <c r="B65" s="11">
        <v>176.02657300800001</v>
      </c>
      <c r="C65" s="64">
        <v>280.70541427500001</v>
      </c>
    </row>
    <row r="66" spans="1:3" x14ac:dyDescent="0.2">
      <c r="A66" s="37">
        <v>42155</v>
      </c>
      <c r="B66" s="11">
        <v>179.07521941199997</v>
      </c>
      <c r="C66" s="64">
        <v>285.32423606399999</v>
      </c>
    </row>
    <row r="67" spans="1:3" x14ac:dyDescent="0.2">
      <c r="A67" s="37">
        <v>42185</v>
      </c>
      <c r="B67" s="11">
        <v>175.88404469900001</v>
      </c>
      <c r="C67" s="64">
        <v>279.12037695100003</v>
      </c>
    </row>
    <row r="68" spans="1:3" x14ac:dyDescent="0.2">
      <c r="A68" s="37">
        <v>42216</v>
      </c>
      <c r="B68" s="11">
        <v>175.44229571700001</v>
      </c>
      <c r="C68" s="64">
        <v>285.19029334899994</v>
      </c>
    </row>
    <row r="69" spans="1:3" x14ac:dyDescent="0.2">
      <c r="A69" s="37">
        <v>42247</v>
      </c>
      <c r="B69" s="11">
        <v>181.77892740000001</v>
      </c>
      <c r="C69" s="64">
        <v>281.32647061</v>
      </c>
    </row>
    <row r="70" spans="1:3" x14ac:dyDescent="0.2">
      <c r="A70" s="37">
        <v>42277</v>
      </c>
      <c r="B70" s="11">
        <v>179.38579702399997</v>
      </c>
      <c r="C70" s="64">
        <v>266.71460550699999</v>
      </c>
    </row>
    <row r="71" spans="1:3" x14ac:dyDescent="0.2">
      <c r="A71" s="37">
        <v>42308</v>
      </c>
      <c r="B71" s="11">
        <v>177.94563148499998</v>
      </c>
      <c r="C71" s="64">
        <v>274.95047627299999</v>
      </c>
    </row>
    <row r="72" spans="1:3" x14ac:dyDescent="0.2">
      <c r="A72" s="37">
        <v>42338</v>
      </c>
      <c r="B72" s="11">
        <v>179.741112375</v>
      </c>
      <c r="C72" s="64">
        <v>275.72992026166668</v>
      </c>
    </row>
    <row r="73" spans="1:3" x14ac:dyDescent="0.2">
      <c r="A73" s="37">
        <v>42369</v>
      </c>
      <c r="B73" s="11">
        <v>176.60737626400001</v>
      </c>
      <c r="C73" s="64">
        <v>268.73116531800002</v>
      </c>
    </row>
    <row r="74" spans="1:3" x14ac:dyDescent="0.2">
      <c r="A74" s="37">
        <v>42400</v>
      </c>
      <c r="B74" s="11">
        <v>179.83971756899999</v>
      </c>
      <c r="C74" s="64">
        <v>262.231144062</v>
      </c>
    </row>
    <row r="75" spans="1:3" x14ac:dyDescent="0.2">
      <c r="A75" s="37">
        <v>42429</v>
      </c>
      <c r="B75" s="11">
        <v>176.41390586</v>
      </c>
      <c r="C75" s="64">
        <v>254.55075675333333</v>
      </c>
    </row>
    <row r="76" spans="1:3" x14ac:dyDescent="0.2">
      <c r="A76" s="37">
        <v>42460</v>
      </c>
      <c r="B76" s="11">
        <v>174.10361484600003</v>
      </c>
      <c r="C76" s="64">
        <v>256.32251635199998</v>
      </c>
    </row>
    <row r="77" spans="1:3" x14ac:dyDescent="0.2">
      <c r="A77" s="37">
        <v>42490</v>
      </c>
      <c r="B77" s="11">
        <v>175.803157247</v>
      </c>
      <c r="C77" s="64">
        <v>257.39516756</v>
      </c>
    </row>
    <row r="78" spans="1:3" x14ac:dyDescent="0.2">
      <c r="A78" s="37">
        <v>42521</v>
      </c>
      <c r="B78" s="11">
        <v>179.63099385000001</v>
      </c>
      <c r="C78" s="64">
        <v>261.60197525000001</v>
      </c>
    </row>
    <row r="79" spans="1:3" x14ac:dyDescent="0.2">
      <c r="A79" s="37">
        <v>42551</v>
      </c>
      <c r="B79" s="11">
        <v>180.42474810600001</v>
      </c>
      <c r="C79" s="64">
        <v>257.520598764</v>
      </c>
    </row>
    <row r="80" spans="1:3" x14ac:dyDescent="0.2">
      <c r="A80" s="37">
        <v>42582</v>
      </c>
      <c r="B80" s="11">
        <v>182.20140021599997</v>
      </c>
      <c r="C80" s="64">
        <v>263.72344138799997</v>
      </c>
    </row>
    <row r="81" spans="1:3" x14ac:dyDescent="0.2">
      <c r="A81" s="37">
        <v>42613</v>
      </c>
      <c r="B81" s="11">
        <v>181.69070032800002</v>
      </c>
      <c r="C81" s="64">
        <v>261.41860535999996</v>
      </c>
    </row>
    <row r="82" spans="1:3" x14ac:dyDescent="0.2">
      <c r="A82" s="37">
        <v>42643</v>
      </c>
      <c r="B82" s="11">
        <v>180.41649542600001</v>
      </c>
      <c r="C82" s="64">
        <v>261.98694068000003</v>
      </c>
    </row>
    <row r="83" spans="1:3" x14ac:dyDescent="0.2">
      <c r="A83" s="37">
        <v>42674</v>
      </c>
      <c r="B83" s="11">
        <v>183.77011625100002</v>
      </c>
      <c r="C83" s="64">
        <v>264.44603895500001</v>
      </c>
    </row>
    <row r="84" spans="1:3" x14ac:dyDescent="0.2">
      <c r="A84" s="37">
        <v>42704</v>
      </c>
      <c r="B84" s="11">
        <v>181.18927532200001</v>
      </c>
      <c r="C84" s="64">
        <v>265.83416807933332</v>
      </c>
    </row>
    <row r="85" spans="1:3" x14ac:dyDescent="0.2">
      <c r="A85" s="37">
        <v>42735</v>
      </c>
      <c r="B85" s="11">
        <v>182.45451645000003</v>
      </c>
      <c r="C85" s="64">
        <v>270.61278026500003</v>
      </c>
    </row>
    <row r="86" spans="1:3" x14ac:dyDescent="0.2">
      <c r="A86" s="37">
        <v>42766</v>
      </c>
      <c r="B86" s="11">
        <v>180.32412645600002</v>
      </c>
      <c r="C86" s="64">
        <v>271.3868248986667</v>
      </c>
    </row>
    <row r="87" spans="1:3" x14ac:dyDescent="0.2">
      <c r="A87" s="37">
        <v>42794</v>
      </c>
      <c r="B87" s="11">
        <v>177.67366711499997</v>
      </c>
      <c r="C87" s="64">
        <v>272.25731082666664</v>
      </c>
    </row>
    <row r="88" spans="1:3" x14ac:dyDescent="0.2">
      <c r="A88" s="37">
        <v>42825</v>
      </c>
      <c r="B88" s="11">
        <v>178.25967865600001</v>
      </c>
      <c r="C88" s="64">
        <v>280.99830600000001</v>
      </c>
    </row>
    <row r="89" spans="1:3" x14ac:dyDescent="0.2">
      <c r="A89" s="37">
        <v>42855</v>
      </c>
      <c r="B89" s="11">
        <v>178.43956484200004</v>
      </c>
      <c r="C89" s="64">
        <v>282.94134078466669</v>
      </c>
    </row>
    <row r="90" spans="1:3" x14ac:dyDescent="0.2">
      <c r="A90" s="37">
        <v>42886</v>
      </c>
      <c r="B90" s="11">
        <v>176.10878494799999</v>
      </c>
      <c r="C90" s="64">
        <v>281.56518736100003</v>
      </c>
    </row>
    <row r="91" spans="1:3" x14ac:dyDescent="0.2">
      <c r="A91" s="37">
        <v>42916</v>
      </c>
      <c r="B91" s="11">
        <v>174.33058508799999</v>
      </c>
      <c r="C91" s="64">
        <v>279.14143071199999</v>
      </c>
    </row>
    <row r="92" spans="1:3" x14ac:dyDescent="0.2">
      <c r="A92" s="37">
        <v>42947</v>
      </c>
      <c r="B92" s="11">
        <v>178.535775462</v>
      </c>
      <c r="C92" s="64">
        <v>293.39241196400002</v>
      </c>
    </row>
    <row r="93" spans="1:3" x14ac:dyDescent="0.2">
      <c r="A93" s="37">
        <v>42978</v>
      </c>
      <c r="B93" s="11">
        <v>180.531940628</v>
      </c>
      <c r="C93" s="64">
        <v>295.40885523066669</v>
      </c>
    </row>
    <row r="94" spans="1:3" x14ac:dyDescent="0.2">
      <c r="A94" s="37">
        <v>43008</v>
      </c>
      <c r="B94" s="11">
        <v>178.33849847300002</v>
      </c>
      <c r="C94" s="64">
        <v>289.48789305999998</v>
      </c>
    </row>
    <row r="95" spans="1:3" x14ac:dyDescent="0.2">
      <c r="A95" s="37">
        <v>43039</v>
      </c>
      <c r="B95" s="11">
        <v>177.16617108399998</v>
      </c>
      <c r="C95" s="64">
        <v>294.22182195233336</v>
      </c>
    </row>
    <row r="96" spans="1:3" x14ac:dyDescent="0.2">
      <c r="A96" s="37">
        <v>43069</v>
      </c>
      <c r="B96" s="11">
        <v>178.301580132</v>
      </c>
      <c r="C96" s="64">
        <v>300.30842223833338</v>
      </c>
    </row>
    <row r="97" spans="1:3" x14ac:dyDescent="0.2">
      <c r="A97" s="37">
        <v>43100</v>
      </c>
      <c r="B97" s="11">
        <v>176.32304610900002</v>
      </c>
      <c r="C97" s="64">
        <v>305.97706177600003</v>
      </c>
    </row>
    <row r="98" spans="1:3" x14ac:dyDescent="0.2">
      <c r="A98" s="37">
        <v>43131</v>
      </c>
      <c r="B98" s="11">
        <v>177.72089007</v>
      </c>
      <c r="C98" s="64">
        <v>317.78149609499997</v>
      </c>
    </row>
    <row r="99" spans="1:3" x14ac:dyDescent="0.2">
      <c r="A99" s="37">
        <v>43159</v>
      </c>
      <c r="B99" s="11">
        <v>182.79277701499998</v>
      </c>
      <c r="C99" s="64">
        <v>319.48977616500002</v>
      </c>
    </row>
    <row r="100" spans="1:3" x14ac:dyDescent="0.2">
      <c r="A100" s="37">
        <v>43190</v>
      </c>
      <c r="B100" s="11">
        <v>186.74428061799998</v>
      </c>
      <c r="C100" s="64">
        <v>317.62079650000004</v>
      </c>
    </row>
    <row r="101" spans="1:3" x14ac:dyDescent="0.2">
      <c r="A101" s="37">
        <v>43220</v>
      </c>
      <c r="B101" s="11">
        <v>190.11725553600002</v>
      </c>
      <c r="C101" s="64">
        <v>329.89864086399996</v>
      </c>
    </row>
    <row r="102" spans="1:3" x14ac:dyDescent="0.2">
      <c r="A102" s="37">
        <v>43251</v>
      </c>
      <c r="B102" s="11">
        <v>187.28485080799999</v>
      </c>
      <c r="C102" s="64">
        <v>332.70108641066668</v>
      </c>
    </row>
    <row r="103" spans="1:3" x14ac:dyDescent="0.2">
      <c r="A103" s="37">
        <v>43281</v>
      </c>
      <c r="B103" s="11">
        <v>186.66907379999998</v>
      </c>
      <c r="C103" s="64">
        <v>341.52819685000003</v>
      </c>
    </row>
    <row r="104" spans="1:3" x14ac:dyDescent="0.2">
      <c r="A104" s="37">
        <v>43312</v>
      </c>
      <c r="B104" s="11">
        <v>187.89382948800002</v>
      </c>
      <c r="C104" s="64">
        <v>356.2357281333334</v>
      </c>
    </row>
    <row r="105" spans="1:3" x14ac:dyDescent="0.2">
      <c r="A105" s="37">
        <v>43343</v>
      </c>
      <c r="B105" s="11">
        <v>186.22747376000001</v>
      </c>
      <c r="C105" s="64">
        <v>357.13876082266665</v>
      </c>
    </row>
    <row r="106" spans="1:3" x14ac:dyDescent="0.2">
      <c r="A106" s="37">
        <v>43373</v>
      </c>
      <c r="B106" s="11">
        <v>188.20918654199997</v>
      </c>
      <c r="C106" s="64">
        <v>359.81351370899995</v>
      </c>
    </row>
    <row r="107" spans="1:3" x14ac:dyDescent="0.2">
      <c r="A107" s="37">
        <v>43404</v>
      </c>
      <c r="B107" s="11">
        <v>191.409296764</v>
      </c>
      <c r="C107" s="64">
        <v>346.62436569661901</v>
      </c>
    </row>
    <row r="108" spans="1:3" x14ac:dyDescent="0.2">
      <c r="A108" s="37">
        <v>43434</v>
      </c>
      <c r="B108" s="11">
        <v>190.703732723</v>
      </c>
      <c r="C108" s="64">
        <v>353.48268541084303</v>
      </c>
    </row>
    <row r="109" spans="1:3" x14ac:dyDescent="0.2">
      <c r="A109" s="37">
        <v>43465</v>
      </c>
      <c r="B109" s="11">
        <v>190.77643452400002</v>
      </c>
      <c r="C109" s="64">
        <v>331.68269316800001</v>
      </c>
    </row>
    <row r="110" spans="1:3" x14ac:dyDescent="0.2">
      <c r="A110" s="37">
        <v>43496</v>
      </c>
      <c r="B110" s="11">
        <v>190.26336818399997</v>
      </c>
      <c r="C110" s="64">
        <v>342.58100302000003</v>
      </c>
    </row>
    <row r="111" spans="1:3" x14ac:dyDescent="0.2">
      <c r="A111" s="37">
        <v>43524</v>
      </c>
      <c r="B111" s="11">
        <v>190.730300548</v>
      </c>
      <c r="C111" s="64">
        <v>345.77050024133331</v>
      </c>
    </row>
    <row r="112" spans="1:3" x14ac:dyDescent="0.2">
      <c r="A112" s="37">
        <v>43555</v>
      </c>
      <c r="B112" s="11">
        <v>190.50341216000001</v>
      </c>
      <c r="C112" s="64">
        <v>354.44593931199995</v>
      </c>
    </row>
    <row r="113" spans="1:3" x14ac:dyDescent="0.2">
      <c r="A113" s="37">
        <v>43585</v>
      </c>
      <c r="B113" s="11">
        <v>188.63965815199998</v>
      </c>
      <c r="C113" s="64">
        <v>359.73916261066671</v>
      </c>
    </row>
    <row r="114" spans="1:3" x14ac:dyDescent="0.2">
      <c r="A114" s="37">
        <v>43616</v>
      </c>
      <c r="B114" s="11">
        <v>189.46484047999999</v>
      </c>
      <c r="C114" s="64">
        <v>340.83846605066663</v>
      </c>
    </row>
    <row r="115" spans="1:3" x14ac:dyDescent="0.2">
      <c r="A115" s="37">
        <v>43646</v>
      </c>
      <c r="B115" s="11">
        <v>188.94707395399999</v>
      </c>
      <c r="C115" s="64">
        <v>350.5427924</v>
      </c>
    </row>
    <row r="116" spans="1:3" x14ac:dyDescent="0.2">
      <c r="A116" s="37">
        <v>43677</v>
      </c>
      <c r="B116" s="11">
        <v>187.00826779599998</v>
      </c>
      <c r="C116" s="64">
        <v>351.36703272799997</v>
      </c>
    </row>
    <row r="117" spans="1:3" x14ac:dyDescent="0.2">
      <c r="A117" s="37">
        <v>43708</v>
      </c>
      <c r="B117" s="11">
        <v>189.76418380499999</v>
      </c>
      <c r="C117" s="64">
        <v>347.18864988500002</v>
      </c>
    </row>
    <row r="118" spans="1:3" x14ac:dyDescent="0.2">
      <c r="A118" s="37">
        <v>43738</v>
      </c>
      <c r="B118" s="11">
        <v>187.89300634200001</v>
      </c>
      <c r="C118" s="64">
        <v>352.75758283599998</v>
      </c>
    </row>
    <row r="119" spans="1:3" x14ac:dyDescent="0.2">
      <c r="A119" s="37">
        <v>43769</v>
      </c>
      <c r="B119" s="11">
        <v>191.33657126600002</v>
      </c>
      <c r="C119" s="64">
        <v>369.31528936533334</v>
      </c>
    </row>
    <row r="120" spans="1:3" x14ac:dyDescent="0.2">
      <c r="A120" s="37">
        <v>43799</v>
      </c>
      <c r="B120" s="11">
        <v>188.83756531199998</v>
      </c>
      <c r="C120" s="64">
        <v>374.76382652133333</v>
      </c>
    </row>
    <row r="121" spans="1:3" x14ac:dyDescent="0.2">
      <c r="A121" s="39">
        <v>43830</v>
      </c>
      <c r="B121" s="11">
        <v>185.80294425599999</v>
      </c>
      <c r="C121" s="64">
        <v>383.86836057599999</v>
      </c>
    </row>
    <row r="122" spans="1:3" x14ac:dyDescent="0.2">
      <c r="A122" s="37">
        <v>43861</v>
      </c>
      <c r="B122" s="11">
        <v>185.11391728799998</v>
      </c>
      <c r="C122" s="64">
        <v>394.9411831620157</v>
      </c>
    </row>
    <row r="123" spans="1:3" x14ac:dyDescent="0.2">
      <c r="A123" s="39">
        <v>43890</v>
      </c>
      <c r="B123" s="11">
        <v>186.85429089799999</v>
      </c>
      <c r="C123" s="64">
        <v>372.88468830682149</v>
      </c>
    </row>
    <row r="124" spans="1:3" x14ac:dyDescent="0.2">
      <c r="A124" s="37">
        <v>43921</v>
      </c>
      <c r="B124" s="11">
        <v>173.30392613000001</v>
      </c>
      <c r="C124" s="64">
        <v>324.81785926000003</v>
      </c>
    </row>
    <row r="125" spans="1:3" x14ac:dyDescent="0.2">
      <c r="A125" s="39">
        <v>43951</v>
      </c>
      <c r="B125" s="11">
        <v>181.7422215</v>
      </c>
      <c r="C125" s="64">
        <v>360.44092699999999</v>
      </c>
    </row>
    <row r="126" spans="1:3" x14ac:dyDescent="0.2">
      <c r="A126" s="37">
        <v>43982</v>
      </c>
      <c r="B126" s="11">
        <v>189.21226504599997</v>
      </c>
      <c r="C126" s="64">
        <v>388.08515779799995</v>
      </c>
    </row>
    <row r="127" spans="1:3" x14ac:dyDescent="0.2">
      <c r="A127" s="39">
        <v>44012</v>
      </c>
      <c r="B127" s="11">
        <v>195.94539174599998</v>
      </c>
      <c r="C127" s="64">
        <v>404.268891962</v>
      </c>
    </row>
    <row r="128" spans="1:3" x14ac:dyDescent="0.2">
      <c r="A128" s="37">
        <v>44043</v>
      </c>
      <c r="B128" s="11">
        <v>195.89722123199999</v>
      </c>
      <c r="C128" s="64">
        <v>421.77199657599999</v>
      </c>
    </row>
    <row r="129" spans="1:7" x14ac:dyDescent="0.2">
      <c r="A129" s="39">
        <v>44074</v>
      </c>
      <c r="B129" s="11">
        <v>194.013832044</v>
      </c>
      <c r="C129" s="64">
        <v>437.53876336866671</v>
      </c>
    </row>
    <row r="130" spans="1:7" x14ac:dyDescent="0.2">
      <c r="A130" s="37">
        <v>44104</v>
      </c>
      <c r="B130" s="11">
        <v>197.25067276799999</v>
      </c>
      <c r="C130" s="64">
        <v>444.74632859100001</v>
      </c>
      <c r="F130" s="88"/>
      <c r="G130" s="21"/>
    </row>
    <row r="131" spans="1:7" x14ac:dyDescent="0.2">
      <c r="A131" s="39">
        <v>44135</v>
      </c>
      <c r="B131" s="11">
        <v>197.27674641200002</v>
      </c>
      <c r="C131" s="64">
        <v>443.11220551533336</v>
      </c>
    </row>
    <row r="132" spans="1:7" x14ac:dyDescent="0.2">
      <c r="A132" s="37">
        <v>44165</v>
      </c>
      <c r="B132" s="11">
        <v>190.72452301199999</v>
      </c>
      <c r="C132" s="64">
        <v>482.94005181066666</v>
      </c>
    </row>
    <row r="133" spans="1:7" x14ac:dyDescent="0.2">
      <c r="A133" s="39">
        <v>44196</v>
      </c>
      <c r="B133" s="11">
        <v>184.86914218999999</v>
      </c>
      <c r="C133" s="64">
        <v>503.80948135999995</v>
      </c>
    </row>
    <row r="134" spans="1:7" x14ac:dyDescent="0.2">
      <c r="A134" s="37">
        <v>44227</v>
      </c>
      <c r="B134" s="11">
        <v>191.83576327500001</v>
      </c>
      <c r="C134" s="64">
        <v>529.10813573400003</v>
      </c>
    </row>
    <row r="135" spans="1:7" x14ac:dyDescent="0.2">
      <c r="A135" s="39">
        <v>44255</v>
      </c>
      <c r="B135" s="11">
        <v>185.14013136</v>
      </c>
      <c r="C135" s="64">
        <v>559.33390311999995</v>
      </c>
    </row>
    <row r="136" spans="1:7" x14ac:dyDescent="0.2">
      <c r="A136" s="37">
        <v>44286</v>
      </c>
      <c r="B136" s="11">
        <v>184.40859101000001</v>
      </c>
      <c r="C136" s="64">
        <v>576.06252946799987</v>
      </c>
    </row>
    <row r="137" spans="1:7" x14ac:dyDescent="0.2">
      <c r="A137" s="39">
        <v>44316</v>
      </c>
      <c r="B137" s="11">
        <v>179.64314534800002</v>
      </c>
      <c r="C137" s="64">
        <v>586.53589476899992</v>
      </c>
    </row>
    <row r="138" spans="1:7" x14ac:dyDescent="0.2">
      <c r="A138" s="37">
        <v>44347</v>
      </c>
      <c r="B138" s="11">
        <v>179.958812881</v>
      </c>
      <c r="C138" s="64">
        <v>594.78870514300002</v>
      </c>
    </row>
    <row r="139" spans="1:7" x14ac:dyDescent="0.2">
      <c r="A139" s="39">
        <v>44377</v>
      </c>
      <c r="B139" s="11">
        <v>176.62136232</v>
      </c>
      <c r="C139" s="64">
        <v>606.63737709999998</v>
      </c>
    </row>
    <row r="140" spans="1:7" x14ac:dyDescent="0.2">
      <c r="A140" s="37">
        <v>44408</v>
      </c>
      <c r="B140" s="11">
        <v>172.62900289400002</v>
      </c>
      <c r="C140" s="64">
        <v>599.33235348900007</v>
      </c>
    </row>
    <row r="141" spans="1:7" x14ac:dyDescent="0.2">
      <c r="A141" s="39">
        <v>44439</v>
      </c>
      <c r="B141" s="11">
        <v>169.68184725899999</v>
      </c>
      <c r="C141" s="64">
        <v>613.88175603299999</v>
      </c>
    </row>
    <row r="142" spans="1:7" x14ac:dyDescent="0.2">
      <c r="A142" s="37">
        <v>44469</v>
      </c>
      <c r="B142" s="11">
        <v>168.80616249500002</v>
      </c>
      <c r="C142" s="64">
        <v>601.56508945999997</v>
      </c>
    </row>
    <row r="143" spans="1:7" x14ac:dyDescent="0.2">
      <c r="A143" s="37">
        <v>44500</v>
      </c>
      <c r="B143" s="131">
        <v>169.76372491799998</v>
      </c>
      <c r="C143" s="132">
        <v>620.60089758599997</v>
      </c>
    </row>
    <row r="144" spans="1:7" x14ac:dyDescent="0.2">
      <c r="A144" s="37">
        <v>44530</v>
      </c>
      <c r="B144" s="131">
        <v>166.918112874</v>
      </c>
      <c r="C144" s="132">
        <v>607.63695826200001</v>
      </c>
    </row>
    <row r="145" spans="1:3" x14ac:dyDescent="0.2">
      <c r="A145" s="37">
        <v>44561</v>
      </c>
      <c r="B145" s="131">
        <v>166.22822801000001</v>
      </c>
      <c r="C145" s="132">
        <v>599.05536854999991</v>
      </c>
    </row>
  </sheetData>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
  <sheetViews>
    <sheetView zoomScale="150" zoomScaleNormal="150" workbookViewId="0">
      <selection activeCell="A17" sqref="A17"/>
    </sheetView>
  </sheetViews>
  <sheetFormatPr defaultRowHeight="14.25" x14ac:dyDescent="0.2"/>
  <sheetData>
    <row r="1" spans="7:7" x14ac:dyDescent="0.2">
      <c r="G1" t="s">
        <v>52</v>
      </c>
    </row>
    <row r="2" spans="7:7" x14ac:dyDescent="0.2">
      <c r="G2" t="s">
        <v>53</v>
      </c>
    </row>
    <row r="17" spans="1:1" x14ac:dyDescent="0.2">
      <c r="A17" s="203" t="s">
        <v>93</v>
      </c>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Normal="100" workbookViewId="0">
      <selection activeCell="L33" sqref="L33"/>
    </sheetView>
  </sheetViews>
  <sheetFormatPr defaultRowHeight="14.25" x14ac:dyDescent="0.2"/>
  <cols>
    <col min="1" max="1" width="10.125" customWidth="1"/>
    <col min="2" max="2" width="14.25" customWidth="1"/>
    <col min="3" max="3" width="13.25" customWidth="1"/>
    <col min="4" max="4" width="13" customWidth="1"/>
    <col min="5" max="5" width="16.75" customWidth="1"/>
    <col min="6" max="6" width="10.125" customWidth="1"/>
  </cols>
  <sheetData>
    <row r="1" spans="1:12" s="40" customFormat="1" ht="15" x14ac:dyDescent="0.25">
      <c r="A1" s="68" t="s">
        <v>103</v>
      </c>
      <c r="B1" s="18" t="s">
        <v>51</v>
      </c>
      <c r="C1" s="18" t="s">
        <v>50</v>
      </c>
      <c r="D1" t="s">
        <v>35</v>
      </c>
      <c r="E1" t="s">
        <v>49</v>
      </c>
      <c r="F1" t="s">
        <v>48</v>
      </c>
    </row>
    <row r="2" spans="1:12" x14ac:dyDescent="0.2">
      <c r="A2" s="65">
        <v>2020</v>
      </c>
      <c r="B2" s="66">
        <v>0.14535077478050595</v>
      </c>
      <c r="C2" s="66">
        <v>0.37898135717496856</v>
      </c>
      <c r="D2" s="66">
        <v>0.38969118934888597</v>
      </c>
      <c r="E2" s="66">
        <v>0.42553364238963948</v>
      </c>
      <c r="F2" s="67">
        <v>0.33869316764298729</v>
      </c>
    </row>
    <row r="3" spans="1:12" x14ac:dyDescent="0.2">
      <c r="A3" s="65">
        <v>2021</v>
      </c>
      <c r="B3" s="133">
        <v>0.15099121441949806</v>
      </c>
      <c r="C3" s="133">
        <v>0.38991986657218441</v>
      </c>
      <c r="D3" s="133">
        <v>0.43168181155064073</v>
      </c>
      <c r="E3" s="133">
        <v>0.4347835940737671</v>
      </c>
      <c r="F3" s="134">
        <v>0.36169998094800704</v>
      </c>
    </row>
    <row r="10" spans="1:12" x14ac:dyDescent="0.2">
      <c r="E10" s="2"/>
      <c r="F10" s="18"/>
      <c r="G10" s="18"/>
    </row>
    <row r="11" spans="1:12" x14ac:dyDescent="0.2">
      <c r="E11" s="2"/>
      <c r="F11" s="18"/>
      <c r="G11" s="18"/>
    </row>
    <row r="12" spans="1:12" x14ac:dyDescent="0.2">
      <c r="E12" s="2"/>
      <c r="F12" s="18"/>
      <c r="G12" s="18"/>
      <c r="K12" s="18"/>
      <c r="L12" s="18"/>
    </row>
    <row r="13" spans="1:12" x14ac:dyDescent="0.2">
      <c r="E13" s="2"/>
      <c r="F13" s="18"/>
      <c r="G13" s="18"/>
    </row>
    <row r="14" spans="1:12" x14ac:dyDescent="0.2">
      <c r="E14" s="2"/>
      <c r="F14" s="18"/>
      <c r="G14" s="18"/>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zoomScaleNormal="100" workbookViewId="0">
      <selection activeCell="E33" sqref="E33"/>
    </sheetView>
  </sheetViews>
  <sheetFormatPr defaultRowHeight="14.25" x14ac:dyDescent="0.2"/>
  <cols>
    <col min="1" max="1" width="9" style="27"/>
    <col min="2" max="3" width="9" style="28"/>
    <col min="4" max="4" width="17" style="27" customWidth="1"/>
  </cols>
  <sheetData>
    <row r="1" spans="1:8" s="41" customFormat="1" x14ac:dyDescent="0.2">
      <c r="A1" s="196" t="s">
        <v>94</v>
      </c>
      <c r="B1" s="197" t="s">
        <v>95</v>
      </c>
      <c r="C1" s="198" t="s">
        <v>96</v>
      </c>
      <c r="D1" s="199" t="s">
        <v>97</v>
      </c>
    </row>
    <row r="2" spans="1:8" x14ac:dyDescent="0.2">
      <c r="A2" s="29">
        <v>38017</v>
      </c>
      <c r="B2" s="30">
        <v>1325.2389570611388</v>
      </c>
      <c r="C2" s="31">
        <v>40178</v>
      </c>
      <c r="D2" s="33"/>
      <c r="G2" s="80"/>
    </row>
    <row r="3" spans="1:8" x14ac:dyDescent="0.2">
      <c r="A3" s="32">
        <v>38077</v>
      </c>
      <c r="B3" s="30">
        <v>1341.8252039971685</v>
      </c>
      <c r="C3" s="32">
        <v>40543</v>
      </c>
      <c r="D3" s="34">
        <v>0.11457058018473743</v>
      </c>
    </row>
    <row r="4" spans="1:8" x14ac:dyDescent="0.2">
      <c r="A4" s="32">
        <v>38168</v>
      </c>
      <c r="B4" s="30">
        <v>1375.8522708388493</v>
      </c>
      <c r="C4" s="32">
        <v>40908</v>
      </c>
      <c r="D4" s="34">
        <v>-1.111218727329133E-2</v>
      </c>
      <c r="H4" s="2"/>
    </row>
    <row r="5" spans="1:8" x14ac:dyDescent="0.2">
      <c r="A5" s="32">
        <v>38260</v>
      </c>
      <c r="B5" s="30">
        <v>1363.3243625257585</v>
      </c>
      <c r="C5" s="32">
        <v>41274</v>
      </c>
      <c r="D5" s="34">
        <v>7.7839401001965181E-2</v>
      </c>
    </row>
    <row r="6" spans="1:8" x14ac:dyDescent="0.2">
      <c r="A6" s="32">
        <v>38352</v>
      </c>
      <c r="B6" s="30">
        <v>1417.4122952082707</v>
      </c>
      <c r="C6" s="32">
        <v>41639</v>
      </c>
      <c r="D6" s="34">
        <v>8.8555963275978922E-2</v>
      </c>
    </row>
    <row r="7" spans="1:8" x14ac:dyDescent="0.2">
      <c r="A7" s="32">
        <v>38442</v>
      </c>
      <c r="B7" s="30">
        <v>1467.2463927489291</v>
      </c>
      <c r="C7" s="32">
        <v>42004</v>
      </c>
      <c r="D7" s="34">
        <v>6.8560187067986389E-2</v>
      </c>
    </row>
    <row r="8" spans="1:8" x14ac:dyDescent="0.2">
      <c r="A8" s="32">
        <v>38533</v>
      </c>
      <c r="B8" s="30">
        <v>1523.2795937970232</v>
      </c>
      <c r="C8" s="32">
        <v>42369</v>
      </c>
      <c r="D8" s="34">
        <v>4.4198328870522108E-2</v>
      </c>
    </row>
    <row r="9" spans="1:8" x14ac:dyDescent="0.2">
      <c r="A9" s="32">
        <v>38625</v>
      </c>
      <c r="B9" s="30">
        <v>1605.4724193436768</v>
      </c>
      <c r="C9" s="32">
        <v>42735</v>
      </c>
      <c r="D9" s="34">
        <v>3.6187201788189016E-2</v>
      </c>
    </row>
    <row r="10" spans="1:8" x14ac:dyDescent="0.2">
      <c r="A10" s="32">
        <v>38717</v>
      </c>
      <c r="B10" s="30">
        <v>1652.1894515867498</v>
      </c>
      <c r="C10" s="32">
        <v>43100</v>
      </c>
      <c r="D10" s="34">
        <v>5.2120918752116108E-2</v>
      </c>
    </row>
    <row r="11" spans="1:8" x14ac:dyDescent="0.2">
      <c r="A11" s="32">
        <v>38807</v>
      </c>
      <c r="B11" s="30">
        <v>1693.4834569747002</v>
      </c>
      <c r="C11" s="32">
        <v>43465</v>
      </c>
      <c r="D11" s="34">
        <v>1.4367777680051042E-2</v>
      </c>
    </row>
    <row r="12" spans="1:8" x14ac:dyDescent="0.2">
      <c r="A12" s="32">
        <v>38898</v>
      </c>
      <c r="B12" s="30">
        <v>1679.1310350331253</v>
      </c>
      <c r="C12" s="32">
        <v>43830</v>
      </c>
      <c r="D12" s="34">
        <v>0.11191463093981202</v>
      </c>
    </row>
    <row r="13" spans="1:8" x14ac:dyDescent="0.2">
      <c r="A13" s="32">
        <v>38990</v>
      </c>
      <c r="B13" s="30">
        <v>1731.6839463181202</v>
      </c>
      <c r="C13" s="32">
        <v>44196</v>
      </c>
      <c r="D13" s="34">
        <v>7.9381050570581868E-2</v>
      </c>
    </row>
    <row r="14" spans="1:8" x14ac:dyDescent="0.2">
      <c r="A14" s="32">
        <v>39082</v>
      </c>
      <c r="B14" s="30">
        <v>1836.4747328982278</v>
      </c>
      <c r="C14" s="32">
        <v>44561</v>
      </c>
      <c r="D14" s="34">
        <v>0.1447307679499974</v>
      </c>
    </row>
    <row r="15" spans="1:8" x14ac:dyDescent="0.2">
      <c r="A15" s="32">
        <v>39172</v>
      </c>
      <c r="B15" s="30">
        <v>1920.2867315374892</v>
      </c>
    </row>
    <row r="16" spans="1:8" x14ac:dyDescent="0.2">
      <c r="A16" s="32">
        <v>39263</v>
      </c>
      <c r="B16" s="30">
        <v>2020.1748245432113</v>
      </c>
    </row>
    <row r="17" spans="1:2" x14ac:dyDescent="0.2">
      <c r="A17" s="32">
        <v>39355</v>
      </c>
      <c r="B17" s="30">
        <v>2021.0510603687169</v>
      </c>
    </row>
    <row r="18" spans="1:2" x14ac:dyDescent="0.2">
      <c r="A18" s="32">
        <v>39447</v>
      </c>
      <c r="B18" s="30">
        <v>2055.6331465985641</v>
      </c>
    </row>
    <row r="19" spans="1:2" x14ac:dyDescent="0.2">
      <c r="A19" s="32">
        <v>39538</v>
      </c>
      <c r="B19" s="30">
        <v>2018.3478097172826</v>
      </c>
    </row>
    <row r="20" spans="1:2" x14ac:dyDescent="0.2">
      <c r="A20" s="32">
        <v>39629</v>
      </c>
      <c r="B20" s="30">
        <v>2071.3124963495234</v>
      </c>
    </row>
    <row r="21" spans="1:2" x14ac:dyDescent="0.2">
      <c r="A21" s="32">
        <v>39721</v>
      </c>
      <c r="B21" s="30">
        <v>1973.8173868251411</v>
      </c>
    </row>
    <row r="22" spans="1:2" x14ac:dyDescent="0.2">
      <c r="A22" s="32">
        <v>39813</v>
      </c>
      <c r="B22" s="30">
        <v>1881.5405241063263</v>
      </c>
    </row>
    <row r="23" spans="1:2" x14ac:dyDescent="0.2">
      <c r="A23" s="32">
        <v>39903</v>
      </c>
      <c r="B23" s="30">
        <v>1993.9294053755389</v>
      </c>
    </row>
    <row r="24" spans="1:2" x14ac:dyDescent="0.2">
      <c r="A24" s="32">
        <v>39994</v>
      </c>
      <c r="B24" s="30">
        <v>2098.8081205188637</v>
      </c>
    </row>
    <row r="25" spans="1:2" x14ac:dyDescent="0.2">
      <c r="A25" s="32">
        <v>40086</v>
      </c>
      <c r="B25" s="30">
        <v>2204.3471134700844</v>
      </c>
    </row>
    <row r="26" spans="1:2" x14ac:dyDescent="0.2">
      <c r="A26" s="32">
        <v>40178</v>
      </c>
      <c r="B26" s="30">
        <v>2301.4296035151051</v>
      </c>
    </row>
    <row r="27" spans="1:2" x14ac:dyDescent="0.2">
      <c r="A27" s="32">
        <v>40268</v>
      </c>
      <c r="B27" s="30">
        <v>2385.7406713124042</v>
      </c>
    </row>
    <row r="28" spans="1:2" x14ac:dyDescent="0.2">
      <c r="A28" s="32">
        <v>40359</v>
      </c>
      <c r="B28" s="30">
        <v>2371.4014945144081</v>
      </c>
    </row>
    <row r="29" spans="1:2" x14ac:dyDescent="0.2">
      <c r="A29" s="32">
        <v>40451</v>
      </c>
      <c r="B29" s="30">
        <v>2470.7602801735297</v>
      </c>
    </row>
    <row r="30" spans="1:2" x14ac:dyDescent="0.2">
      <c r="A30" s="32">
        <v>40543</v>
      </c>
      <c r="B30" s="30">
        <v>2565.1057284441608</v>
      </c>
    </row>
    <row r="31" spans="1:2" x14ac:dyDescent="0.2">
      <c r="A31" s="32">
        <v>40633</v>
      </c>
      <c r="B31" s="30">
        <v>2569.0935208244537</v>
      </c>
    </row>
    <row r="32" spans="1:2" x14ac:dyDescent="0.2">
      <c r="A32" s="32">
        <v>40724</v>
      </c>
      <c r="B32" s="30">
        <v>2526.1255788962044</v>
      </c>
    </row>
    <row r="33" spans="1:2" x14ac:dyDescent="0.2">
      <c r="A33" s="32">
        <v>40816</v>
      </c>
      <c r="B33" s="30">
        <v>2484.7870193505464</v>
      </c>
    </row>
    <row r="34" spans="1:2" x14ac:dyDescent="0.2">
      <c r="A34" s="32">
        <v>40908</v>
      </c>
      <c r="B34" s="30">
        <v>2536.6017932138971</v>
      </c>
    </row>
    <row r="35" spans="1:2" x14ac:dyDescent="0.2">
      <c r="A35" s="32">
        <v>40999</v>
      </c>
      <c r="B35" s="30">
        <v>2590.1462623691073</v>
      </c>
    </row>
    <row r="36" spans="1:2" x14ac:dyDescent="0.2">
      <c r="A36" s="32">
        <v>41090</v>
      </c>
      <c r="B36" s="30">
        <v>2577.2495581768726</v>
      </c>
    </row>
    <row r="37" spans="1:2" x14ac:dyDescent="0.2">
      <c r="A37" s="32">
        <v>41182</v>
      </c>
      <c r="B37" s="30">
        <v>2657.998321001287</v>
      </c>
    </row>
    <row r="38" spans="1:2" x14ac:dyDescent="0.2">
      <c r="A38" s="32">
        <v>41274</v>
      </c>
      <c r="B38" s="30">
        <v>2734.0493573781773</v>
      </c>
    </row>
    <row r="39" spans="1:2" x14ac:dyDescent="0.2">
      <c r="A39" s="32">
        <v>41364</v>
      </c>
      <c r="B39" s="30">
        <v>2770.6487176881733</v>
      </c>
    </row>
    <row r="40" spans="1:2" x14ac:dyDescent="0.2">
      <c r="A40" s="32">
        <v>41455</v>
      </c>
      <c r="B40" s="30">
        <v>2785.8258687908465</v>
      </c>
    </row>
    <row r="41" spans="1:2" x14ac:dyDescent="0.2">
      <c r="A41" s="32">
        <v>41547</v>
      </c>
      <c r="B41" s="30">
        <v>2854.9844695894781</v>
      </c>
    </row>
    <row r="42" spans="1:2" x14ac:dyDescent="0.2">
      <c r="A42" s="32">
        <v>41639</v>
      </c>
      <c r="B42" s="30">
        <v>2976.1657318648731</v>
      </c>
    </row>
    <row r="43" spans="1:2" x14ac:dyDescent="0.2">
      <c r="A43" s="32">
        <v>41729</v>
      </c>
      <c r="B43" s="30">
        <v>3029.1616687712408</v>
      </c>
    </row>
    <row r="44" spans="1:2" x14ac:dyDescent="0.2">
      <c r="A44" s="32">
        <v>41820</v>
      </c>
      <c r="B44" s="30">
        <v>3067.1277759735954</v>
      </c>
    </row>
    <row r="45" spans="1:2" x14ac:dyDescent="0.2">
      <c r="A45" s="32">
        <v>41912</v>
      </c>
      <c r="B45" s="30">
        <v>3148.9083055741417</v>
      </c>
    </row>
    <row r="46" spans="1:2" x14ac:dyDescent="0.2">
      <c r="A46" s="32">
        <v>42004</v>
      </c>
      <c r="B46" s="30">
        <v>3180.2122111868593</v>
      </c>
    </row>
    <row r="47" spans="1:2" x14ac:dyDescent="0.2">
      <c r="A47" s="32">
        <v>42094</v>
      </c>
      <c r="B47" s="30">
        <v>3336.0847069602187</v>
      </c>
    </row>
    <row r="48" spans="1:2" x14ac:dyDescent="0.2">
      <c r="A48" s="32">
        <v>42185</v>
      </c>
      <c r="B48" s="30">
        <v>3290.8713673562274</v>
      </c>
    </row>
    <row r="49" spans="1:2" x14ac:dyDescent="0.2">
      <c r="A49" s="32">
        <v>42277</v>
      </c>
      <c r="B49" s="30">
        <v>3264.5689286177662</v>
      </c>
    </row>
    <row r="50" spans="1:2" x14ac:dyDescent="0.2">
      <c r="A50" s="32">
        <v>42369</v>
      </c>
      <c r="B50" s="30">
        <v>3320.7722763749462</v>
      </c>
    </row>
    <row r="51" spans="1:2" x14ac:dyDescent="0.2">
      <c r="A51" s="32">
        <v>42460</v>
      </c>
      <c r="B51" s="30">
        <v>3318.4337692219137</v>
      </c>
    </row>
    <row r="52" spans="1:2" x14ac:dyDescent="0.2">
      <c r="A52" s="32">
        <v>42551</v>
      </c>
      <c r="B52" s="30">
        <v>3346.1036063511574</v>
      </c>
    </row>
    <row r="53" spans="1:2" x14ac:dyDescent="0.2">
      <c r="A53" s="32">
        <v>42643</v>
      </c>
      <c r="B53" s="30">
        <v>3401.3430486907628</v>
      </c>
    </row>
    <row r="54" spans="1:2" x14ac:dyDescent="0.2">
      <c r="A54" s="32">
        <v>42735</v>
      </c>
      <c r="B54" s="30">
        <v>3440.9417328327499</v>
      </c>
    </row>
    <row r="55" spans="1:2" x14ac:dyDescent="0.2">
      <c r="A55" s="32">
        <v>42825</v>
      </c>
      <c r="B55" s="30">
        <v>3461.4613259613175</v>
      </c>
    </row>
    <row r="56" spans="1:2" x14ac:dyDescent="0.2">
      <c r="A56" s="32">
        <v>42916</v>
      </c>
      <c r="B56" s="30">
        <v>3499.3635232449728</v>
      </c>
    </row>
    <row r="57" spans="1:2" x14ac:dyDescent="0.2">
      <c r="A57" s="32">
        <v>43008</v>
      </c>
      <c r="B57" s="30">
        <v>3553.8251443812123</v>
      </c>
    </row>
    <row r="58" spans="1:2" x14ac:dyDescent="0.2">
      <c r="A58" s="32">
        <v>43100</v>
      </c>
      <c r="B58" s="30">
        <v>3620.2867773204916</v>
      </c>
    </row>
    <row r="59" spans="1:2" x14ac:dyDescent="0.2">
      <c r="A59" s="32">
        <v>43190</v>
      </c>
      <c r="B59" s="30">
        <v>3631.5676732530637</v>
      </c>
    </row>
    <row r="60" spans="1:2" x14ac:dyDescent="0.2">
      <c r="A60" s="32">
        <v>43281</v>
      </c>
      <c r="B60" s="30">
        <v>3641.2411054569152</v>
      </c>
    </row>
    <row r="61" spans="1:2" x14ac:dyDescent="0.2">
      <c r="A61" s="32">
        <v>43373</v>
      </c>
      <c r="B61" s="30">
        <v>3724.4223851326701</v>
      </c>
    </row>
    <row r="62" spans="1:2" x14ac:dyDescent="0.2">
      <c r="A62" s="32">
        <v>43465</v>
      </c>
      <c r="B62" s="30">
        <v>3672.3022528750607</v>
      </c>
    </row>
    <row r="63" spans="1:2" x14ac:dyDescent="0.2">
      <c r="A63" s="32">
        <v>43555</v>
      </c>
      <c r="B63" s="30">
        <v>3813.7518777805344</v>
      </c>
    </row>
    <row r="64" spans="1:2" x14ac:dyDescent="0.2">
      <c r="A64" s="32">
        <v>43646</v>
      </c>
      <c r="B64" s="30">
        <v>3910.6681999068669</v>
      </c>
    </row>
    <row r="65" spans="1:4" x14ac:dyDescent="0.2">
      <c r="A65" s="32">
        <v>43738</v>
      </c>
      <c r="B65" s="30">
        <v>3965.1559529324991</v>
      </c>
    </row>
    <row r="66" spans="1:4" x14ac:dyDescent="0.2">
      <c r="A66" s="32">
        <v>43830</v>
      </c>
      <c r="B66" s="30">
        <v>4083.2866042050132</v>
      </c>
    </row>
    <row r="67" spans="1:4" x14ac:dyDescent="0.2">
      <c r="A67" s="32">
        <v>43921</v>
      </c>
      <c r="B67" s="30">
        <v>3825.151539128783</v>
      </c>
      <c r="C67" s="75"/>
      <c r="D67" s="76"/>
    </row>
    <row r="68" spans="1:4" x14ac:dyDescent="0.2">
      <c r="A68" s="32">
        <v>44012</v>
      </c>
      <c r="B68" s="30">
        <v>4030.1970265844252</v>
      </c>
      <c r="C68" s="75"/>
      <c r="D68" s="76"/>
    </row>
    <row r="69" spans="1:4" x14ac:dyDescent="0.2">
      <c r="A69" s="32">
        <v>44104</v>
      </c>
      <c r="B69" s="30">
        <v>4161.6398458548792</v>
      </c>
      <c r="C69" s="75"/>
      <c r="D69" s="76"/>
    </row>
    <row r="70" spans="1:4" x14ac:dyDescent="0.2">
      <c r="A70" s="32">
        <v>44196</v>
      </c>
      <c r="B70" s="30">
        <v>4407.4221846275905</v>
      </c>
      <c r="C70" s="1"/>
      <c r="D70" s="91"/>
    </row>
    <row r="71" spans="1:4" x14ac:dyDescent="0.2">
      <c r="A71" s="32">
        <v>44286</v>
      </c>
      <c r="B71" s="30">
        <v>4534.287120042668</v>
      </c>
      <c r="C71" s="93"/>
      <c r="D71" s="94"/>
    </row>
    <row r="72" spans="1:4" x14ac:dyDescent="0.2">
      <c r="A72" s="32">
        <v>44377</v>
      </c>
      <c r="B72" s="30">
        <v>4729.6714063670152</v>
      </c>
      <c r="C72" s="93"/>
      <c r="D72" s="94"/>
    </row>
    <row r="73" spans="1:4" x14ac:dyDescent="0.2">
      <c r="A73" s="32">
        <v>44469</v>
      </c>
      <c r="B73" s="30">
        <v>4823.3826400381386</v>
      </c>
      <c r="C73" s="93"/>
      <c r="D73" s="94"/>
    </row>
    <row r="74" spans="1:4" x14ac:dyDescent="0.2">
      <c r="A74" s="32">
        <v>44561</v>
      </c>
      <c r="B74" s="118">
        <v>5045.3117820885973</v>
      </c>
      <c r="C74" s="119"/>
      <c r="D74" s="120"/>
    </row>
    <row r="76" spans="1:4" x14ac:dyDescent="0.2">
      <c r="D76" s="104"/>
    </row>
    <row r="78" spans="1:4" x14ac:dyDescent="0.2">
      <c r="B78" s="121"/>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zoomScale="150" zoomScaleNormal="150" workbookViewId="0">
      <selection activeCell="A16" sqref="A16"/>
    </sheetView>
  </sheetViews>
  <sheetFormatPr defaultRowHeight="14.25" x14ac:dyDescent="0.2"/>
  <sheetData>
    <row r="1" spans="1:6" x14ac:dyDescent="0.2">
      <c r="F1" t="s">
        <v>54</v>
      </c>
    </row>
    <row r="2" spans="1:6" x14ac:dyDescent="0.2">
      <c r="F2" t="s">
        <v>45</v>
      </c>
    </row>
    <row r="16" spans="1:6" x14ac:dyDescent="0.2">
      <c r="A16" s="203" t="s">
        <v>93</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zoomScaleNormal="100" workbookViewId="0">
      <selection activeCell="D5" sqref="D5"/>
    </sheetView>
  </sheetViews>
  <sheetFormatPr defaultRowHeight="14.25" x14ac:dyDescent="0.2"/>
  <cols>
    <col min="2" max="2" width="27.75" style="1" bestFit="1" customWidth="1"/>
    <col min="3" max="3" width="15" bestFit="1" customWidth="1"/>
  </cols>
  <sheetData>
    <row r="1" spans="1:3" s="41" customFormat="1" ht="15" x14ac:dyDescent="0.25">
      <c r="A1" s="202" t="s">
        <v>102</v>
      </c>
      <c r="B1" s="111" t="s">
        <v>104</v>
      </c>
      <c r="C1" s="110"/>
    </row>
    <row r="2" spans="1:3" x14ac:dyDescent="0.2">
      <c r="A2" s="79">
        <v>40268</v>
      </c>
      <c r="B2" s="9">
        <v>487.13782278000008</v>
      </c>
      <c r="C2" s="12"/>
    </row>
    <row r="3" spans="1:3" x14ac:dyDescent="0.2">
      <c r="A3" s="78">
        <v>40359</v>
      </c>
      <c r="B3" s="9">
        <v>439.54110112500001</v>
      </c>
      <c r="C3" s="12"/>
    </row>
    <row r="4" spans="1:3" x14ac:dyDescent="0.2">
      <c r="A4" s="79">
        <v>40451</v>
      </c>
      <c r="B4" s="9">
        <v>496.70794452999996</v>
      </c>
      <c r="C4" s="12"/>
    </row>
    <row r="5" spans="1:3" x14ac:dyDescent="0.2">
      <c r="A5" s="78">
        <v>40543</v>
      </c>
      <c r="B5" s="9">
        <v>549.52711594199991</v>
      </c>
      <c r="C5" s="12"/>
    </row>
    <row r="6" spans="1:3" x14ac:dyDescent="0.2">
      <c r="A6" s="79">
        <v>40633</v>
      </c>
      <c r="B6" s="9">
        <v>532.21634012699985</v>
      </c>
      <c r="C6" s="12"/>
    </row>
    <row r="7" spans="1:3" x14ac:dyDescent="0.2">
      <c r="A7" s="78">
        <v>40724</v>
      </c>
      <c r="B7" s="9">
        <v>475.22321514500004</v>
      </c>
      <c r="C7" s="12"/>
    </row>
    <row r="8" spans="1:3" x14ac:dyDescent="0.2">
      <c r="A8" s="79">
        <v>40816</v>
      </c>
      <c r="B8" s="9">
        <v>396.30230668799993</v>
      </c>
      <c r="C8" s="12"/>
    </row>
    <row r="9" spans="1:3" x14ac:dyDescent="0.2">
      <c r="A9" s="78">
        <v>40908</v>
      </c>
      <c r="B9" s="9">
        <v>393.65842458200007</v>
      </c>
      <c r="C9" s="12"/>
    </row>
    <row r="10" spans="1:3" x14ac:dyDescent="0.2">
      <c r="A10" s="79">
        <v>40999</v>
      </c>
      <c r="B10" s="9">
        <v>401.42916680500002</v>
      </c>
      <c r="C10" s="12"/>
    </row>
    <row r="11" spans="1:3" x14ac:dyDescent="0.2">
      <c r="A11" s="78">
        <v>41090</v>
      </c>
      <c r="B11" s="9">
        <v>366.88925419570393</v>
      </c>
      <c r="C11" s="12"/>
    </row>
    <row r="12" spans="1:3" x14ac:dyDescent="0.2">
      <c r="A12" s="79">
        <v>41182</v>
      </c>
      <c r="B12" s="9">
        <v>382.99873288000009</v>
      </c>
      <c r="C12" s="12"/>
    </row>
    <row r="13" spans="1:3" x14ac:dyDescent="0.2">
      <c r="A13" s="78">
        <v>41274</v>
      </c>
      <c r="B13" s="9">
        <v>410.48299866299999</v>
      </c>
      <c r="C13" s="12"/>
    </row>
    <row r="14" spans="1:3" x14ac:dyDescent="0.2">
      <c r="A14" s="79">
        <v>41364</v>
      </c>
      <c r="B14" s="9">
        <v>430.97048795742012</v>
      </c>
      <c r="C14" s="12"/>
    </row>
    <row r="15" spans="1:3" x14ac:dyDescent="0.2">
      <c r="A15" s="78">
        <v>41455</v>
      </c>
      <c r="B15" s="9">
        <v>417.79168915248005</v>
      </c>
      <c r="C15" s="12"/>
    </row>
    <row r="16" spans="1:3" x14ac:dyDescent="0.2">
      <c r="A16" s="79">
        <v>41547</v>
      </c>
      <c r="B16" s="9">
        <v>453.34785296909996</v>
      </c>
      <c r="C16" s="12"/>
    </row>
    <row r="17" spans="1:3" x14ac:dyDescent="0.2">
      <c r="A17" s="78">
        <v>41639</v>
      </c>
      <c r="B17" s="9">
        <v>500.31319615557999</v>
      </c>
      <c r="C17" s="12"/>
    </row>
    <row r="18" spans="1:3" x14ac:dyDescent="0.2">
      <c r="A18" s="79">
        <v>41729</v>
      </c>
      <c r="B18" s="9">
        <v>514.03430434760003</v>
      </c>
      <c r="C18" s="12"/>
    </row>
    <row r="19" spans="1:3" x14ac:dyDescent="0.2">
      <c r="A19" s="78">
        <v>41820</v>
      </c>
      <c r="B19" s="9">
        <v>505.58012549708997</v>
      </c>
      <c r="C19" s="12"/>
    </row>
    <row r="20" spans="1:3" x14ac:dyDescent="0.2">
      <c r="A20" s="79">
        <v>41912</v>
      </c>
      <c r="B20" s="9">
        <v>515.94625404652004</v>
      </c>
      <c r="C20" s="12"/>
    </row>
    <row r="21" spans="1:3" x14ac:dyDescent="0.2">
      <c r="A21" s="78">
        <v>42004</v>
      </c>
      <c r="B21" s="9">
        <v>495.87997819678009</v>
      </c>
      <c r="C21" s="12"/>
    </row>
    <row r="22" spans="1:3" x14ac:dyDescent="0.2">
      <c r="A22" s="79">
        <v>42094</v>
      </c>
      <c r="B22" s="9">
        <v>543.53722040187006</v>
      </c>
      <c r="C22" s="12"/>
    </row>
    <row r="23" spans="1:3" x14ac:dyDescent="0.2">
      <c r="A23" s="78">
        <v>42185</v>
      </c>
      <c r="B23" s="9">
        <v>545.74974038976006</v>
      </c>
      <c r="C23" s="12"/>
    </row>
    <row r="24" spans="1:3" x14ac:dyDescent="0.2">
      <c r="A24" s="79">
        <v>42277</v>
      </c>
      <c r="B24" s="9">
        <v>498.46560535583995</v>
      </c>
      <c r="C24" s="12"/>
    </row>
    <row r="25" spans="1:3" x14ac:dyDescent="0.2">
      <c r="A25" s="78">
        <v>42369</v>
      </c>
      <c r="B25" s="9">
        <v>494.51404118750003</v>
      </c>
      <c r="C25" s="12"/>
    </row>
    <row r="26" spans="1:3" x14ac:dyDescent="0.2">
      <c r="A26" s="79">
        <v>42460</v>
      </c>
      <c r="B26" s="9">
        <v>477.42250157418999</v>
      </c>
      <c r="C26" s="12"/>
    </row>
    <row r="27" spans="1:3" x14ac:dyDescent="0.2">
      <c r="A27" s="78">
        <v>42551</v>
      </c>
      <c r="B27" s="9">
        <v>459.86870945543006</v>
      </c>
      <c r="C27" s="12"/>
    </row>
    <row r="28" spans="1:3" x14ac:dyDescent="0.2">
      <c r="A28" s="79">
        <v>42643</v>
      </c>
      <c r="B28" s="9">
        <v>487.64643484934993</v>
      </c>
      <c r="C28" s="12"/>
    </row>
    <row r="29" spans="1:3" x14ac:dyDescent="0.2">
      <c r="A29" s="78">
        <v>42735</v>
      </c>
      <c r="B29" s="9">
        <v>497.33319997745991</v>
      </c>
      <c r="C29" s="12"/>
    </row>
    <row r="30" spans="1:3" x14ac:dyDescent="0.2">
      <c r="A30" s="79">
        <v>42825</v>
      </c>
      <c r="B30" s="9">
        <v>492.44920057920012</v>
      </c>
      <c r="C30" s="12"/>
    </row>
    <row r="31" spans="1:3" x14ac:dyDescent="0.2">
      <c r="A31" s="78">
        <v>42916</v>
      </c>
      <c r="B31" s="9">
        <v>499.81595103767006</v>
      </c>
      <c r="C31" s="12"/>
    </row>
    <row r="32" spans="1:3" x14ac:dyDescent="0.2">
      <c r="A32" s="79">
        <v>43008</v>
      </c>
      <c r="B32" s="9">
        <v>505.96911334824995</v>
      </c>
      <c r="C32" s="12"/>
    </row>
    <row r="33" spans="1:3" x14ac:dyDescent="0.2">
      <c r="A33" s="78">
        <v>43100</v>
      </c>
      <c r="B33" s="9">
        <v>512.85497230999988</v>
      </c>
      <c r="C33" s="12"/>
    </row>
    <row r="34" spans="1:3" x14ac:dyDescent="0.2">
      <c r="A34" s="79">
        <v>43190</v>
      </c>
      <c r="B34" s="9">
        <v>481.67312502441001</v>
      </c>
      <c r="C34" s="12"/>
    </row>
    <row r="35" spans="1:3" x14ac:dyDescent="0.2">
      <c r="A35" s="78">
        <v>43281</v>
      </c>
      <c r="B35" s="9">
        <v>469.32507358959992</v>
      </c>
      <c r="C35" s="12"/>
    </row>
    <row r="36" spans="1:3" x14ac:dyDescent="0.2">
      <c r="A36" s="79">
        <v>43373</v>
      </c>
      <c r="B36" s="9">
        <v>509.35408163300002</v>
      </c>
      <c r="C36" s="12"/>
    </row>
    <row r="37" spans="1:3" x14ac:dyDescent="0.2">
      <c r="A37" s="78">
        <v>43465</v>
      </c>
      <c r="B37" s="9">
        <v>499.59405950400003</v>
      </c>
      <c r="C37" s="12"/>
    </row>
    <row r="38" spans="1:3" x14ac:dyDescent="0.2">
      <c r="A38" s="79">
        <v>43555</v>
      </c>
      <c r="B38" s="9">
        <v>533.06866254399995</v>
      </c>
      <c r="C38" s="12"/>
    </row>
    <row r="39" spans="1:3" x14ac:dyDescent="0.2">
      <c r="A39" s="78">
        <v>43646</v>
      </c>
      <c r="B39" s="9">
        <v>574.51561981200007</v>
      </c>
      <c r="C39" s="12"/>
    </row>
    <row r="40" spans="1:3" x14ac:dyDescent="0.2">
      <c r="A40" s="79">
        <v>43738</v>
      </c>
      <c r="B40" s="9">
        <v>587.71213076000004</v>
      </c>
      <c r="C40" s="12"/>
    </row>
    <row r="41" spans="1:3" x14ac:dyDescent="0.2">
      <c r="A41" s="78">
        <v>43830</v>
      </c>
      <c r="B41" s="9">
        <v>614.37983436800005</v>
      </c>
      <c r="C41" s="12"/>
    </row>
    <row r="42" spans="1:3" x14ac:dyDescent="0.2">
      <c r="A42" s="79">
        <v>43921</v>
      </c>
      <c r="B42" s="9">
        <v>468.80151221</v>
      </c>
      <c r="C42" s="12"/>
    </row>
    <row r="43" spans="1:3" x14ac:dyDescent="0.2">
      <c r="A43" s="78">
        <v>44012</v>
      </c>
      <c r="B43" s="9">
        <v>478.77144196399996</v>
      </c>
      <c r="C43" s="12"/>
    </row>
    <row r="44" spans="1:3" x14ac:dyDescent="0.2">
      <c r="A44" s="79">
        <v>44104</v>
      </c>
      <c r="B44" s="9">
        <v>513.88543207700013</v>
      </c>
      <c r="C44" s="12"/>
    </row>
    <row r="45" spans="1:3" x14ac:dyDescent="0.2">
      <c r="A45" s="78">
        <v>44196</v>
      </c>
      <c r="B45" s="9">
        <v>613.12137818500003</v>
      </c>
      <c r="C45" s="12"/>
    </row>
    <row r="46" spans="1:3" x14ac:dyDescent="0.2">
      <c r="A46" s="79">
        <v>44286</v>
      </c>
      <c r="B46" s="9">
        <v>631.475199428</v>
      </c>
      <c r="C46" s="12"/>
    </row>
    <row r="47" spans="1:3" x14ac:dyDescent="0.2">
      <c r="A47" s="78">
        <v>44377</v>
      </c>
      <c r="B47" s="9">
        <v>697.95258351999996</v>
      </c>
      <c r="C47" s="12"/>
    </row>
    <row r="48" spans="1:3" x14ac:dyDescent="0.2">
      <c r="A48" s="79">
        <v>44469</v>
      </c>
      <c r="B48" s="9">
        <v>723.85740186933322</v>
      </c>
      <c r="C48" s="12"/>
    </row>
    <row r="49" spans="1:2" x14ac:dyDescent="0.2">
      <c r="A49" s="78">
        <v>44561</v>
      </c>
      <c r="B49" s="9">
        <v>814.54513888500003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7"/>
  <sheetViews>
    <sheetView workbookViewId="0">
      <selection activeCell="E17" sqref="E17"/>
    </sheetView>
  </sheetViews>
  <sheetFormatPr defaultRowHeight="14.25" x14ac:dyDescent="0.2"/>
  <cols>
    <col min="5" max="5" width="12.625" customWidth="1"/>
  </cols>
  <sheetData>
    <row r="1" spans="1:5" x14ac:dyDescent="0.2">
      <c r="A1" s="152"/>
      <c r="E1" t="s">
        <v>55</v>
      </c>
    </row>
    <row r="2" spans="1:5" x14ac:dyDescent="0.2">
      <c r="A2" s="152"/>
      <c r="E2" t="s">
        <v>56</v>
      </c>
    </row>
    <row r="10" spans="1:5" ht="24.75" customHeight="1" x14ac:dyDescent="0.2"/>
    <row r="17" spans="5:5" x14ac:dyDescent="0.2">
      <c r="E17" s="203" t="s">
        <v>93</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zoomScale="85" zoomScaleNormal="85" workbookViewId="0">
      <selection activeCell="E8" sqref="E8"/>
    </sheetView>
  </sheetViews>
  <sheetFormatPr defaultColWidth="8.125" defaultRowHeight="14.25" x14ac:dyDescent="0.2"/>
  <cols>
    <col min="1" max="1" width="44.25" style="35" customWidth="1"/>
    <col min="2" max="2" width="11.875" style="35" customWidth="1"/>
    <col min="3" max="3" width="11.75" style="35" customWidth="1"/>
    <col min="4" max="4" width="8.125" style="35"/>
    <col min="5" max="5" width="29.5" style="35" bestFit="1" customWidth="1"/>
    <col min="6" max="6" width="12.375" style="35" bestFit="1" customWidth="1"/>
    <col min="7" max="7" width="11.75" style="35" bestFit="1" customWidth="1"/>
    <col min="8" max="13" width="8.125" style="35"/>
    <col min="14" max="14" width="26.5" style="35" bestFit="1" customWidth="1"/>
    <col min="15" max="16384" width="8.125" style="35"/>
  </cols>
  <sheetData>
    <row r="1" spans="1:15" x14ac:dyDescent="0.2">
      <c r="A1" s="16"/>
      <c r="B1" s="16"/>
      <c r="C1" s="16"/>
    </row>
    <row r="2" spans="1:15" x14ac:dyDescent="0.2">
      <c r="D2" s="6"/>
      <c r="J2" s="6"/>
      <c r="K2" s="12"/>
      <c r="L2" s="87"/>
      <c r="M2" s="12"/>
      <c r="N2" s="12"/>
      <c r="O2" s="6"/>
    </row>
    <row r="3" spans="1:15" x14ac:dyDescent="0.2">
      <c r="A3" s="26" t="s">
        <v>2</v>
      </c>
      <c r="B3" s="26" t="s">
        <v>105</v>
      </c>
      <c r="C3" s="26" t="s">
        <v>106</v>
      </c>
      <c r="D3" s="6"/>
      <c r="J3" s="6"/>
      <c r="K3" s="6"/>
      <c r="L3" s="6"/>
      <c r="M3" s="6"/>
      <c r="N3" s="6"/>
      <c r="O3" s="6"/>
    </row>
    <row r="4" spans="1:15" x14ac:dyDescent="0.2">
      <c r="A4" s="183" t="s">
        <v>31</v>
      </c>
      <c r="B4" s="15"/>
      <c r="C4" s="17"/>
      <c r="D4" s="6"/>
      <c r="J4" s="6"/>
      <c r="K4" s="6"/>
      <c r="L4" s="6"/>
      <c r="M4" s="6"/>
      <c r="N4" s="6"/>
      <c r="O4" s="6"/>
    </row>
    <row r="5" spans="1:15" x14ac:dyDescent="0.2">
      <c r="A5" s="184">
        <v>2020</v>
      </c>
      <c r="B5" s="15">
        <v>0</v>
      </c>
      <c r="C5" s="3">
        <v>170.41116499999998</v>
      </c>
      <c r="D5" s="6"/>
      <c r="E5" s="182"/>
      <c r="J5" s="6"/>
      <c r="K5" s="6"/>
      <c r="L5" s="6"/>
      <c r="M5" s="6"/>
      <c r="N5" s="6"/>
      <c r="O5" s="6"/>
    </row>
    <row r="6" spans="1:15" x14ac:dyDescent="0.2">
      <c r="A6" s="184" t="s">
        <v>57</v>
      </c>
      <c r="B6" s="3">
        <v>170.41116499999998</v>
      </c>
      <c r="C6" s="3">
        <v>1.1598950396034422</v>
      </c>
      <c r="D6" s="6"/>
      <c r="E6" s="182"/>
      <c r="J6" s="6"/>
      <c r="K6" s="6"/>
      <c r="L6" s="6"/>
      <c r="M6" s="6"/>
      <c r="N6" s="6"/>
      <c r="O6" s="6"/>
    </row>
    <row r="7" spans="1:15" x14ac:dyDescent="0.2">
      <c r="A7" s="184" t="s">
        <v>58</v>
      </c>
      <c r="B7" s="3">
        <v>171.57106003960342</v>
      </c>
      <c r="C7" s="3">
        <v>72.250939960396579</v>
      </c>
      <c r="D7" s="6"/>
      <c r="J7" s="6"/>
      <c r="K7" s="6"/>
      <c r="L7" s="6"/>
      <c r="M7" s="6"/>
      <c r="N7" s="6"/>
      <c r="O7" s="6"/>
    </row>
    <row r="8" spans="1:15" x14ac:dyDescent="0.2">
      <c r="A8" s="184">
        <v>2021</v>
      </c>
      <c r="B8" s="3">
        <v>0</v>
      </c>
      <c r="C8" s="3">
        <v>243.822</v>
      </c>
      <c r="D8" s="6"/>
      <c r="E8" s="182"/>
      <c r="J8" s="6"/>
      <c r="M8" s="6"/>
      <c r="N8" s="6"/>
      <c r="O8" s="6"/>
    </row>
    <row r="9" spans="1:15" x14ac:dyDescent="0.2">
      <c r="A9" s="183" t="s">
        <v>59</v>
      </c>
      <c r="B9" s="3"/>
      <c r="C9" s="3"/>
      <c r="D9" s="6"/>
      <c r="E9" s="182"/>
      <c r="J9" s="6"/>
      <c r="K9" s="6"/>
      <c r="L9" s="6"/>
      <c r="M9" s="6"/>
      <c r="N9" s="6"/>
      <c r="O9" s="6"/>
    </row>
    <row r="10" spans="1:15" x14ac:dyDescent="0.2">
      <c r="A10" s="184">
        <v>2020</v>
      </c>
      <c r="B10" s="3">
        <v>0</v>
      </c>
      <c r="C10" s="3">
        <v>442.71021318500004</v>
      </c>
      <c r="D10" s="6"/>
      <c r="J10" s="6"/>
      <c r="K10" s="6"/>
      <c r="L10" s="6"/>
      <c r="M10" s="6"/>
      <c r="N10" s="6"/>
      <c r="O10" s="6"/>
    </row>
    <row r="11" spans="1:15" x14ac:dyDescent="0.2">
      <c r="A11" s="184" t="s">
        <v>57</v>
      </c>
      <c r="B11" s="3">
        <v>442.71021318500004</v>
      </c>
      <c r="C11" s="3">
        <v>0.25937785296829263</v>
      </c>
      <c r="D11" s="6"/>
      <c r="J11" s="6"/>
      <c r="K11" s="6"/>
      <c r="L11" s="6"/>
      <c r="M11" s="6"/>
      <c r="N11" s="6"/>
      <c r="O11" s="6"/>
    </row>
    <row r="12" spans="1:15" x14ac:dyDescent="0.2">
      <c r="A12" s="184" t="s">
        <v>58</v>
      </c>
      <c r="B12" s="3">
        <v>442.96959103796831</v>
      </c>
      <c r="C12" s="3">
        <v>127.75354784703168</v>
      </c>
      <c r="D12" s="6"/>
      <c r="J12" s="6"/>
      <c r="K12" s="6"/>
      <c r="L12" s="6"/>
      <c r="M12" s="6"/>
      <c r="N12" s="6"/>
      <c r="O12" s="6"/>
    </row>
    <row r="13" spans="1:15" x14ac:dyDescent="0.2">
      <c r="A13" s="16">
        <v>2021</v>
      </c>
      <c r="B13" s="3">
        <v>0</v>
      </c>
      <c r="C13" s="3">
        <v>570.72313888500003</v>
      </c>
      <c r="D13" s="6"/>
      <c r="E13" s="6"/>
      <c r="F13" s="6"/>
      <c r="G13" s="6"/>
      <c r="H13" s="6"/>
      <c r="I13" s="6"/>
      <c r="J13" s="6"/>
      <c r="K13" s="6"/>
      <c r="L13" s="6"/>
      <c r="M13" s="6"/>
      <c r="N13" s="6"/>
      <c r="O13" s="6"/>
    </row>
    <row r="14" spans="1:15" x14ac:dyDescent="0.2">
      <c r="A14" s="6"/>
      <c r="B14" s="6"/>
      <c r="C14" s="6"/>
      <c r="D14" s="6"/>
      <c r="E14" s="6"/>
      <c r="F14" s="6"/>
      <c r="G14" s="6"/>
      <c r="H14" s="6"/>
      <c r="I14" s="6"/>
      <c r="J14" s="6"/>
      <c r="K14" s="6"/>
      <c r="L14" s="6"/>
      <c r="M14" s="6"/>
      <c r="N14" s="6"/>
      <c r="O14" s="6"/>
    </row>
    <row r="15" spans="1:15" x14ac:dyDescent="0.2">
      <c r="D15" s="6"/>
      <c r="H15" s="6"/>
      <c r="I15" s="6"/>
      <c r="J15" s="6"/>
      <c r="K15" s="6"/>
      <c r="L15" s="6"/>
      <c r="M15" s="6"/>
      <c r="N15" s="6"/>
      <c r="O15" s="6"/>
    </row>
    <row r="16" spans="1:15" x14ac:dyDescent="0.2">
      <c r="D16" s="6"/>
      <c r="H16" s="6"/>
      <c r="I16" s="6"/>
      <c r="J16" s="6"/>
      <c r="K16" s="6"/>
      <c r="L16" s="6"/>
      <c r="M16" s="6"/>
      <c r="N16" s="6"/>
      <c r="O16" s="6"/>
    </row>
    <row r="17" spans="4:15" x14ac:dyDescent="0.2">
      <c r="D17" s="6"/>
      <c r="H17" s="6"/>
      <c r="I17" s="6"/>
      <c r="J17" s="6"/>
      <c r="K17" s="6"/>
      <c r="L17" s="6"/>
      <c r="M17" s="6"/>
      <c r="N17" s="6"/>
      <c r="O17" s="6"/>
    </row>
    <row r="18" spans="4:15" x14ac:dyDescent="0.2">
      <c r="D18" s="6"/>
      <c r="H18" s="6"/>
      <c r="I18" s="6"/>
      <c r="J18" s="6"/>
      <c r="K18" s="6"/>
      <c r="L18" s="6"/>
      <c r="M18" s="6"/>
      <c r="N18" s="6"/>
      <c r="O18" s="6"/>
    </row>
    <row r="19" spans="4:15" x14ac:dyDescent="0.2">
      <c r="D19" s="6"/>
      <c r="H19" s="6"/>
      <c r="I19" s="6"/>
      <c r="J19" s="6"/>
      <c r="K19" s="6"/>
      <c r="L19" s="6"/>
      <c r="M19" s="6"/>
      <c r="N19" s="6"/>
      <c r="O19" s="6"/>
    </row>
    <row r="20" spans="4:15" x14ac:dyDescent="0.2">
      <c r="D20" s="6"/>
      <c r="H20" s="6"/>
      <c r="I20" s="6"/>
      <c r="J20" s="6"/>
      <c r="K20" s="6"/>
      <c r="L20" s="6"/>
      <c r="M20" s="6"/>
      <c r="N20" s="6"/>
      <c r="O20" s="6"/>
    </row>
    <row r="21" spans="4:15" x14ac:dyDescent="0.2">
      <c r="D21" s="6"/>
      <c r="H21" s="6"/>
      <c r="I21" s="6"/>
      <c r="J21" s="6"/>
      <c r="K21" s="6"/>
      <c r="L21" s="6"/>
      <c r="M21" s="6"/>
      <c r="N21" s="6"/>
      <c r="O21" s="6"/>
    </row>
    <row r="22" spans="4:15" x14ac:dyDescent="0.2">
      <c r="D22" s="6"/>
      <c r="H22" s="6"/>
      <c r="I22" s="6"/>
      <c r="J22" s="6"/>
      <c r="K22" s="6"/>
      <c r="L22" s="6"/>
      <c r="M22" s="6"/>
      <c r="N22" s="6"/>
      <c r="O22" s="6"/>
    </row>
    <row r="23" spans="4:15" x14ac:dyDescent="0.2">
      <c r="D23" s="6"/>
      <c r="H23" s="6"/>
      <c r="I23" s="6"/>
      <c r="J23" s="6"/>
      <c r="K23" s="6"/>
      <c r="L23" s="6"/>
      <c r="M23" s="6"/>
      <c r="N23" s="6"/>
      <c r="O23" s="6"/>
    </row>
    <row r="24" spans="4:15" x14ac:dyDescent="0.2">
      <c r="D24" s="6"/>
      <c r="H24" s="6"/>
      <c r="I24" s="6"/>
      <c r="J24" s="6"/>
      <c r="K24" s="6"/>
      <c r="L24" s="6"/>
      <c r="M24" s="6"/>
      <c r="N24" s="6"/>
      <c r="O24" s="6"/>
    </row>
    <row r="25" spans="4:15" x14ac:dyDescent="0.2">
      <c r="D25" s="6"/>
      <c r="H25" s="6"/>
      <c r="I25" s="6"/>
      <c r="J25" s="6"/>
      <c r="K25" s="6"/>
      <c r="L25" s="6"/>
      <c r="M25" s="6"/>
      <c r="N25" s="6"/>
      <c r="O25" s="6"/>
    </row>
    <row r="26" spans="4:15" x14ac:dyDescent="0.2">
      <c r="D26" s="6"/>
      <c r="H26" s="6"/>
      <c r="I26" s="6"/>
      <c r="J26" s="6"/>
      <c r="K26" s="6"/>
      <c r="L26" s="6"/>
      <c r="M26" s="84"/>
      <c r="N26" s="6"/>
      <c r="O26" s="6"/>
    </row>
    <row r="27" spans="4:15" x14ac:dyDescent="0.2">
      <c r="D27" s="6"/>
      <c r="E27" s="6"/>
      <c r="F27" s="6"/>
      <c r="G27" s="6"/>
      <c r="H27" s="6"/>
      <c r="I27" s="6"/>
      <c r="J27" s="86"/>
      <c r="K27" s="6"/>
      <c r="L27" s="6"/>
      <c r="M27" s="85"/>
      <c r="N27" s="6"/>
      <c r="O27" s="6"/>
    </row>
    <row r="28" spans="4:15" x14ac:dyDescent="0.2">
      <c r="D28" s="6"/>
      <c r="E28" s="6"/>
      <c r="F28" s="6"/>
      <c r="G28" s="6"/>
      <c r="H28" s="6"/>
      <c r="I28" s="6"/>
      <c r="J28" s="6"/>
      <c r="K28" s="6"/>
      <c r="L28" s="6"/>
      <c r="M28" s="84"/>
      <c r="N28" s="6"/>
      <c r="O28" s="6"/>
    </row>
    <row r="29" spans="4:15" x14ac:dyDescent="0.2">
      <c r="D29" s="6"/>
      <c r="E29" s="6"/>
      <c r="F29" s="6"/>
      <c r="G29" s="6"/>
      <c r="H29" s="6"/>
      <c r="I29" s="6"/>
      <c r="J29" s="6"/>
      <c r="K29" s="6"/>
      <c r="L29" s="6"/>
      <c r="M29" s="84"/>
      <c r="N29" s="6"/>
      <c r="O29" s="6"/>
    </row>
    <row r="30" spans="4:15" x14ac:dyDescent="0.2">
      <c r="D30" s="6"/>
      <c r="E30" s="6"/>
      <c r="F30" s="6"/>
      <c r="G30" s="6"/>
      <c r="H30" s="6"/>
      <c r="I30" s="6"/>
      <c r="J30" s="6"/>
      <c r="K30" s="6"/>
      <c r="L30" s="6"/>
      <c r="M30" s="84"/>
      <c r="N30" s="6"/>
      <c r="O30" s="6"/>
    </row>
    <row r="31" spans="4:15" x14ac:dyDescent="0.2">
      <c r="D31" s="6"/>
      <c r="E31" s="6"/>
      <c r="F31" s="6"/>
      <c r="G31" s="6"/>
      <c r="H31" s="6"/>
      <c r="I31" s="6"/>
      <c r="J31" s="6"/>
      <c r="K31" s="6"/>
      <c r="L31" s="6"/>
      <c r="M31" s="84"/>
      <c r="N31" s="6"/>
      <c r="O31" s="6"/>
    </row>
    <row r="32" spans="4:15" x14ac:dyDescent="0.2">
      <c r="D32" s="6"/>
      <c r="E32" s="6"/>
      <c r="F32" s="6"/>
      <c r="G32" s="6"/>
      <c r="H32" s="6"/>
      <c r="I32" s="6"/>
      <c r="J32" s="6"/>
      <c r="K32" s="6"/>
      <c r="L32" s="6"/>
      <c r="M32" s="84"/>
      <c r="N32" s="6"/>
      <c r="O32" s="6"/>
    </row>
    <row r="33" spans="4:15" x14ac:dyDescent="0.2">
      <c r="D33" s="6"/>
      <c r="E33" s="6"/>
      <c r="F33" s="6"/>
      <c r="G33" s="6"/>
      <c r="H33" s="6"/>
      <c r="I33" s="6"/>
      <c r="J33" s="6"/>
      <c r="K33" s="6"/>
      <c r="L33" s="6"/>
      <c r="M33" s="84"/>
      <c r="N33" s="6"/>
      <c r="O33" s="6"/>
    </row>
    <row r="34" spans="4:15" x14ac:dyDescent="0.2">
      <c r="D34" s="6"/>
      <c r="E34" s="6"/>
      <c r="F34" s="6"/>
      <c r="G34" s="6"/>
      <c r="H34" s="6"/>
      <c r="I34" s="6"/>
      <c r="J34" s="6"/>
      <c r="K34" s="6"/>
      <c r="L34" s="6"/>
      <c r="M34" s="84"/>
      <c r="N34" s="6"/>
      <c r="O34" s="6"/>
    </row>
    <row r="35" spans="4:15" x14ac:dyDescent="0.2">
      <c r="D35" s="6"/>
      <c r="E35" s="6"/>
      <c r="F35" s="6"/>
      <c r="G35" s="6"/>
      <c r="H35" s="6"/>
      <c r="I35" s="6"/>
      <c r="J35" s="6"/>
      <c r="K35" s="6"/>
      <c r="L35" s="6"/>
      <c r="M35" s="84"/>
      <c r="N35" s="6"/>
      <c r="O35" s="6"/>
    </row>
    <row r="36" spans="4:15" x14ac:dyDescent="0.2">
      <c r="D36" s="6"/>
      <c r="E36" s="6"/>
      <c r="F36" s="6"/>
      <c r="G36" s="6"/>
      <c r="H36" s="6"/>
      <c r="I36" s="6"/>
      <c r="J36" s="6"/>
      <c r="K36" s="6"/>
      <c r="L36" s="6"/>
      <c r="M36" s="84"/>
      <c r="N36" s="6"/>
      <c r="O36" s="6"/>
    </row>
    <row r="37" spans="4:15" x14ac:dyDescent="0.2">
      <c r="D37" s="6"/>
      <c r="E37" s="6"/>
      <c r="F37" s="6"/>
      <c r="G37" s="6"/>
      <c r="H37" s="6"/>
      <c r="I37" s="6"/>
      <c r="J37" s="6"/>
      <c r="K37" s="6"/>
      <c r="L37" s="6"/>
      <c r="M37" s="84"/>
      <c r="N37" s="6"/>
      <c r="O37" s="6"/>
    </row>
    <row r="38" spans="4:15" x14ac:dyDescent="0.2">
      <c r="D38" s="6"/>
      <c r="E38" s="6"/>
      <c r="F38" s="6"/>
      <c r="G38" s="6"/>
      <c r="H38" s="6"/>
      <c r="I38" s="6"/>
      <c r="J38" s="6"/>
      <c r="K38" s="6"/>
      <c r="L38" s="6"/>
      <c r="M38" s="84"/>
      <c r="N38" s="6"/>
      <c r="O38" s="6"/>
    </row>
    <row r="39" spans="4:15" x14ac:dyDescent="0.2">
      <c r="D39" s="6"/>
      <c r="E39" s="6"/>
      <c r="F39" s="6"/>
      <c r="G39" s="6"/>
      <c r="H39" s="6"/>
      <c r="I39" s="6"/>
      <c r="J39" s="6"/>
      <c r="K39" s="6"/>
      <c r="L39" s="6"/>
      <c r="M39" s="6"/>
      <c r="N39" s="6"/>
      <c r="O39" s="6"/>
    </row>
    <row r="40" spans="4:15" x14ac:dyDescent="0.2">
      <c r="D40" s="6"/>
      <c r="E40" s="6"/>
      <c r="F40" s="6"/>
      <c r="G40" s="6"/>
      <c r="H40" s="6"/>
      <c r="I40" s="6"/>
      <c r="J40" s="6"/>
      <c r="K40" s="6"/>
      <c r="L40" s="6"/>
      <c r="M40" s="6"/>
      <c r="N40" s="6"/>
      <c r="O40" s="6"/>
    </row>
    <row r="41" spans="4:15" x14ac:dyDescent="0.2">
      <c r="D41" s="6"/>
      <c r="E41" s="6"/>
      <c r="F41" s="6"/>
      <c r="G41" s="6"/>
      <c r="H41" s="6"/>
      <c r="I41" s="6"/>
      <c r="J41" s="6"/>
      <c r="K41" s="6"/>
      <c r="L41" s="6"/>
      <c r="M41" s="6"/>
      <c r="N41" s="6"/>
      <c r="O41" s="6"/>
    </row>
    <row r="42" spans="4:15" x14ac:dyDescent="0.2">
      <c r="D42" s="6"/>
      <c r="E42" s="6"/>
      <c r="F42" s="6"/>
      <c r="G42" s="6"/>
      <c r="H42" s="6"/>
      <c r="I42" s="6"/>
      <c r="J42" s="6"/>
      <c r="K42" s="6"/>
      <c r="L42" s="6"/>
      <c r="M42" s="6"/>
      <c r="N42" s="6"/>
      <c r="O42" s="6"/>
    </row>
    <row r="43" spans="4:15" x14ac:dyDescent="0.2">
      <c r="D43" s="6"/>
      <c r="E43" s="6"/>
      <c r="F43" s="6"/>
      <c r="G43" s="6"/>
      <c r="H43" s="6"/>
      <c r="I43" s="6"/>
      <c r="J43" s="6"/>
      <c r="K43" s="6"/>
      <c r="L43" s="6"/>
      <c r="M43" s="6"/>
      <c r="N43" s="6"/>
      <c r="O43" s="6"/>
    </row>
    <row r="44" spans="4:15" x14ac:dyDescent="0.2">
      <c r="D44" s="6"/>
      <c r="E44" s="6"/>
      <c r="F44" s="6"/>
      <c r="G44" s="6"/>
      <c r="H44" s="6"/>
      <c r="I44" s="6"/>
      <c r="J44" s="6"/>
      <c r="K44" s="6"/>
      <c r="L44" s="6"/>
      <c r="M44" s="6"/>
      <c r="N44" s="6"/>
      <c r="O44" s="6"/>
    </row>
  </sheetData>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showGridLines="0" zoomScale="150" zoomScaleNormal="150" workbookViewId="0">
      <selection activeCell="A16" sqref="A16"/>
    </sheetView>
  </sheetViews>
  <sheetFormatPr defaultRowHeight="14.25" x14ac:dyDescent="0.2"/>
  <sheetData>
    <row r="1" spans="1:6" x14ac:dyDescent="0.2">
      <c r="F1" t="s">
        <v>60</v>
      </c>
    </row>
    <row r="2" spans="1:6" x14ac:dyDescent="0.2">
      <c r="F2" t="s">
        <v>45</v>
      </c>
    </row>
    <row r="16" spans="1:6" x14ac:dyDescent="0.2">
      <c r="A16" s="203" t="s">
        <v>93</v>
      </c>
    </row>
  </sheetData>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Normal="100" workbookViewId="0">
      <selection activeCell="A2" sqref="A2"/>
    </sheetView>
  </sheetViews>
  <sheetFormatPr defaultRowHeight="14.25" x14ac:dyDescent="0.2"/>
  <cols>
    <col min="2" max="2" width="19.75" style="1" bestFit="1" customWidth="1"/>
    <col min="3" max="3" width="18.75" style="96" bestFit="1" customWidth="1"/>
    <col min="4" max="4" width="9.125" style="96" bestFit="1" customWidth="1"/>
    <col min="8" max="8" width="9.875" bestFit="1" customWidth="1"/>
    <col min="9" max="9" width="19.75" style="1" bestFit="1" customWidth="1"/>
    <col min="10" max="11" width="18.75" style="96" bestFit="1" customWidth="1"/>
  </cols>
  <sheetData>
    <row r="1" spans="1:11" s="40" customFormat="1" ht="15" x14ac:dyDescent="0.2">
      <c r="A1" s="97" t="s">
        <v>102</v>
      </c>
      <c r="B1" s="98" t="s">
        <v>61</v>
      </c>
      <c r="C1" s="98" t="s">
        <v>62</v>
      </c>
      <c r="D1" s="98" t="s">
        <v>63</v>
      </c>
    </row>
    <row r="2" spans="1:11" x14ac:dyDescent="0.2">
      <c r="A2" s="37">
        <v>40574</v>
      </c>
      <c r="B2" s="9">
        <v>306.26</v>
      </c>
      <c r="C2" s="9">
        <v>240.79</v>
      </c>
      <c r="D2" s="9">
        <v>64.84</v>
      </c>
      <c r="F2" s="40"/>
      <c r="G2" s="40"/>
      <c r="H2" s="40"/>
      <c r="I2" s="40"/>
      <c r="J2" s="40"/>
      <c r="K2"/>
    </row>
    <row r="3" spans="1:11" x14ac:dyDescent="0.2">
      <c r="A3" s="37">
        <v>40633</v>
      </c>
      <c r="B3" s="9">
        <v>301.68</v>
      </c>
      <c r="C3" s="9">
        <v>237.92</v>
      </c>
      <c r="D3" s="9">
        <v>67.52</v>
      </c>
      <c r="F3" s="40"/>
      <c r="G3" s="40"/>
      <c r="H3" s="40"/>
      <c r="I3" s="40"/>
      <c r="J3" s="40"/>
      <c r="K3"/>
    </row>
    <row r="4" spans="1:11" x14ac:dyDescent="0.2">
      <c r="A4" s="37">
        <v>40724</v>
      </c>
      <c r="B4" s="9">
        <v>301.91000000000003</v>
      </c>
      <c r="C4" s="9">
        <v>240.03</v>
      </c>
      <c r="D4" s="9">
        <v>69.67</v>
      </c>
      <c r="F4" s="40"/>
      <c r="G4" s="40"/>
      <c r="H4" s="40"/>
      <c r="I4" s="40"/>
      <c r="J4" s="40"/>
      <c r="K4"/>
    </row>
    <row r="5" spans="1:11" x14ac:dyDescent="0.2">
      <c r="A5" s="37">
        <v>40816</v>
      </c>
      <c r="B5" s="9">
        <v>300.22000000000003</v>
      </c>
      <c r="C5" s="9">
        <v>244.89</v>
      </c>
      <c r="D5" s="9">
        <v>73.69</v>
      </c>
      <c r="F5" s="40"/>
      <c r="G5" s="40"/>
      <c r="H5" s="40"/>
      <c r="I5" s="40"/>
      <c r="J5" s="40"/>
      <c r="K5"/>
    </row>
    <row r="6" spans="1:11" x14ac:dyDescent="0.2">
      <c r="A6" s="37">
        <v>40908</v>
      </c>
      <c r="B6" s="9">
        <v>305.56</v>
      </c>
      <c r="C6" s="9">
        <v>242</v>
      </c>
      <c r="D6" s="9">
        <v>76.989999999999995</v>
      </c>
      <c r="F6" s="40"/>
      <c r="G6" s="40"/>
      <c r="H6" s="40"/>
      <c r="I6" s="40"/>
      <c r="J6" s="40"/>
      <c r="K6"/>
    </row>
    <row r="7" spans="1:11" x14ac:dyDescent="0.2">
      <c r="A7" s="37">
        <v>40999</v>
      </c>
      <c r="B7" s="9">
        <v>309.10000000000002</v>
      </c>
      <c r="C7" s="9">
        <v>243.07</v>
      </c>
      <c r="D7" s="9">
        <v>81.56</v>
      </c>
      <c r="F7" s="40"/>
      <c r="G7" s="40"/>
      <c r="H7" s="40"/>
      <c r="I7" s="40"/>
      <c r="J7" s="40"/>
      <c r="K7"/>
    </row>
    <row r="8" spans="1:11" x14ac:dyDescent="0.2">
      <c r="A8" s="37">
        <v>41090</v>
      </c>
      <c r="B8" s="9">
        <v>321.95</v>
      </c>
      <c r="C8" s="9">
        <v>245.05</v>
      </c>
      <c r="D8" s="9">
        <v>84.4</v>
      </c>
      <c r="F8" s="40"/>
      <c r="G8" s="40"/>
      <c r="H8" s="40"/>
      <c r="I8" s="40"/>
      <c r="J8" s="40"/>
      <c r="K8"/>
    </row>
    <row r="9" spans="1:11" x14ac:dyDescent="0.2">
      <c r="A9" s="37">
        <v>41182</v>
      </c>
      <c r="B9" s="9">
        <v>336.03</v>
      </c>
      <c r="C9" s="9">
        <v>251.5</v>
      </c>
      <c r="D9" s="9">
        <v>76.959999999999994</v>
      </c>
      <c r="F9" s="40"/>
      <c r="G9" s="40"/>
      <c r="H9" s="40"/>
      <c r="I9" s="40"/>
      <c r="J9" s="40"/>
      <c r="K9"/>
    </row>
    <row r="10" spans="1:11" x14ac:dyDescent="0.2">
      <c r="A10" s="37">
        <v>41274</v>
      </c>
      <c r="B10" s="9">
        <v>357.94</v>
      </c>
      <c r="C10" s="9">
        <v>257.26</v>
      </c>
      <c r="D10" s="9">
        <v>70.930000000000007</v>
      </c>
      <c r="F10" s="40"/>
      <c r="G10" s="40"/>
      <c r="H10" s="40"/>
      <c r="I10" s="40"/>
      <c r="J10" s="40"/>
      <c r="K10"/>
    </row>
    <row r="11" spans="1:11" x14ac:dyDescent="0.2">
      <c r="A11" s="37">
        <v>41364</v>
      </c>
      <c r="B11" s="9">
        <v>354.85</v>
      </c>
      <c r="C11" s="9">
        <v>258.97000000000003</v>
      </c>
      <c r="D11" s="9">
        <v>70.48</v>
      </c>
      <c r="F11" s="40"/>
      <c r="G11" s="40"/>
      <c r="H11" s="40"/>
      <c r="I11" s="40"/>
      <c r="J11" s="40"/>
      <c r="K11"/>
    </row>
    <row r="12" spans="1:11" x14ac:dyDescent="0.2">
      <c r="A12" s="37">
        <v>41455</v>
      </c>
      <c r="B12" s="9">
        <v>365.7</v>
      </c>
      <c r="C12" s="9">
        <v>263.91000000000003</v>
      </c>
      <c r="D12" s="9">
        <v>74.38</v>
      </c>
      <c r="F12" s="40"/>
      <c r="G12" s="40"/>
      <c r="H12" s="40"/>
      <c r="I12" s="40"/>
      <c r="J12" s="40"/>
      <c r="K12"/>
    </row>
    <row r="13" spans="1:11" x14ac:dyDescent="0.2">
      <c r="A13" s="37">
        <v>41547</v>
      </c>
      <c r="B13" s="9">
        <v>374.78</v>
      </c>
      <c r="C13" s="9">
        <v>267.24</v>
      </c>
      <c r="D13" s="9">
        <v>74.31</v>
      </c>
      <c r="F13" s="40"/>
      <c r="G13" s="40"/>
      <c r="H13" s="40"/>
      <c r="I13" s="40"/>
      <c r="J13" s="40"/>
      <c r="K13"/>
    </row>
    <row r="14" spans="1:11" x14ac:dyDescent="0.2">
      <c r="A14" s="37">
        <v>41639</v>
      </c>
      <c r="B14" s="9">
        <v>385.1</v>
      </c>
      <c r="C14" s="9">
        <v>278.02</v>
      </c>
      <c r="D14" s="9">
        <v>76.59</v>
      </c>
      <c r="F14" s="40"/>
      <c r="G14" s="40"/>
      <c r="H14" s="40"/>
      <c r="I14" s="40"/>
      <c r="J14" s="40"/>
      <c r="K14"/>
    </row>
    <row r="15" spans="1:11" x14ac:dyDescent="0.2">
      <c r="A15" s="37">
        <v>41729</v>
      </c>
      <c r="B15" s="9">
        <v>396.82</v>
      </c>
      <c r="C15" s="9">
        <v>284.33</v>
      </c>
      <c r="D15" s="9">
        <v>78.510000000000005</v>
      </c>
      <c r="F15" s="40"/>
      <c r="G15" s="40"/>
      <c r="H15" s="40"/>
      <c r="I15" s="40"/>
      <c r="J15" s="40"/>
      <c r="K15"/>
    </row>
    <row r="16" spans="1:11" x14ac:dyDescent="0.2">
      <c r="A16" s="37">
        <v>41820</v>
      </c>
      <c r="B16" s="9">
        <v>405.94</v>
      </c>
      <c r="C16" s="9">
        <v>297.52</v>
      </c>
      <c r="D16" s="9">
        <v>86.06</v>
      </c>
      <c r="F16" s="40"/>
      <c r="G16" s="40"/>
      <c r="H16" s="40"/>
      <c r="I16" s="40"/>
      <c r="J16" s="40"/>
      <c r="K16"/>
    </row>
    <row r="17" spans="1:11" x14ac:dyDescent="0.2">
      <c r="A17" s="37">
        <v>41912</v>
      </c>
      <c r="B17" s="9">
        <v>402.64</v>
      </c>
      <c r="C17" s="9">
        <v>307.39999999999998</v>
      </c>
      <c r="D17" s="9">
        <v>95.76</v>
      </c>
      <c r="F17" s="40"/>
      <c r="G17" s="40"/>
      <c r="H17" s="40"/>
      <c r="I17" s="40"/>
      <c r="J17" s="40"/>
      <c r="K17"/>
    </row>
    <row r="18" spans="1:11" x14ac:dyDescent="0.2">
      <c r="A18" s="37">
        <v>42004</v>
      </c>
      <c r="B18" s="9">
        <v>397.93</v>
      </c>
      <c r="C18" s="9">
        <v>311.49</v>
      </c>
      <c r="D18" s="9">
        <v>95.35</v>
      </c>
      <c r="F18" s="40"/>
      <c r="G18" s="40"/>
      <c r="H18" s="40"/>
      <c r="I18" s="40"/>
      <c r="J18" s="40"/>
      <c r="K18"/>
    </row>
    <row r="19" spans="1:11" x14ac:dyDescent="0.2">
      <c r="A19" s="37">
        <v>42094</v>
      </c>
      <c r="B19" s="9">
        <v>413.22</v>
      </c>
      <c r="C19" s="9">
        <v>334.01</v>
      </c>
      <c r="D19" s="9">
        <v>89.75</v>
      </c>
      <c r="F19" s="40"/>
      <c r="G19" s="40"/>
      <c r="H19" s="40"/>
      <c r="I19" s="40"/>
      <c r="J19" s="40"/>
      <c r="K19"/>
    </row>
    <row r="20" spans="1:11" x14ac:dyDescent="0.2">
      <c r="A20" s="37">
        <v>42185</v>
      </c>
      <c r="B20" s="9">
        <v>389.4</v>
      </c>
      <c r="C20" s="9">
        <v>320.88</v>
      </c>
      <c r="D20" s="9">
        <v>79.5</v>
      </c>
      <c r="F20" s="40"/>
      <c r="G20" s="40"/>
      <c r="H20" s="40"/>
      <c r="I20" s="40"/>
      <c r="J20" s="40"/>
      <c r="K20"/>
    </row>
    <row r="21" spans="1:11" x14ac:dyDescent="0.2">
      <c r="A21" s="37">
        <v>42277</v>
      </c>
      <c r="B21" s="9">
        <v>394.03</v>
      </c>
      <c r="C21" s="9">
        <v>321.64</v>
      </c>
      <c r="D21" s="9">
        <v>68.180000000000007</v>
      </c>
      <c r="F21" s="40"/>
      <c r="G21" s="40"/>
      <c r="H21" s="40"/>
      <c r="I21" s="40"/>
      <c r="J21" s="40"/>
      <c r="K21"/>
    </row>
    <row r="22" spans="1:11" x14ac:dyDescent="0.2">
      <c r="A22" s="37">
        <v>42369</v>
      </c>
      <c r="B22" s="9">
        <v>394.55</v>
      </c>
      <c r="C22" s="9">
        <v>321.74</v>
      </c>
      <c r="D22" s="9">
        <v>71.39</v>
      </c>
      <c r="F22" s="40"/>
      <c r="G22" s="40"/>
      <c r="H22" s="40"/>
      <c r="I22" s="40"/>
      <c r="J22" s="40"/>
      <c r="K22"/>
    </row>
    <row r="23" spans="1:11" x14ac:dyDescent="0.2">
      <c r="A23" s="37">
        <v>42460</v>
      </c>
      <c r="B23" s="9">
        <v>396.32</v>
      </c>
      <c r="C23" s="9">
        <v>327.43</v>
      </c>
      <c r="D23" s="9">
        <v>59.4</v>
      </c>
      <c r="F23" s="40"/>
      <c r="G23" s="40"/>
      <c r="H23" s="40"/>
      <c r="I23" s="40"/>
      <c r="J23" s="40"/>
      <c r="K23"/>
    </row>
    <row r="24" spans="1:11" x14ac:dyDescent="0.2">
      <c r="A24" s="37">
        <v>42551</v>
      </c>
      <c r="B24" s="9">
        <v>399.25</v>
      </c>
      <c r="C24" s="9">
        <v>336.25</v>
      </c>
      <c r="D24" s="9">
        <v>53.84</v>
      </c>
      <c r="F24" s="40"/>
      <c r="G24" s="40"/>
      <c r="H24" s="40"/>
      <c r="I24" s="40"/>
      <c r="J24" s="40"/>
      <c r="K24"/>
    </row>
    <row r="25" spans="1:11" x14ac:dyDescent="0.2">
      <c r="A25" s="37">
        <v>42643</v>
      </c>
      <c r="B25" s="9">
        <v>392.26</v>
      </c>
      <c r="C25" s="9">
        <v>338.17</v>
      </c>
      <c r="D25" s="9">
        <v>54.73</v>
      </c>
      <c r="F25" s="40"/>
      <c r="G25" s="40"/>
      <c r="H25" s="40"/>
      <c r="I25" s="40"/>
      <c r="J25" s="40"/>
      <c r="K25"/>
    </row>
    <row r="26" spans="1:11" x14ac:dyDescent="0.2">
      <c r="A26" s="37">
        <v>42735</v>
      </c>
      <c r="B26" s="9">
        <v>384.41</v>
      </c>
      <c r="C26" s="9">
        <v>330.08</v>
      </c>
      <c r="D26" s="9">
        <v>52.32</v>
      </c>
      <c r="F26" s="40"/>
      <c r="G26" s="40"/>
      <c r="H26" s="40"/>
      <c r="I26" s="40"/>
      <c r="J26" s="40"/>
      <c r="K26"/>
    </row>
    <row r="27" spans="1:11" x14ac:dyDescent="0.2">
      <c r="A27" s="37">
        <v>42825</v>
      </c>
      <c r="B27" s="9">
        <v>380.95</v>
      </c>
      <c r="C27" s="9">
        <v>332.62</v>
      </c>
      <c r="D27" s="9">
        <v>49.43</v>
      </c>
      <c r="F27" s="40"/>
      <c r="G27" s="40"/>
      <c r="H27" s="40"/>
      <c r="I27" s="40"/>
      <c r="J27" s="40"/>
      <c r="K27"/>
    </row>
    <row r="28" spans="1:11" x14ac:dyDescent="0.2">
      <c r="A28" s="37">
        <v>42916</v>
      </c>
      <c r="B28" s="9">
        <v>382.72</v>
      </c>
      <c r="C28" s="9">
        <v>336.85</v>
      </c>
      <c r="D28" s="9">
        <v>49.98</v>
      </c>
      <c r="F28" s="40"/>
      <c r="G28" s="40"/>
      <c r="H28" s="40"/>
      <c r="I28" s="40"/>
      <c r="J28" s="40"/>
      <c r="K28"/>
    </row>
    <row r="29" spans="1:11" x14ac:dyDescent="0.2">
      <c r="A29" s="37">
        <v>43008</v>
      </c>
      <c r="B29" s="9">
        <v>393.6</v>
      </c>
      <c r="C29" s="9">
        <v>346.5</v>
      </c>
      <c r="D29" s="9">
        <v>47.46</v>
      </c>
      <c r="F29" s="40"/>
      <c r="G29" s="40"/>
      <c r="H29" s="40"/>
      <c r="I29" s="40"/>
      <c r="J29" s="40"/>
      <c r="K29"/>
    </row>
    <row r="30" spans="1:11" x14ac:dyDescent="0.2">
      <c r="A30" s="37">
        <v>43100</v>
      </c>
      <c r="B30" s="9">
        <v>396.46</v>
      </c>
      <c r="C30" s="9">
        <v>349.81</v>
      </c>
      <c r="D30" s="9">
        <v>47.69</v>
      </c>
      <c r="F30" s="40"/>
      <c r="G30" s="40"/>
      <c r="H30" s="40"/>
      <c r="I30" s="40"/>
      <c r="J30" s="40"/>
      <c r="K30"/>
    </row>
    <row r="31" spans="1:11" x14ac:dyDescent="0.2">
      <c r="A31" s="37">
        <v>43190</v>
      </c>
      <c r="B31" s="9">
        <v>399.1</v>
      </c>
      <c r="C31" s="9">
        <v>356.91</v>
      </c>
      <c r="D31" s="9">
        <v>47.47</v>
      </c>
      <c r="F31" s="40"/>
      <c r="G31" s="40"/>
      <c r="H31" s="40"/>
      <c r="I31" s="40"/>
      <c r="J31" s="40"/>
      <c r="K31"/>
    </row>
    <row r="32" spans="1:11" x14ac:dyDescent="0.2">
      <c r="A32" s="37">
        <v>43281</v>
      </c>
      <c r="B32" s="9">
        <v>390.94</v>
      </c>
      <c r="C32" s="9">
        <v>357.19</v>
      </c>
      <c r="D32" s="9">
        <v>44.57</v>
      </c>
      <c r="G32" s="1"/>
      <c r="H32" s="96"/>
      <c r="I32" s="96"/>
      <c r="J32"/>
      <c r="K32"/>
    </row>
    <row r="33" spans="1:12" x14ac:dyDescent="0.2">
      <c r="A33" s="37">
        <v>43373</v>
      </c>
      <c r="B33" s="9">
        <v>397.23</v>
      </c>
      <c r="C33" s="9">
        <v>363.6</v>
      </c>
      <c r="D33" s="9">
        <v>52.48</v>
      </c>
      <c r="G33" s="1"/>
      <c r="H33" s="96"/>
      <c r="I33" s="96"/>
      <c r="J33"/>
      <c r="K33"/>
    </row>
    <row r="34" spans="1:12" x14ac:dyDescent="0.2">
      <c r="A34" s="37">
        <v>43465</v>
      </c>
      <c r="B34" s="9">
        <v>389.84</v>
      </c>
      <c r="C34" s="9">
        <v>355.16</v>
      </c>
      <c r="D34" s="9">
        <v>64.81</v>
      </c>
      <c r="G34" s="1"/>
      <c r="H34" s="96"/>
      <c r="I34" s="96"/>
      <c r="J34"/>
      <c r="K34"/>
    </row>
    <row r="35" spans="1:12" x14ac:dyDescent="0.2">
      <c r="A35" s="37">
        <v>43555</v>
      </c>
      <c r="B35" s="9">
        <v>402.26</v>
      </c>
      <c r="C35" s="9">
        <v>366.38</v>
      </c>
      <c r="D35" s="9">
        <v>71.12</v>
      </c>
      <c r="G35" s="1"/>
      <c r="H35" s="96"/>
      <c r="I35" s="96"/>
      <c r="J35"/>
      <c r="K35"/>
    </row>
    <row r="36" spans="1:12" x14ac:dyDescent="0.2">
      <c r="A36" s="37">
        <v>43646</v>
      </c>
      <c r="B36" s="9">
        <v>418.33</v>
      </c>
      <c r="C36" s="9">
        <v>377.97</v>
      </c>
      <c r="D36" s="9">
        <v>70.760000000000005</v>
      </c>
      <c r="G36" s="1"/>
      <c r="H36" s="96"/>
      <c r="I36" s="96"/>
      <c r="J36"/>
      <c r="K36"/>
    </row>
    <row r="37" spans="1:12" x14ac:dyDescent="0.2">
      <c r="A37" s="37">
        <v>43738</v>
      </c>
      <c r="B37" s="9">
        <v>441.63</v>
      </c>
      <c r="C37" s="9">
        <v>392.22</v>
      </c>
      <c r="D37" s="9">
        <v>69.97</v>
      </c>
      <c r="G37" s="1"/>
      <c r="H37" s="96"/>
      <c r="I37" s="96"/>
      <c r="J37"/>
      <c r="K37"/>
    </row>
    <row r="38" spans="1:12" x14ac:dyDescent="0.2">
      <c r="A38" s="37">
        <v>43830</v>
      </c>
      <c r="B38" s="9">
        <v>436.46</v>
      </c>
      <c r="C38" s="9">
        <v>401.32</v>
      </c>
      <c r="D38" s="9">
        <v>74.14</v>
      </c>
      <c r="G38" s="1"/>
      <c r="H38" s="96"/>
      <c r="I38" s="96"/>
      <c r="J38"/>
      <c r="K38"/>
    </row>
    <row r="39" spans="1:12" x14ac:dyDescent="0.2">
      <c r="A39" s="37">
        <v>43921</v>
      </c>
      <c r="B39" s="9">
        <v>382.83</v>
      </c>
      <c r="C39" s="9">
        <v>403.09</v>
      </c>
      <c r="D39" s="9">
        <v>59.11</v>
      </c>
      <c r="G39" s="1"/>
      <c r="H39" s="96"/>
      <c r="I39" s="96"/>
      <c r="J39"/>
      <c r="K39"/>
    </row>
    <row r="40" spans="1:12" x14ac:dyDescent="0.2">
      <c r="A40" s="37">
        <v>44012</v>
      </c>
      <c r="B40" s="9">
        <v>405.4</v>
      </c>
      <c r="C40" s="9">
        <v>410.46</v>
      </c>
      <c r="D40" s="9">
        <v>57.89</v>
      </c>
      <c r="G40" s="1"/>
      <c r="H40" s="96"/>
      <c r="I40" s="96"/>
      <c r="J40"/>
      <c r="K40"/>
    </row>
    <row r="41" spans="1:12" x14ac:dyDescent="0.2">
      <c r="A41" s="37">
        <v>44104</v>
      </c>
      <c r="B41" s="9">
        <v>416.62</v>
      </c>
      <c r="C41" s="9">
        <v>413.45</v>
      </c>
      <c r="D41" s="9">
        <v>60.42</v>
      </c>
      <c r="G41" s="1"/>
      <c r="H41" s="96"/>
      <c r="I41" s="96"/>
      <c r="J41" s="18"/>
      <c r="K41" s="18"/>
      <c r="L41" s="18"/>
    </row>
    <row r="42" spans="1:12" x14ac:dyDescent="0.2">
      <c r="A42" s="37">
        <v>44196</v>
      </c>
      <c r="B42" s="9">
        <v>426.47</v>
      </c>
      <c r="C42" s="9">
        <v>419.28</v>
      </c>
      <c r="D42" s="9">
        <v>67.680000000000007</v>
      </c>
      <c r="G42" s="1"/>
      <c r="H42" s="96"/>
      <c r="I42" s="96"/>
      <c r="J42" s="3"/>
      <c r="K42" s="3"/>
      <c r="L42" s="3"/>
    </row>
    <row r="43" spans="1:12" x14ac:dyDescent="0.2">
      <c r="A43" s="37">
        <v>44286</v>
      </c>
      <c r="B43" s="9">
        <v>413.82</v>
      </c>
      <c r="C43" s="9">
        <v>426.41</v>
      </c>
      <c r="D43" s="9">
        <v>57.94</v>
      </c>
      <c r="G43" s="1"/>
      <c r="H43" s="96"/>
      <c r="I43" s="96"/>
      <c r="J43"/>
      <c r="K43"/>
    </row>
    <row r="44" spans="1:12" x14ac:dyDescent="0.2">
      <c r="A44" s="37">
        <v>44377</v>
      </c>
      <c r="B44" s="9">
        <v>420.07</v>
      </c>
      <c r="C44" s="9">
        <v>439.35</v>
      </c>
      <c r="D44" s="9">
        <v>65.87</v>
      </c>
      <c r="G44" s="1"/>
      <c r="H44" s="96"/>
      <c r="I44" s="96"/>
      <c r="J44"/>
      <c r="K44"/>
    </row>
    <row r="45" spans="1:12" x14ac:dyDescent="0.2">
      <c r="A45" s="37">
        <v>44469</v>
      </c>
      <c r="B45" s="9">
        <v>423.17</v>
      </c>
      <c r="C45" s="9">
        <v>451.57</v>
      </c>
      <c r="D45" s="9">
        <v>68.150000000000006</v>
      </c>
      <c r="F45" s="3"/>
      <c r="G45" s="1"/>
      <c r="H45" s="96"/>
      <c r="I45" s="96"/>
      <c r="J45"/>
      <c r="K45"/>
    </row>
    <row r="46" spans="1:12" x14ac:dyDescent="0.2">
      <c r="A46" s="37">
        <v>44561</v>
      </c>
      <c r="B46" s="9">
        <v>420.49</v>
      </c>
      <c r="C46" s="9">
        <v>468.01</v>
      </c>
      <c r="D46" s="9">
        <v>61.76</v>
      </c>
      <c r="F46" s="3"/>
      <c r="G46" s="1"/>
      <c r="H46" s="96"/>
      <c r="I46" s="96"/>
      <c r="J46"/>
      <c r="K46"/>
    </row>
    <row r="49" spans="2:2" x14ac:dyDescent="0.2">
      <c r="B49" s="18"/>
    </row>
  </sheetData>
  <pageMargins left="0.7" right="0.7" top="0.75" bottom="0.75" header="0.3" footer="0.3"/>
  <pageSetup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zoomScale="150" zoomScaleNormal="150" workbookViewId="0">
      <selection activeCell="A16" sqref="A16"/>
    </sheetView>
  </sheetViews>
  <sheetFormatPr defaultRowHeight="14.25" x14ac:dyDescent="0.2"/>
  <sheetData>
    <row r="1" spans="1:6" x14ac:dyDescent="0.2">
      <c r="F1" t="s">
        <v>64</v>
      </c>
    </row>
    <row r="2" spans="1:6" x14ac:dyDescent="0.2">
      <c r="F2" t="s">
        <v>65</v>
      </c>
    </row>
    <row r="16" spans="1:6" x14ac:dyDescent="0.2">
      <c r="A16" s="203" t="s">
        <v>93</v>
      </c>
    </row>
  </sheetData>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showGridLines="0" topLeftCell="A4" zoomScaleNormal="100" workbookViewId="0">
      <selection activeCell="D2" sqref="D2"/>
    </sheetView>
  </sheetViews>
  <sheetFormatPr defaultRowHeight="14.25" x14ac:dyDescent="0.2"/>
  <cols>
    <col min="1" max="1" width="10" bestFit="1" customWidth="1"/>
    <col min="2" max="2" width="9.5" customWidth="1"/>
    <col min="4" max="5" width="11" customWidth="1"/>
    <col min="6" max="6" width="10.375" bestFit="1" customWidth="1"/>
  </cols>
  <sheetData>
    <row r="1" spans="1:7" s="40" customFormat="1" ht="15" x14ac:dyDescent="0.25">
      <c r="A1" s="61" t="s">
        <v>94</v>
      </c>
      <c r="B1" s="62" t="s">
        <v>107</v>
      </c>
      <c r="C1" s="61" t="s">
        <v>96</v>
      </c>
      <c r="D1" s="62" t="s">
        <v>108</v>
      </c>
      <c r="E1" s="148"/>
    </row>
    <row r="2" spans="1:7" x14ac:dyDescent="0.2">
      <c r="A2" s="37">
        <v>40209</v>
      </c>
      <c r="B2" s="10">
        <v>694.33</v>
      </c>
      <c r="C2" s="7">
        <v>40543</v>
      </c>
      <c r="D2" s="8"/>
      <c r="E2" s="148"/>
      <c r="F2" s="108"/>
      <c r="G2" s="107"/>
    </row>
    <row r="3" spans="1:7" x14ac:dyDescent="0.2">
      <c r="A3" s="37">
        <v>40237</v>
      </c>
      <c r="B3" s="10">
        <v>688.79</v>
      </c>
      <c r="C3" s="7">
        <v>40908</v>
      </c>
      <c r="D3" s="8">
        <v>0.11503094727349739</v>
      </c>
      <c r="E3" s="148"/>
      <c r="F3" s="108"/>
    </row>
    <row r="4" spans="1:7" x14ac:dyDescent="0.2">
      <c r="A4" s="37">
        <v>40268</v>
      </c>
      <c r="B4" s="10">
        <v>690.49</v>
      </c>
      <c r="C4" s="7">
        <v>41274</v>
      </c>
      <c r="D4" s="8">
        <v>6.2310067640427347E-2</v>
      </c>
      <c r="E4" s="148"/>
      <c r="F4" s="108"/>
    </row>
    <row r="5" spans="1:7" x14ac:dyDescent="0.2">
      <c r="A5" s="37">
        <v>40298</v>
      </c>
      <c r="B5" s="10">
        <v>690.41</v>
      </c>
      <c r="C5" s="7">
        <v>41639</v>
      </c>
      <c r="D5" s="8">
        <v>3.5758365727336594E-2</v>
      </c>
      <c r="E5" s="148"/>
      <c r="F5" s="108"/>
    </row>
    <row r="6" spans="1:7" x14ac:dyDescent="0.2">
      <c r="A6" s="37">
        <v>40329</v>
      </c>
      <c r="B6" s="10">
        <v>690.31</v>
      </c>
      <c r="C6" s="7">
        <v>42004</v>
      </c>
      <c r="D6" s="8">
        <v>7.4204002539173475E-2</v>
      </c>
      <c r="E6" s="148"/>
      <c r="F6" s="108"/>
    </row>
    <row r="7" spans="1:7" x14ac:dyDescent="0.2">
      <c r="A7" s="37">
        <v>40359</v>
      </c>
      <c r="B7" s="10">
        <v>701.75</v>
      </c>
      <c r="C7" s="7">
        <v>42369</v>
      </c>
      <c r="D7" s="8">
        <v>9.4436841668740223E-2</v>
      </c>
      <c r="E7" s="148"/>
    </row>
    <row r="8" spans="1:7" x14ac:dyDescent="0.2">
      <c r="A8" s="37">
        <v>40390</v>
      </c>
      <c r="B8" s="10">
        <v>693.82</v>
      </c>
      <c r="C8" s="7">
        <v>42735</v>
      </c>
      <c r="D8" s="8">
        <v>8.4251409084450168E-2</v>
      </c>
      <c r="E8" s="148"/>
    </row>
    <row r="9" spans="1:7" x14ac:dyDescent="0.2">
      <c r="A9" s="37">
        <v>40421</v>
      </c>
      <c r="B9" s="10">
        <v>694.23</v>
      </c>
      <c r="C9" s="7">
        <v>43100</v>
      </c>
      <c r="D9" s="8">
        <v>4.5317537284093046E-2</v>
      </c>
      <c r="E9" s="148"/>
    </row>
    <row r="10" spans="1:7" x14ac:dyDescent="0.2">
      <c r="A10" s="37">
        <v>40451</v>
      </c>
      <c r="B10" s="10">
        <v>695.45</v>
      </c>
      <c r="C10" s="7">
        <v>43465</v>
      </c>
      <c r="D10" s="8">
        <v>7.8397940591410364E-3</v>
      </c>
      <c r="E10" s="148"/>
    </row>
    <row r="11" spans="1:7" x14ac:dyDescent="0.2">
      <c r="A11" s="37">
        <v>40482</v>
      </c>
      <c r="B11" s="10">
        <v>704.69</v>
      </c>
      <c r="C11" s="7">
        <v>43830</v>
      </c>
      <c r="D11" s="8">
        <v>6.7148212034764176E-2</v>
      </c>
      <c r="E11" s="148"/>
    </row>
    <row r="12" spans="1:7" x14ac:dyDescent="0.2">
      <c r="A12" s="37">
        <v>40512</v>
      </c>
      <c r="B12" s="10">
        <v>706.44</v>
      </c>
      <c r="C12" s="7">
        <v>44196</v>
      </c>
      <c r="D12" s="8">
        <v>0.17057685283763724</v>
      </c>
      <c r="E12" s="148"/>
    </row>
    <row r="13" spans="1:7" x14ac:dyDescent="0.2">
      <c r="A13" s="37">
        <v>40543</v>
      </c>
      <c r="B13" s="10">
        <v>731.89</v>
      </c>
      <c r="C13" s="7">
        <v>44561</v>
      </c>
      <c r="D13" s="8">
        <v>0.17058905537372793</v>
      </c>
      <c r="E13" s="148"/>
    </row>
    <row r="14" spans="1:7" x14ac:dyDescent="0.2">
      <c r="A14" s="37">
        <v>40574</v>
      </c>
      <c r="B14" s="10">
        <v>731.79</v>
      </c>
      <c r="C14" s="17"/>
    </row>
    <row r="15" spans="1:7" x14ac:dyDescent="0.2">
      <c r="A15" s="37">
        <v>40602</v>
      </c>
      <c r="B15" s="10">
        <v>734.79</v>
      </c>
      <c r="C15" s="17"/>
    </row>
    <row r="16" spans="1:7" x14ac:dyDescent="0.2">
      <c r="A16" s="37">
        <v>40633</v>
      </c>
      <c r="B16" s="10">
        <v>732.26</v>
      </c>
      <c r="C16" s="17"/>
    </row>
    <row r="17" spans="1:3" x14ac:dyDescent="0.2">
      <c r="A17" s="37">
        <v>40663</v>
      </c>
      <c r="B17" s="10">
        <v>735.53</v>
      </c>
      <c r="C17" s="17"/>
    </row>
    <row r="18" spans="1:3" x14ac:dyDescent="0.2">
      <c r="A18" s="37">
        <v>40694</v>
      </c>
      <c r="B18" s="10">
        <v>743.92</v>
      </c>
      <c r="C18" s="17"/>
    </row>
    <row r="19" spans="1:3" x14ac:dyDescent="0.2">
      <c r="A19" s="37">
        <v>40724</v>
      </c>
      <c r="B19" s="10">
        <v>750.77</v>
      </c>
      <c r="C19" s="17"/>
    </row>
    <row r="20" spans="1:3" x14ac:dyDescent="0.2">
      <c r="A20" s="37">
        <v>40755</v>
      </c>
      <c r="B20" s="10">
        <v>754.12</v>
      </c>
      <c r="C20" s="17"/>
    </row>
    <row r="21" spans="1:3" x14ac:dyDescent="0.2">
      <c r="A21" s="37">
        <v>40786</v>
      </c>
      <c r="B21" s="10">
        <v>770.11</v>
      </c>
      <c r="C21" s="17"/>
    </row>
    <row r="22" spans="1:3" x14ac:dyDescent="0.2">
      <c r="A22" s="37">
        <v>40816</v>
      </c>
      <c r="B22" s="10">
        <v>782.05</v>
      </c>
      <c r="C22" s="17"/>
    </row>
    <row r="23" spans="1:3" x14ac:dyDescent="0.2">
      <c r="A23" s="37">
        <v>40847</v>
      </c>
      <c r="B23" s="10">
        <v>781.31</v>
      </c>
      <c r="C23" s="17"/>
    </row>
    <row r="24" spans="1:3" x14ac:dyDescent="0.2">
      <c r="A24" s="37">
        <v>40877</v>
      </c>
      <c r="B24" s="10">
        <v>786.12</v>
      </c>
      <c r="C24" s="17"/>
    </row>
    <row r="25" spans="1:3" x14ac:dyDescent="0.2">
      <c r="A25" s="37">
        <v>40908</v>
      </c>
      <c r="B25" s="10">
        <v>816.08</v>
      </c>
      <c r="C25" s="17"/>
    </row>
    <row r="26" spans="1:3" x14ac:dyDescent="0.2">
      <c r="A26" s="37">
        <v>40939</v>
      </c>
      <c r="B26" s="10">
        <v>809.84</v>
      </c>
      <c r="C26" s="17"/>
    </row>
    <row r="27" spans="1:3" x14ac:dyDescent="0.2">
      <c r="A27" s="37">
        <v>40968</v>
      </c>
      <c r="B27" s="10">
        <v>816.46</v>
      </c>
      <c r="C27" s="17"/>
    </row>
    <row r="28" spans="1:3" x14ac:dyDescent="0.2">
      <c r="A28" s="37">
        <v>40999</v>
      </c>
      <c r="B28" s="10">
        <v>818.28</v>
      </c>
      <c r="C28" s="17"/>
    </row>
    <row r="29" spans="1:3" x14ac:dyDescent="0.2">
      <c r="A29" s="37">
        <v>41029</v>
      </c>
      <c r="B29" s="10">
        <v>816.39</v>
      </c>
      <c r="C29" s="17"/>
    </row>
    <row r="30" spans="1:3" x14ac:dyDescent="0.2">
      <c r="A30" s="37">
        <v>41060</v>
      </c>
      <c r="B30" s="10">
        <v>820.55</v>
      </c>
      <c r="C30" s="17"/>
    </row>
    <row r="31" spans="1:3" x14ac:dyDescent="0.2">
      <c r="A31" s="37">
        <v>41090</v>
      </c>
      <c r="B31" s="10">
        <v>832.7</v>
      </c>
      <c r="C31" s="17"/>
    </row>
    <row r="32" spans="1:3" x14ac:dyDescent="0.2">
      <c r="A32" s="37">
        <v>41121</v>
      </c>
      <c r="B32" s="10">
        <v>840.78</v>
      </c>
      <c r="C32" s="17"/>
    </row>
    <row r="33" spans="1:3" x14ac:dyDescent="0.2">
      <c r="A33" s="37">
        <v>41152</v>
      </c>
      <c r="B33" s="10">
        <v>848.62</v>
      </c>
      <c r="C33" s="17"/>
    </row>
    <row r="34" spans="1:3" x14ac:dyDescent="0.2">
      <c r="A34" s="37">
        <v>41182</v>
      </c>
      <c r="B34" s="10">
        <v>847.19</v>
      </c>
      <c r="C34" s="17"/>
    </row>
    <row r="35" spans="1:3" x14ac:dyDescent="0.2">
      <c r="A35" s="37">
        <v>41213</v>
      </c>
      <c r="B35" s="10">
        <v>854.83</v>
      </c>
      <c r="C35" s="17"/>
    </row>
    <row r="36" spans="1:3" x14ac:dyDescent="0.2">
      <c r="A36" s="37">
        <v>41243</v>
      </c>
      <c r="B36" s="10">
        <v>845.34</v>
      </c>
      <c r="C36" s="17"/>
    </row>
    <row r="37" spans="1:3" x14ac:dyDescent="0.2">
      <c r="A37" s="37">
        <v>41274</v>
      </c>
      <c r="B37" s="10">
        <v>866.93</v>
      </c>
      <c r="C37" s="17"/>
    </row>
    <row r="38" spans="1:3" x14ac:dyDescent="0.2">
      <c r="A38" s="37">
        <v>41305</v>
      </c>
      <c r="B38" s="10">
        <v>854.29</v>
      </c>
      <c r="C38" s="17"/>
    </row>
    <row r="39" spans="1:3" x14ac:dyDescent="0.2">
      <c r="A39" s="37">
        <v>41333</v>
      </c>
      <c r="B39" s="10">
        <v>852.35</v>
      </c>
      <c r="C39" s="17"/>
    </row>
    <row r="40" spans="1:3" x14ac:dyDescent="0.2">
      <c r="A40" s="37">
        <v>41364</v>
      </c>
      <c r="B40" s="10">
        <v>859.04</v>
      </c>
      <c r="C40" s="17"/>
    </row>
    <row r="41" spans="1:3" x14ac:dyDescent="0.2">
      <c r="A41" s="37">
        <v>41394</v>
      </c>
      <c r="B41" s="10">
        <v>865.95</v>
      </c>
      <c r="C41" s="17"/>
    </row>
    <row r="42" spans="1:3" x14ac:dyDescent="0.2">
      <c r="A42" s="37">
        <v>41425</v>
      </c>
      <c r="B42" s="10">
        <v>868.87</v>
      </c>
      <c r="C42" s="17"/>
    </row>
    <row r="43" spans="1:3" x14ac:dyDescent="0.2">
      <c r="A43" s="37">
        <v>41455</v>
      </c>
      <c r="B43" s="10">
        <v>868.98</v>
      </c>
      <c r="C43" s="17"/>
    </row>
    <row r="44" spans="1:3" x14ac:dyDescent="0.2">
      <c r="A44" s="37">
        <v>41486</v>
      </c>
      <c r="B44" s="10">
        <v>863.17</v>
      </c>
      <c r="C44" s="17"/>
    </row>
    <row r="45" spans="1:3" x14ac:dyDescent="0.2">
      <c r="A45" s="37">
        <v>41517</v>
      </c>
      <c r="B45" s="10">
        <v>868.19</v>
      </c>
      <c r="C45" s="17"/>
    </row>
    <row r="46" spans="1:3" x14ac:dyDescent="0.2">
      <c r="A46" s="37">
        <v>41547</v>
      </c>
      <c r="B46" s="10">
        <v>874.1</v>
      </c>
      <c r="C46" s="17"/>
    </row>
    <row r="47" spans="1:3" x14ac:dyDescent="0.2">
      <c r="A47" s="37">
        <v>41578</v>
      </c>
      <c r="B47" s="10">
        <v>878.01</v>
      </c>
      <c r="C47" s="17"/>
    </row>
    <row r="48" spans="1:3" x14ac:dyDescent="0.2">
      <c r="A48" s="37">
        <v>41608</v>
      </c>
      <c r="B48" s="10">
        <v>879.19</v>
      </c>
      <c r="C48" s="17"/>
    </row>
    <row r="49" spans="1:3" x14ac:dyDescent="0.2">
      <c r="A49" s="37">
        <v>41639</v>
      </c>
      <c r="B49" s="10">
        <v>897.93</v>
      </c>
      <c r="C49" s="17"/>
    </row>
    <row r="50" spans="1:3" x14ac:dyDescent="0.2">
      <c r="A50" s="37">
        <v>41670</v>
      </c>
      <c r="B50" s="10">
        <v>885.77</v>
      </c>
      <c r="C50" s="17"/>
    </row>
    <row r="51" spans="1:3" x14ac:dyDescent="0.2">
      <c r="A51" s="37">
        <v>41698</v>
      </c>
      <c r="B51" s="10">
        <v>883.87</v>
      </c>
      <c r="C51" s="17"/>
    </row>
    <row r="52" spans="1:3" x14ac:dyDescent="0.2">
      <c r="A52" s="37">
        <v>41729</v>
      </c>
      <c r="B52" s="10">
        <v>897.32</v>
      </c>
      <c r="C52" s="17"/>
    </row>
    <row r="53" spans="1:3" x14ac:dyDescent="0.2">
      <c r="A53" s="37">
        <v>41759</v>
      </c>
      <c r="B53" s="10">
        <v>890.26</v>
      </c>
      <c r="C53" s="17"/>
    </row>
    <row r="54" spans="1:3" x14ac:dyDescent="0.2">
      <c r="A54" s="37">
        <v>41790</v>
      </c>
      <c r="B54" s="10">
        <v>895.67</v>
      </c>
      <c r="C54" s="17"/>
    </row>
    <row r="55" spans="1:3" x14ac:dyDescent="0.2">
      <c r="A55" s="37">
        <v>41820</v>
      </c>
      <c r="B55" s="10">
        <v>897.06</v>
      </c>
      <c r="C55" s="17"/>
    </row>
    <row r="56" spans="1:3" x14ac:dyDescent="0.2">
      <c r="A56" s="37">
        <v>41851</v>
      </c>
      <c r="B56" s="10">
        <v>889.73</v>
      </c>
      <c r="C56" s="17"/>
    </row>
    <row r="57" spans="1:3" x14ac:dyDescent="0.2">
      <c r="A57" s="37">
        <v>41882</v>
      </c>
      <c r="B57" s="10">
        <v>907.27</v>
      </c>
      <c r="C57" s="17"/>
    </row>
    <row r="58" spans="1:3" x14ac:dyDescent="0.2">
      <c r="A58" s="37">
        <v>41912</v>
      </c>
      <c r="B58" s="10">
        <v>918.38</v>
      </c>
      <c r="C58" s="17"/>
    </row>
    <row r="59" spans="1:3" x14ac:dyDescent="0.2">
      <c r="A59" s="37">
        <v>41943</v>
      </c>
      <c r="B59" s="10">
        <v>924.31</v>
      </c>
      <c r="C59" s="17"/>
    </row>
    <row r="60" spans="1:3" x14ac:dyDescent="0.2">
      <c r="A60" s="37">
        <v>41973</v>
      </c>
      <c r="B60" s="10">
        <v>944.47</v>
      </c>
      <c r="C60" s="17"/>
    </row>
    <row r="61" spans="1:3" x14ac:dyDescent="0.2">
      <c r="A61" s="37">
        <v>42004</v>
      </c>
      <c r="B61" s="10">
        <v>964.56</v>
      </c>
      <c r="C61" s="17"/>
    </row>
    <row r="62" spans="1:3" x14ac:dyDescent="0.2">
      <c r="A62" s="37">
        <v>42035</v>
      </c>
      <c r="B62" s="10">
        <v>969.45</v>
      </c>
      <c r="C62" s="17"/>
    </row>
    <row r="63" spans="1:3" x14ac:dyDescent="0.2">
      <c r="A63" s="37">
        <v>42063</v>
      </c>
      <c r="B63" s="10">
        <v>974.56</v>
      </c>
      <c r="C63" s="17"/>
    </row>
    <row r="64" spans="1:3" x14ac:dyDescent="0.2">
      <c r="A64" s="37">
        <v>42094</v>
      </c>
      <c r="B64" s="10">
        <v>986.32</v>
      </c>
      <c r="C64" s="17"/>
    </row>
    <row r="65" spans="1:3" x14ac:dyDescent="0.2">
      <c r="A65" s="37">
        <v>42124</v>
      </c>
      <c r="B65" s="10">
        <v>990</v>
      </c>
      <c r="C65" s="17"/>
    </row>
    <row r="66" spans="1:3" x14ac:dyDescent="0.2">
      <c r="A66" s="37">
        <v>42155</v>
      </c>
      <c r="B66" s="10">
        <v>988.79</v>
      </c>
      <c r="C66" s="17"/>
    </row>
    <row r="67" spans="1:3" x14ac:dyDescent="0.2">
      <c r="A67" s="37">
        <v>42185</v>
      </c>
      <c r="B67" s="10">
        <v>995.89</v>
      </c>
      <c r="C67" s="17"/>
    </row>
    <row r="68" spans="1:3" x14ac:dyDescent="0.2">
      <c r="A68" s="37">
        <v>42216</v>
      </c>
      <c r="B68" s="10">
        <v>998.17</v>
      </c>
      <c r="C68" s="17"/>
    </row>
    <row r="69" spans="1:3" x14ac:dyDescent="0.2">
      <c r="A69" s="37">
        <v>42247</v>
      </c>
      <c r="B69" s="10">
        <v>1012.61</v>
      </c>
      <c r="C69" s="17"/>
    </row>
    <row r="70" spans="1:3" x14ac:dyDescent="0.2">
      <c r="A70" s="37">
        <v>42277</v>
      </c>
      <c r="B70" s="10">
        <v>1022.82</v>
      </c>
      <c r="C70" s="17"/>
    </row>
    <row r="71" spans="1:3" x14ac:dyDescent="0.2">
      <c r="A71" s="37">
        <v>42308</v>
      </c>
      <c r="B71" s="10">
        <v>1033.23</v>
      </c>
      <c r="C71" s="17"/>
    </row>
    <row r="72" spans="1:3" x14ac:dyDescent="0.2">
      <c r="A72" s="37">
        <v>42338</v>
      </c>
      <c r="B72" s="10">
        <v>1033.0899999999999</v>
      </c>
      <c r="C72" s="17"/>
    </row>
    <row r="73" spans="1:3" x14ac:dyDescent="0.2">
      <c r="A73" s="37">
        <v>42369</v>
      </c>
      <c r="B73" s="10">
        <v>1055.6500000000001</v>
      </c>
      <c r="C73" s="17"/>
    </row>
    <row r="74" spans="1:3" x14ac:dyDescent="0.2">
      <c r="A74" s="37">
        <v>42400</v>
      </c>
      <c r="B74" s="10">
        <v>1056.9100000000001</v>
      </c>
      <c r="C74" s="17"/>
    </row>
    <row r="75" spans="1:3" x14ac:dyDescent="0.2">
      <c r="A75" s="37">
        <v>42429</v>
      </c>
      <c r="B75" s="10">
        <v>1066.4000000000001</v>
      </c>
      <c r="C75" s="17"/>
    </row>
    <row r="76" spans="1:3" x14ac:dyDescent="0.2">
      <c r="A76" s="37">
        <v>42460</v>
      </c>
      <c r="B76" s="10">
        <v>1077.02</v>
      </c>
      <c r="C76" s="17"/>
    </row>
    <row r="77" spans="1:3" x14ac:dyDescent="0.2">
      <c r="A77" s="37">
        <v>42490</v>
      </c>
      <c r="B77" s="10">
        <v>1084.7</v>
      </c>
      <c r="C77" s="17"/>
    </row>
    <row r="78" spans="1:3" x14ac:dyDescent="0.2">
      <c r="A78" s="37">
        <v>42521</v>
      </c>
      <c r="B78" s="10">
        <v>1095.08</v>
      </c>
      <c r="C78" s="17"/>
    </row>
    <row r="79" spans="1:3" x14ac:dyDescent="0.2">
      <c r="A79" s="37">
        <v>42551</v>
      </c>
      <c r="B79" s="10">
        <v>1096.94</v>
      </c>
      <c r="C79" s="17"/>
    </row>
    <row r="80" spans="1:3" x14ac:dyDescent="0.2">
      <c r="A80" s="37">
        <v>42582</v>
      </c>
      <c r="B80" s="10">
        <v>1106.06</v>
      </c>
      <c r="C80" s="17"/>
    </row>
    <row r="81" spans="1:3" x14ac:dyDescent="0.2">
      <c r="A81" s="37">
        <v>42613</v>
      </c>
      <c r="B81" s="10">
        <v>1105.4000000000001</v>
      </c>
      <c r="C81" s="17"/>
    </row>
    <row r="82" spans="1:3" x14ac:dyDescent="0.2">
      <c r="A82" s="37">
        <v>42643</v>
      </c>
      <c r="B82" s="10">
        <v>1106.68</v>
      </c>
      <c r="C82" s="17"/>
    </row>
    <row r="83" spans="1:3" x14ac:dyDescent="0.2">
      <c r="A83" s="37">
        <v>42674</v>
      </c>
      <c r="B83" s="10">
        <v>1112.6500000000001</v>
      </c>
      <c r="C83" s="17"/>
    </row>
    <row r="84" spans="1:3" x14ac:dyDescent="0.2">
      <c r="A84" s="37">
        <v>42704</v>
      </c>
      <c r="B84" s="10">
        <v>1115.58</v>
      </c>
      <c r="C84" s="17"/>
    </row>
    <row r="85" spans="1:3" x14ac:dyDescent="0.2">
      <c r="A85" s="37">
        <v>42735</v>
      </c>
      <c r="B85" s="10">
        <v>1144.5899999999999</v>
      </c>
      <c r="C85" s="17"/>
    </row>
    <row r="86" spans="1:3" x14ac:dyDescent="0.2">
      <c r="A86" s="37">
        <v>42766</v>
      </c>
      <c r="B86" s="10">
        <v>1143.8499999999999</v>
      </c>
      <c r="C86" s="17"/>
    </row>
    <row r="87" spans="1:3" x14ac:dyDescent="0.2">
      <c r="A87" s="37">
        <v>42794</v>
      </c>
      <c r="B87" s="10">
        <v>1144.6199999999999</v>
      </c>
      <c r="C87" s="17"/>
    </row>
    <row r="88" spans="1:3" x14ac:dyDescent="0.2">
      <c r="A88" s="37">
        <v>42825</v>
      </c>
      <c r="B88" s="10">
        <v>1149.08</v>
      </c>
      <c r="C88" s="17"/>
    </row>
    <row r="89" spans="1:3" x14ac:dyDescent="0.2">
      <c r="A89" s="37">
        <v>42855</v>
      </c>
      <c r="B89" s="10">
        <v>1152.5</v>
      </c>
      <c r="C89" s="17"/>
    </row>
    <row r="90" spans="1:3" x14ac:dyDescent="0.2">
      <c r="A90" s="37">
        <v>42886</v>
      </c>
      <c r="B90" s="10">
        <v>1154.1300000000001</v>
      </c>
      <c r="C90" s="17"/>
    </row>
    <row r="91" spans="1:3" x14ac:dyDescent="0.2">
      <c r="A91" s="37">
        <v>42916</v>
      </c>
      <c r="B91" s="10">
        <v>1162.77</v>
      </c>
      <c r="C91" s="17"/>
    </row>
    <row r="92" spans="1:3" x14ac:dyDescent="0.2">
      <c r="A92" s="37">
        <v>42947</v>
      </c>
      <c r="B92" s="10">
        <v>1168.3399999999999</v>
      </c>
      <c r="C92" s="17"/>
    </row>
    <row r="93" spans="1:3" x14ac:dyDescent="0.2">
      <c r="A93" s="37">
        <v>42978</v>
      </c>
      <c r="B93" s="10">
        <v>1181.95</v>
      </c>
      <c r="C93" s="17"/>
    </row>
    <row r="94" spans="1:3" x14ac:dyDescent="0.2">
      <c r="A94" s="37">
        <v>43008</v>
      </c>
      <c r="B94" s="10">
        <v>1174.3800000000001</v>
      </c>
      <c r="C94" s="17"/>
    </row>
    <row r="95" spans="1:3" x14ac:dyDescent="0.2">
      <c r="A95" s="37">
        <v>43039</v>
      </c>
      <c r="B95" s="10">
        <v>1172.08</v>
      </c>
      <c r="C95" s="17"/>
    </row>
    <row r="96" spans="1:3" x14ac:dyDescent="0.2">
      <c r="A96" s="37">
        <v>43069</v>
      </c>
      <c r="B96" s="10">
        <v>1168.77</v>
      </c>
      <c r="C96" s="17"/>
    </row>
    <row r="97" spans="1:3" x14ac:dyDescent="0.2">
      <c r="A97" s="37">
        <v>43100</v>
      </c>
      <c r="B97" s="10">
        <v>1196.46</v>
      </c>
      <c r="C97" s="17"/>
    </row>
    <row r="98" spans="1:3" x14ac:dyDescent="0.2">
      <c r="A98" s="37">
        <v>43131</v>
      </c>
      <c r="B98" s="10">
        <v>1193.31</v>
      </c>
      <c r="C98" s="17"/>
    </row>
    <row r="99" spans="1:3" x14ac:dyDescent="0.2">
      <c r="A99" s="37">
        <v>43159</v>
      </c>
      <c r="B99" s="10">
        <v>1189.42</v>
      </c>
      <c r="C99" s="17"/>
    </row>
    <row r="100" spans="1:3" x14ac:dyDescent="0.2">
      <c r="A100" s="37">
        <v>43190</v>
      </c>
      <c r="B100" s="10">
        <v>1198.1500000000001</v>
      </c>
      <c r="C100" s="17"/>
    </row>
    <row r="101" spans="1:3" x14ac:dyDescent="0.2">
      <c r="A101" s="37">
        <v>43220</v>
      </c>
      <c r="B101" s="10">
        <v>1203.04</v>
      </c>
      <c r="C101" s="17"/>
    </row>
    <row r="102" spans="1:3" x14ac:dyDescent="0.2">
      <c r="A102" s="37">
        <v>43251</v>
      </c>
      <c r="B102" s="10">
        <v>1202.94</v>
      </c>
      <c r="C102" s="17"/>
    </row>
    <row r="103" spans="1:3" x14ac:dyDescent="0.2">
      <c r="A103" s="37">
        <v>43281</v>
      </c>
      <c r="B103" s="10">
        <v>1202.44</v>
      </c>
      <c r="C103" s="17"/>
    </row>
    <row r="104" spans="1:3" x14ac:dyDescent="0.2">
      <c r="A104" s="37">
        <v>43312</v>
      </c>
      <c r="B104" s="10">
        <v>1206.98</v>
      </c>
      <c r="C104" s="17"/>
    </row>
    <row r="105" spans="1:3" x14ac:dyDescent="0.2">
      <c r="A105" s="37">
        <v>43343</v>
      </c>
      <c r="B105" s="10">
        <v>1199.07</v>
      </c>
      <c r="C105" s="17"/>
    </row>
    <row r="106" spans="1:3" x14ac:dyDescent="0.2">
      <c r="A106" s="37">
        <v>43373</v>
      </c>
      <c r="B106" s="10">
        <v>1198.51</v>
      </c>
      <c r="C106" s="17"/>
    </row>
    <row r="107" spans="1:3" x14ac:dyDescent="0.2">
      <c r="A107" s="37">
        <v>43404</v>
      </c>
      <c r="B107" s="10">
        <v>1203.8399999999999</v>
      </c>
      <c r="C107" s="17"/>
    </row>
    <row r="108" spans="1:3" x14ac:dyDescent="0.2">
      <c r="A108" s="37">
        <v>43434</v>
      </c>
      <c r="B108" s="10">
        <v>1204.51</v>
      </c>
      <c r="C108" s="17"/>
    </row>
    <row r="109" spans="1:3" x14ac:dyDescent="0.2">
      <c r="A109" s="37">
        <v>43465</v>
      </c>
      <c r="B109" s="10">
        <v>1205.8399999999999</v>
      </c>
      <c r="C109" s="17"/>
    </row>
    <row r="110" spans="1:3" x14ac:dyDescent="0.2">
      <c r="A110" s="37">
        <v>43496</v>
      </c>
      <c r="B110" s="10">
        <v>1226.18</v>
      </c>
      <c r="C110" s="17"/>
    </row>
    <row r="111" spans="1:3" x14ac:dyDescent="0.2">
      <c r="A111" s="37">
        <v>43524</v>
      </c>
      <c r="B111" s="10">
        <v>1231.02</v>
      </c>
      <c r="C111" s="17"/>
    </row>
    <row r="112" spans="1:3" x14ac:dyDescent="0.2">
      <c r="A112" s="37">
        <v>43555</v>
      </c>
      <c r="B112" s="10">
        <v>1238.53</v>
      </c>
      <c r="C112" s="17"/>
    </row>
    <row r="113" spans="1:5" x14ac:dyDescent="0.2">
      <c r="A113" s="37">
        <v>43585</v>
      </c>
      <c r="B113" s="10">
        <v>1245.21</v>
      </c>
      <c r="C113" s="17"/>
    </row>
    <row r="114" spans="1:5" x14ac:dyDescent="0.2">
      <c r="A114" s="37">
        <v>43616</v>
      </c>
      <c r="B114" s="10">
        <v>1247.1400000000001</v>
      </c>
      <c r="C114" s="17"/>
    </row>
    <row r="115" spans="1:5" x14ac:dyDescent="0.2">
      <c r="A115" s="37">
        <v>43646</v>
      </c>
      <c r="B115" s="10">
        <v>1254.68</v>
      </c>
      <c r="C115" s="17"/>
    </row>
    <row r="116" spans="1:5" x14ac:dyDescent="0.2">
      <c r="A116" s="37">
        <v>43677</v>
      </c>
      <c r="B116" s="10">
        <v>1241.7</v>
      </c>
      <c r="C116" s="17"/>
    </row>
    <row r="117" spans="1:5" x14ac:dyDescent="0.2">
      <c r="A117" s="37">
        <v>43708</v>
      </c>
      <c r="B117" s="10">
        <v>1248.8</v>
      </c>
      <c r="C117" s="17"/>
    </row>
    <row r="118" spans="1:5" x14ac:dyDescent="0.2">
      <c r="A118" s="37">
        <v>43738</v>
      </c>
      <c r="B118" s="10">
        <v>1244.8399999999999</v>
      </c>
      <c r="C118" s="17"/>
    </row>
    <row r="119" spans="1:5" x14ac:dyDescent="0.2">
      <c r="A119" s="37">
        <v>43769</v>
      </c>
      <c r="B119" s="10">
        <v>1253.18</v>
      </c>
      <c r="C119" s="17"/>
    </row>
    <row r="120" spans="1:5" x14ac:dyDescent="0.2">
      <c r="A120" s="37">
        <v>43799</v>
      </c>
      <c r="B120" s="10">
        <v>1246.93</v>
      </c>
      <c r="C120" s="17"/>
    </row>
    <row r="121" spans="1:5" x14ac:dyDescent="0.2">
      <c r="A121" s="37">
        <v>43830</v>
      </c>
      <c r="B121" s="10">
        <v>1286.81</v>
      </c>
      <c r="C121" s="17"/>
    </row>
    <row r="122" spans="1:5" x14ac:dyDescent="0.2">
      <c r="A122" s="37">
        <v>43861</v>
      </c>
      <c r="B122" s="10">
        <v>1278.49</v>
      </c>
      <c r="C122" s="17"/>
      <c r="D122" s="17"/>
      <c r="E122" s="17"/>
    </row>
    <row r="123" spans="1:5" x14ac:dyDescent="0.2">
      <c r="A123" s="37">
        <v>43890</v>
      </c>
      <c r="B123" s="10">
        <v>1288.51</v>
      </c>
      <c r="C123" s="17"/>
    </row>
    <row r="124" spans="1:5" x14ac:dyDescent="0.2">
      <c r="A124" s="37">
        <v>43921</v>
      </c>
      <c r="B124" s="10">
        <v>1378.32</v>
      </c>
      <c r="C124" s="17"/>
    </row>
    <row r="125" spans="1:5" x14ac:dyDescent="0.2">
      <c r="A125" s="37">
        <v>43951</v>
      </c>
      <c r="B125" s="10">
        <v>1389.5</v>
      </c>
      <c r="C125" s="17"/>
    </row>
    <row r="126" spans="1:5" x14ac:dyDescent="0.2">
      <c r="A126" s="37">
        <v>43982</v>
      </c>
      <c r="B126" s="10">
        <v>1393.65</v>
      </c>
      <c r="C126" s="17"/>
    </row>
    <row r="127" spans="1:5" x14ac:dyDescent="0.2">
      <c r="A127" s="37">
        <v>44012</v>
      </c>
      <c r="B127" s="10">
        <v>1414.11</v>
      </c>
      <c r="C127" s="17"/>
    </row>
    <row r="128" spans="1:5" x14ac:dyDescent="0.2">
      <c r="A128" s="37">
        <v>44043</v>
      </c>
      <c r="B128" s="10">
        <v>1417.57</v>
      </c>
      <c r="C128" s="17"/>
    </row>
    <row r="129" spans="1:3" x14ac:dyDescent="0.2">
      <c r="A129" s="37">
        <v>44074</v>
      </c>
      <c r="B129" s="10">
        <v>1441.24</v>
      </c>
      <c r="C129" s="17"/>
    </row>
    <row r="130" spans="1:3" x14ac:dyDescent="0.2">
      <c r="A130" s="37">
        <v>44104</v>
      </c>
      <c r="B130" s="10">
        <v>1455.09</v>
      </c>
      <c r="C130" s="17"/>
    </row>
    <row r="131" spans="1:3" x14ac:dyDescent="0.2">
      <c r="A131" s="37">
        <v>44135</v>
      </c>
      <c r="B131" s="10">
        <v>1466.42</v>
      </c>
      <c r="C131" s="17"/>
    </row>
    <row r="132" spans="1:3" x14ac:dyDescent="0.2">
      <c r="A132" s="37">
        <v>44165</v>
      </c>
      <c r="B132" s="10">
        <v>1479.33</v>
      </c>
      <c r="C132" s="17"/>
    </row>
    <row r="133" spans="1:3" x14ac:dyDescent="0.2">
      <c r="A133" s="37">
        <v>44196</v>
      </c>
      <c r="B133" s="10">
        <v>1506.31</v>
      </c>
      <c r="C133" s="17"/>
    </row>
    <row r="134" spans="1:3" x14ac:dyDescent="0.2">
      <c r="A134" s="37">
        <v>44227</v>
      </c>
      <c r="B134" s="10">
        <v>1518.75</v>
      </c>
      <c r="C134" s="17"/>
    </row>
    <row r="135" spans="1:3" x14ac:dyDescent="0.2">
      <c r="A135" s="37">
        <v>44255</v>
      </c>
      <c r="B135" s="10">
        <v>1533.3</v>
      </c>
      <c r="C135" s="17"/>
    </row>
    <row r="136" spans="1:3" x14ac:dyDescent="0.2">
      <c r="A136" s="37">
        <v>44286</v>
      </c>
      <c r="B136" s="10">
        <v>1560.33</v>
      </c>
      <c r="C136" s="17"/>
    </row>
    <row r="137" spans="1:3" x14ac:dyDescent="0.2">
      <c r="A137" s="37">
        <v>44316</v>
      </c>
      <c r="B137" s="10">
        <v>1571.61</v>
      </c>
      <c r="C137" s="17"/>
    </row>
    <row r="138" spans="1:3" x14ac:dyDescent="0.2">
      <c r="A138" s="37">
        <v>44347</v>
      </c>
      <c r="B138" s="10">
        <v>1584.47</v>
      </c>
      <c r="C138" s="17"/>
    </row>
    <row r="139" spans="1:3" x14ac:dyDescent="0.2">
      <c r="A139" s="37">
        <v>44377</v>
      </c>
      <c r="B139" s="10">
        <v>1620.47</v>
      </c>
      <c r="C139" s="17"/>
    </row>
    <row r="140" spans="1:3" x14ac:dyDescent="0.2">
      <c r="A140" s="37">
        <v>44408</v>
      </c>
      <c r="B140" s="10">
        <v>1642.36</v>
      </c>
      <c r="C140" s="17"/>
    </row>
    <row r="141" spans="1:3" x14ac:dyDescent="0.2">
      <c r="A141" s="37">
        <v>44439</v>
      </c>
      <c r="B141" s="10">
        <v>1648.59</v>
      </c>
      <c r="C141" s="17"/>
    </row>
    <row r="142" spans="1:3" x14ac:dyDescent="0.2">
      <c r="A142" s="37">
        <v>44469</v>
      </c>
      <c r="B142" s="10">
        <v>1668.38</v>
      </c>
      <c r="C142" s="17"/>
    </row>
    <row r="143" spans="1:3" x14ac:dyDescent="0.2">
      <c r="A143" s="37">
        <v>44500</v>
      </c>
      <c r="B143" s="10">
        <v>1671.89</v>
      </c>
      <c r="C143" s="17"/>
    </row>
    <row r="144" spans="1:3" x14ac:dyDescent="0.2">
      <c r="A144" s="37">
        <v>44530</v>
      </c>
      <c r="B144" s="10">
        <v>1708.39</v>
      </c>
      <c r="C144" s="17"/>
    </row>
    <row r="145" spans="1:3" x14ac:dyDescent="0.2">
      <c r="A145" s="37">
        <v>44561</v>
      </c>
      <c r="B145" s="10">
        <v>1763.27</v>
      </c>
      <c r="C145" s="17"/>
    </row>
    <row r="147" spans="1:3" x14ac:dyDescent="0.2">
      <c r="B147" s="17"/>
    </row>
    <row r="150" spans="1:3" x14ac:dyDescent="0.2">
      <c r="B150" s="21">
        <v>113.04813599999989</v>
      </c>
    </row>
    <row r="152" spans="1:3" x14ac:dyDescent="0.2">
      <c r="B152" s="2" t="e">
        <f>B150/B147</f>
        <v>#DIV/0!</v>
      </c>
    </row>
  </sheetData>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8"/>
  <sheetViews>
    <sheetView zoomScale="115" zoomScaleNormal="115" workbookViewId="0">
      <selection activeCell="A18" sqref="A18"/>
    </sheetView>
  </sheetViews>
  <sheetFormatPr defaultRowHeight="14.25" x14ac:dyDescent="0.2"/>
  <cols>
    <col min="1" max="1" width="10.375" style="90" bestFit="1" customWidth="1"/>
    <col min="2" max="2" width="14.125" style="90" bestFit="1" customWidth="1"/>
    <col min="3" max="3" width="12.625" style="90" bestFit="1" customWidth="1"/>
    <col min="4" max="4" width="9" style="90"/>
    <col min="5" max="5" width="10.75" style="90" bestFit="1" customWidth="1"/>
    <col min="6" max="6" width="25" style="90" bestFit="1" customWidth="1"/>
    <col min="7" max="9" width="9" style="90"/>
    <col min="10" max="10" width="15.5" style="90" bestFit="1" customWidth="1"/>
    <col min="11" max="11" width="16.25" style="90" bestFit="1" customWidth="1"/>
    <col min="12" max="12" width="15.75" style="90" bestFit="1" customWidth="1"/>
    <col min="13" max="13" width="10.125" style="90" bestFit="1" customWidth="1"/>
    <col min="14" max="16384" width="9" style="90"/>
  </cols>
  <sheetData>
    <row r="1" spans="1:4" x14ac:dyDescent="0.2">
      <c r="A1" s="150"/>
      <c r="D1" s="90" t="s">
        <v>66</v>
      </c>
    </row>
    <row r="2" spans="1:4" x14ac:dyDescent="0.2">
      <c r="A2" s="150"/>
      <c r="D2" s="204" t="s">
        <v>67</v>
      </c>
    </row>
    <row r="17" spans="1:10" x14ac:dyDescent="0.2">
      <c r="J17" s="105"/>
    </row>
    <row r="18" spans="1:10" x14ac:dyDescent="0.2">
      <c r="A18" s="203" t="s">
        <v>93</v>
      </c>
    </row>
    <row r="38" ht="14.25" customHeight="1" x14ac:dyDescent="0.2"/>
  </sheetData>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D14" sqref="D14"/>
    </sheetView>
  </sheetViews>
  <sheetFormatPr defaultRowHeight="14.25" x14ac:dyDescent="0.2"/>
  <cols>
    <col min="1" max="1" width="14.125" bestFit="1" customWidth="1"/>
    <col min="2" max="2" width="2" customWidth="1"/>
    <col min="4" max="4" width="19.625" customWidth="1"/>
  </cols>
  <sheetData>
    <row r="2" spans="1:4" ht="15" x14ac:dyDescent="0.25">
      <c r="A2" s="89"/>
      <c r="B2" s="89"/>
      <c r="C2" s="89" t="s">
        <v>109</v>
      </c>
      <c r="D2" s="89" t="s">
        <v>67</v>
      </c>
    </row>
    <row r="3" spans="1:4" x14ac:dyDescent="0.2">
      <c r="A3" s="146" t="s">
        <v>71</v>
      </c>
      <c r="B3" s="146"/>
      <c r="C3" s="146">
        <f>ABS('Figure  1.14'!$D$5-D3)</f>
        <v>5.9675471</v>
      </c>
      <c r="D3" s="146">
        <v>-5.9675471</v>
      </c>
    </row>
    <row r="4" spans="1:4" x14ac:dyDescent="0.2">
      <c r="A4" s="147" t="s">
        <v>46</v>
      </c>
      <c r="B4" s="147"/>
      <c r="C4" s="147">
        <f>ABS('Figure  1.14'!$D$5-D4)</f>
        <v>1.5273277999999981</v>
      </c>
      <c r="D4" s="147">
        <v>1.5273277999999981</v>
      </c>
    </row>
    <row r="5" spans="1:4" x14ac:dyDescent="0.2">
      <c r="A5" s="146" t="s">
        <v>70</v>
      </c>
      <c r="B5" s="146"/>
      <c r="C5" s="146">
        <f>ABS('Figure  1.14'!$D$5-D5)</f>
        <v>1.5543915000000084</v>
      </c>
      <c r="D5" s="151">
        <v>1.5543915000000084</v>
      </c>
    </row>
    <row r="6" spans="1:4" x14ac:dyDescent="0.2">
      <c r="A6" s="147" t="s">
        <v>21</v>
      </c>
      <c r="B6" s="147"/>
      <c r="C6" s="147">
        <f>ABS('Figure  1.14'!$D$5-D6)</f>
        <v>3.9391468000000041</v>
      </c>
      <c r="D6" s="147">
        <v>3.9391468000000041</v>
      </c>
    </row>
    <row r="7" spans="1:4" x14ac:dyDescent="0.2">
      <c r="A7" s="146" t="s">
        <v>69</v>
      </c>
      <c r="B7" s="146"/>
      <c r="C7" s="146">
        <f>ABS('Figure  1.14'!$D$5-D7)</f>
        <v>8.679809600000004</v>
      </c>
      <c r="D7" s="146">
        <v>8.679809600000004</v>
      </c>
    </row>
    <row r="8" spans="1:4" x14ac:dyDescent="0.2">
      <c r="A8" s="147" t="s">
        <v>68</v>
      </c>
      <c r="B8" s="147"/>
      <c r="C8" s="147">
        <f>ABS('Figure  1.14'!$D$5-D8)</f>
        <v>18.053842899999992</v>
      </c>
      <c r="D8" s="147">
        <v>18.053842899999992</v>
      </c>
    </row>
    <row r="9" spans="1:4" x14ac:dyDescent="0.2">
      <c r="A9" s="146" t="s">
        <v>48</v>
      </c>
      <c r="B9" s="146"/>
      <c r="C9" s="146">
        <f>ABS('Figure  1.14'!$D$5-D9)</f>
        <v>27.786971500000007</v>
      </c>
      <c r="D9" s="146">
        <v>27.786971500000007</v>
      </c>
    </row>
    <row r="11" spans="1:4" x14ac:dyDescent="0.2">
      <c r="D11" s="19"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3"/>
  <sheetViews>
    <sheetView rightToLeft="1" workbookViewId="0"/>
  </sheetViews>
  <sheetFormatPr defaultRowHeight="14.25" x14ac:dyDescent="0.2"/>
  <sheetData>
    <row r="2" spans="1:11" x14ac:dyDescent="0.2">
      <c r="A2" s="101"/>
      <c r="E2" s="116"/>
      <c r="G2" s="101"/>
      <c r="H2" s="101"/>
      <c r="I2" s="101"/>
      <c r="K2" s="101"/>
    </row>
    <row r="3" spans="1:11" x14ac:dyDescent="0.2">
      <c r="A3" s="101"/>
      <c r="E3" s="116"/>
      <c r="G3" s="101"/>
      <c r="H3" s="101"/>
      <c r="I3" s="101"/>
      <c r="K3" s="101"/>
    </row>
    <row r="4" spans="1:11" x14ac:dyDescent="0.2">
      <c r="A4" s="101"/>
      <c r="E4" s="102"/>
    </row>
    <row r="5" spans="1:11" x14ac:dyDescent="0.2">
      <c r="A5" s="101"/>
      <c r="E5" s="102"/>
    </row>
    <row r="6" spans="1:11" x14ac:dyDescent="0.2">
      <c r="A6" s="101"/>
      <c r="E6" s="102"/>
    </row>
    <row r="7" spans="1:11" x14ac:dyDescent="0.2">
      <c r="A7" s="101"/>
      <c r="E7" s="102"/>
    </row>
    <row r="8" spans="1:11" x14ac:dyDescent="0.2">
      <c r="A8" s="101"/>
      <c r="E8" s="102"/>
    </row>
    <row r="9" spans="1:11" x14ac:dyDescent="0.2">
      <c r="A9" s="101"/>
      <c r="E9" s="102"/>
    </row>
    <row r="10" spans="1:11" x14ac:dyDescent="0.2">
      <c r="A10" s="101"/>
      <c r="E10" s="102"/>
    </row>
    <row r="11" spans="1:11" x14ac:dyDescent="0.2">
      <c r="A11" s="101"/>
      <c r="E11" s="102"/>
    </row>
    <row r="12" spans="1:11" x14ac:dyDescent="0.2">
      <c r="A12" s="101"/>
      <c r="E12" s="102"/>
    </row>
    <row r="13" spans="1:11" x14ac:dyDescent="0.2">
      <c r="A13" s="101"/>
      <c r="E13" s="102"/>
    </row>
    <row r="14" spans="1:11" x14ac:dyDescent="0.2">
      <c r="A14" s="101"/>
      <c r="E14" s="102"/>
    </row>
    <row r="15" spans="1:11" x14ac:dyDescent="0.2">
      <c r="A15" s="101"/>
      <c r="E15" s="102"/>
    </row>
    <row r="16" spans="1:11" x14ac:dyDescent="0.2">
      <c r="A16" s="101"/>
      <c r="E16" s="102"/>
    </row>
    <row r="17" spans="1:5" x14ac:dyDescent="0.2">
      <c r="A17" s="101"/>
      <c r="E17" s="102"/>
    </row>
    <row r="18" spans="1:5" x14ac:dyDescent="0.2">
      <c r="A18" s="101"/>
      <c r="E18" s="102"/>
    </row>
    <row r="19" spans="1:5" x14ac:dyDescent="0.2">
      <c r="A19" s="101"/>
      <c r="E19" s="102"/>
    </row>
    <row r="20" spans="1:5" x14ac:dyDescent="0.2">
      <c r="A20" s="101"/>
      <c r="E20" s="102"/>
    </row>
    <row r="21" spans="1:5" x14ac:dyDescent="0.2">
      <c r="A21" s="101"/>
      <c r="E21" s="102"/>
    </row>
    <row r="22" spans="1:5" x14ac:dyDescent="0.2">
      <c r="A22" s="101"/>
      <c r="E22" s="102"/>
    </row>
    <row r="23" spans="1:5" x14ac:dyDescent="0.2">
      <c r="A23" s="101"/>
      <c r="E23" s="102"/>
    </row>
    <row r="24" spans="1:5" x14ac:dyDescent="0.2">
      <c r="A24" s="101"/>
      <c r="E24" s="102"/>
    </row>
    <row r="25" spans="1:5" x14ac:dyDescent="0.2">
      <c r="A25" s="101"/>
      <c r="E25" s="102"/>
    </row>
    <row r="26" spans="1:5" x14ac:dyDescent="0.2">
      <c r="A26" s="101"/>
      <c r="E26" s="102"/>
    </row>
    <row r="27" spans="1:5" x14ac:dyDescent="0.2">
      <c r="A27" s="101"/>
      <c r="E27" s="102"/>
    </row>
    <row r="28" spans="1:5" x14ac:dyDescent="0.2">
      <c r="A28" s="101"/>
      <c r="E28" s="102"/>
    </row>
    <row r="29" spans="1:5" x14ac:dyDescent="0.2">
      <c r="A29" s="101"/>
      <c r="E29" s="102"/>
    </row>
    <row r="30" spans="1:5" x14ac:dyDescent="0.2">
      <c r="A30" s="101"/>
      <c r="E30" s="102"/>
    </row>
    <row r="31" spans="1:5" x14ac:dyDescent="0.2">
      <c r="A31" s="101"/>
      <c r="E31" s="102"/>
    </row>
    <row r="32" spans="1:5" x14ac:dyDescent="0.2">
      <c r="A32" s="101"/>
      <c r="E32" s="102"/>
    </row>
    <row r="33" spans="1:5" x14ac:dyDescent="0.2">
      <c r="A33" s="101"/>
      <c r="E33" s="102"/>
    </row>
    <row r="34" spans="1:5" x14ac:dyDescent="0.2">
      <c r="A34" s="101"/>
      <c r="E34" s="102"/>
    </row>
    <row r="35" spans="1:5" x14ac:dyDescent="0.2">
      <c r="A35" s="101"/>
      <c r="E35" s="102"/>
    </row>
    <row r="36" spans="1:5" x14ac:dyDescent="0.2">
      <c r="A36" s="101"/>
      <c r="E36" s="102"/>
    </row>
    <row r="37" spans="1:5" x14ac:dyDescent="0.2">
      <c r="A37" s="101"/>
      <c r="E37" s="102"/>
    </row>
    <row r="38" spans="1:5" x14ac:dyDescent="0.2">
      <c r="A38" s="101"/>
      <c r="E38" s="102"/>
    </row>
    <row r="39" spans="1:5" x14ac:dyDescent="0.2">
      <c r="A39" s="101"/>
      <c r="E39" s="102"/>
    </row>
    <row r="40" spans="1:5" x14ac:dyDescent="0.2">
      <c r="A40" s="101"/>
      <c r="E40" s="102"/>
    </row>
    <row r="41" spans="1:5" x14ac:dyDescent="0.2">
      <c r="A41" s="101"/>
      <c r="E41" s="102"/>
    </row>
    <row r="42" spans="1:5" x14ac:dyDescent="0.2">
      <c r="A42" s="101"/>
      <c r="E42" s="102"/>
    </row>
    <row r="43" spans="1:5" x14ac:dyDescent="0.2">
      <c r="A43" s="101"/>
      <c r="E43" s="102"/>
    </row>
    <row r="44" spans="1:5" x14ac:dyDescent="0.2">
      <c r="A44" s="101"/>
      <c r="E44" s="102"/>
    </row>
    <row r="45" spans="1:5" x14ac:dyDescent="0.2">
      <c r="A45" s="101"/>
      <c r="E45" s="102"/>
    </row>
    <row r="46" spans="1:5" x14ac:dyDescent="0.2">
      <c r="A46" s="101"/>
      <c r="E46" s="102"/>
    </row>
    <row r="47" spans="1:5" x14ac:dyDescent="0.2">
      <c r="A47" s="101"/>
      <c r="E47" s="102"/>
    </row>
    <row r="48" spans="1:5" x14ac:dyDescent="0.2">
      <c r="A48" s="101"/>
      <c r="E48" s="102"/>
    </row>
    <row r="49" spans="1:5" x14ac:dyDescent="0.2">
      <c r="A49" s="101"/>
      <c r="E49" s="102"/>
    </row>
    <row r="50" spans="1:5" x14ac:dyDescent="0.2">
      <c r="A50" s="101"/>
      <c r="E50" s="102"/>
    </row>
    <row r="51" spans="1:5" x14ac:dyDescent="0.2">
      <c r="A51" s="101"/>
      <c r="E51" s="102"/>
    </row>
    <row r="52" spans="1:5" x14ac:dyDescent="0.2">
      <c r="A52" s="101"/>
      <c r="E52" s="102"/>
    </row>
    <row r="53" spans="1:5" x14ac:dyDescent="0.2">
      <c r="A53" s="101"/>
      <c r="E53" s="102"/>
    </row>
    <row r="54" spans="1:5" x14ac:dyDescent="0.2">
      <c r="A54" s="101"/>
      <c r="E54" s="102"/>
    </row>
    <row r="55" spans="1:5" x14ac:dyDescent="0.2">
      <c r="A55" s="101"/>
      <c r="E55" s="102"/>
    </row>
    <row r="56" spans="1:5" x14ac:dyDescent="0.2">
      <c r="A56" s="101"/>
      <c r="E56" s="102"/>
    </row>
    <row r="57" spans="1:5" x14ac:dyDescent="0.2">
      <c r="A57" s="101"/>
      <c r="E57" s="102"/>
    </row>
    <row r="58" spans="1:5" x14ac:dyDescent="0.2">
      <c r="A58" s="101"/>
      <c r="E58" s="102"/>
    </row>
    <row r="59" spans="1:5" x14ac:dyDescent="0.2">
      <c r="A59" s="101"/>
      <c r="E59" s="102"/>
    </row>
    <row r="60" spans="1:5" x14ac:dyDescent="0.2">
      <c r="A60" s="101"/>
      <c r="E60" s="102"/>
    </row>
    <row r="61" spans="1:5" x14ac:dyDescent="0.2">
      <c r="A61" s="101"/>
      <c r="E61" s="102"/>
    </row>
    <row r="62" spans="1:5" x14ac:dyDescent="0.2">
      <c r="A62" s="101"/>
      <c r="E62" s="102"/>
    </row>
    <row r="63" spans="1:5" x14ac:dyDescent="0.2">
      <c r="A63" s="101"/>
      <c r="E63" s="102"/>
    </row>
    <row r="64" spans="1:5" x14ac:dyDescent="0.2">
      <c r="A64" s="101"/>
      <c r="E64" s="102"/>
    </row>
    <row r="65" spans="1:11" x14ac:dyDescent="0.2">
      <c r="A65" s="101"/>
      <c r="E65" s="102"/>
    </row>
    <row r="66" spans="1:11" x14ac:dyDescent="0.2">
      <c r="A66" s="101"/>
      <c r="E66" s="102"/>
    </row>
    <row r="67" spans="1:11" x14ac:dyDescent="0.2">
      <c r="A67" s="101"/>
      <c r="E67" s="102"/>
    </row>
    <row r="68" spans="1:11" x14ac:dyDescent="0.2">
      <c r="A68" s="101"/>
      <c r="E68" s="102"/>
    </row>
    <row r="69" spans="1:11" x14ac:dyDescent="0.2">
      <c r="A69" s="101"/>
      <c r="E69" s="102"/>
    </row>
    <row r="70" spans="1:11" x14ac:dyDescent="0.2">
      <c r="A70" s="101"/>
      <c r="E70" s="102"/>
    </row>
    <row r="71" spans="1:11" x14ac:dyDescent="0.2">
      <c r="A71" s="101"/>
      <c r="E71" s="102"/>
    </row>
    <row r="72" spans="1:11" x14ac:dyDescent="0.2">
      <c r="A72" s="101"/>
      <c r="E72" s="102"/>
    </row>
    <row r="73" spans="1:11" x14ac:dyDescent="0.2">
      <c r="A73" s="101"/>
      <c r="E73" s="102"/>
      <c r="G73" s="101"/>
      <c r="H73" s="101"/>
      <c r="I73" s="101"/>
      <c r="K73" s="101"/>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6"/>
  <sheetViews>
    <sheetView zoomScale="150" zoomScaleNormal="150" workbookViewId="0">
      <selection activeCell="A16" sqref="A16"/>
    </sheetView>
  </sheetViews>
  <sheetFormatPr defaultRowHeight="14.25" x14ac:dyDescent="0.2"/>
  <sheetData>
    <row r="1" spans="1:5" x14ac:dyDescent="0.2">
      <c r="E1" t="s">
        <v>73</v>
      </c>
    </row>
    <row r="2" spans="1:5" x14ac:dyDescent="0.2">
      <c r="E2" t="s">
        <v>74</v>
      </c>
    </row>
    <row r="16" spans="1:5" x14ac:dyDescent="0.2">
      <c r="A16" s="203" t="s">
        <v>93</v>
      </c>
    </row>
  </sheetData>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O24" sqref="O24"/>
    </sheetView>
  </sheetViews>
  <sheetFormatPr defaultRowHeight="14.25" x14ac:dyDescent="0.2"/>
  <cols>
    <col min="1" max="1" width="11.5" customWidth="1"/>
    <col min="2" max="2" width="11.625" customWidth="1"/>
    <col min="3" max="3" width="12.125" customWidth="1"/>
    <col min="4" max="4" width="12.25" customWidth="1"/>
    <col min="5" max="5" width="15.375" customWidth="1"/>
    <col min="9" max="10" width="9.875" bestFit="1" customWidth="1"/>
  </cols>
  <sheetData>
    <row r="1" spans="1:10" s="41" customFormat="1" ht="42.75" x14ac:dyDescent="0.2">
      <c r="A1" s="71" t="s">
        <v>6</v>
      </c>
      <c r="B1" s="72" t="s">
        <v>21</v>
      </c>
      <c r="C1" s="72" t="s">
        <v>22</v>
      </c>
      <c r="D1" s="72" t="s">
        <v>24</v>
      </c>
      <c r="E1" s="72" t="s">
        <v>76</v>
      </c>
      <c r="F1" s="73" t="s">
        <v>75</v>
      </c>
    </row>
    <row r="2" spans="1:10" x14ac:dyDescent="0.2">
      <c r="A2" s="69">
        <v>42735</v>
      </c>
      <c r="B2" s="135">
        <v>9.4687828017104986E-2</v>
      </c>
      <c r="C2" s="135">
        <v>0.10123921157060058</v>
      </c>
      <c r="D2" s="135">
        <v>0.36958033622735109</v>
      </c>
      <c r="E2" s="135">
        <v>0.26484472243579482</v>
      </c>
      <c r="F2" s="136">
        <v>0.16964790174914854</v>
      </c>
      <c r="G2" s="3"/>
    </row>
    <row r="3" spans="1:10" x14ac:dyDescent="0.2">
      <c r="A3" s="69">
        <f>EOMONTH(A2,12)</f>
        <v>43100</v>
      </c>
      <c r="B3" s="135">
        <v>0.11239558826236488</v>
      </c>
      <c r="C3" s="135">
        <v>0.10505923496876635</v>
      </c>
      <c r="D3" s="135">
        <v>0.40821503030295558</v>
      </c>
      <c r="E3" s="135">
        <v>0.21312146470232476</v>
      </c>
      <c r="F3" s="136">
        <v>0.16120868176358849</v>
      </c>
      <c r="G3" s="3"/>
    </row>
    <row r="4" spans="1:10" x14ac:dyDescent="0.2">
      <c r="A4" s="69">
        <f>EOMONTH(A3,12)</f>
        <v>43465</v>
      </c>
      <c r="B4" s="135">
        <v>0.13615204889643112</v>
      </c>
      <c r="C4" s="135">
        <v>9.6532668733253335E-2</v>
      </c>
      <c r="D4" s="135">
        <v>0.36205843558454753</v>
      </c>
      <c r="E4" s="135">
        <v>0.17075812468224735</v>
      </c>
      <c r="F4" s="136">
        <v>0.23449872210352063</v>
      </c>
      <c r="G4" s="3"/>
    </row>
    <row r="5" spans="1:10" x14ac:dyDescent="0.2">
      <c r="A5" s="69">
        <f>EOMONTH(A4,12)</f>
        <v>43830</v>
      </c>
      <c r="B5" s="137">
        <v>0.16572833792322897</v>
      </c>
      <c r="C5" s="137">
        <v>9.4076661512906279E-2</v>
      </c>
      <c r="D5" s="137">
        <v>0.36298879024415398</v>
      </c>
      <c r="E5" s="137">
        <v>0.15748901563818837</v>
      </c>
      <c r="F5" s="138">
        <v>0.21971719468152226</v>
      </c>
      <c r="G5" s="3"/>
    </row>
    <row r="6" spans="1:10" x14ac:dyDescent="0.2">
      <c r="A6" s="70">
        <f>EOMONTH(A5,12)</f>
        <v>44196</v>
      </c>
      <c r="B6" s="139">
        <v>0.16907905692920583</v>
      </c>
      <c r="C6" s="139">
        <v>9.5618071850627345E-2</v>
      </c>
      <c r="D6" s="139">
        <v>0.36712685198200973</v>
      </c>
      <c r="E6" s="139">
        <v>0.14002866022496885</v>
      </c>
      <c r="F6" s="140">
        <v>0.22814735901318822</v>
      </c>
      <c r="G6" s="3"/>
      <c r="I6" s="99"/>
      <c r="J6" s="99"/>
    </row>
    <row r="7" spans="1:10" x14ac:dyDescent="0.2">
      <c r="A7" s="70">
        <f>EOMONTH(A6,12)</f>
        <v>44561</v>
      </c>
      <c r="B7" s="141">
        <v>0.204737433138623</v>
      </c>
      <c r="C7" s="141">
        <v>6.9992637464464741E-2</v>
      </c>
      <c r="D7" s="141">
        <v>0.37301350236683922</v>
      </c>
      <c r="E7" s="141">
        <v>0.138271399655267</v>
      </c>
      <c r="F7" s="142">
        <v>0.21398502737480604</v>
      </c>
    </row>
    <row r="10" spans="1:10" x14ac:dyDescent="0.2">
      <c r="D10" s="2"/>
      <c r="E10" s="2"/>
      <c r="F10" s="2"/>
    </row>
    <row r="11" spans="1:10" x14ac:dyDescent="0.2">
      <c r="D11" s="2"/>
      <c r="E11" s="2"/>
      <c r="F11" s="2"/>
    </row>
    <row r="12" spans="1:10" x14ac:dyDescent="0.2">
      <c r="D12" s="2"/>
      <c r="E12" s="2"/>
      <c r="F12" s="2"/>
    </row>
    <row r="13" spans="1:10" x14ac:dyDescent="0.2">
      <c r="D13" s="2"/>
      <c r="E13" s="2"/>
      <c r="F13" s="2"/>
    </row>
    <row r="14" spans="1:10" x14ac:dyDescent="0.2">
      <c r="D14" s="2"/>
      <c r="E14" s="2"/>
      <c r="F14" s="2"/>
    </row>
    <row r="15" spans="1:10" x14ac:dyDescent="0.2">
      <c r="D15" s="2"/>
      <c r="E15" s="2"/>
      <c r="F15" s="2"/>
    </row>
    <row r="16" spans="1:10" x14ac:dyDescent="0.2">
      <c r="D16" s="2"/>
      <c r="E16" s="2"/>
      <c r="F16" s="2"/>
    </row>
    <row r="17" spans="4:6" x14ac:dyDescent="0.2">
      <c r="D17" s="2"/>
      <c r="E17" s="2"/>
      <c r="F17" s="2"/>
    </row>
    <row r="18" spans="4:6" x14ac:dyDescent="0.2">
      <c r="D18" s="2"/>
      <c r="E18" s="2"/>
      <c r="F18" s="2"/>
    </row>
  </sheetData>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9"/>
  <sheetViews>
    <sheetView showGridLines="0" zoomScale="110" zoomScaleNormal="110" workbookViewId="0">
      <selection activeCell="A19" sqref="A19"/>
    </sheetView>
  </sheetViews>
  <sheetFormatPr defaultRowHeight="14.25" x14ac:dyDescent="0.2"/>
  <cols>
    <col min="7" max="7" width="15" bestFit="1" customWidth="1"/>
  </cols>
  <sheetData>
    <row r="1" spans="6:6" x14ac:dyDescent="0.2">
      <c r="F1" t="s">
        <v>77</v>
      </c>
    </row>
    <row r="19" spans="1:1" x14ac:dyDescent="0.2">
      <c r="A19" s="203" t="s">
        <v>93</v>
      </c>
    </row>
  </sheetData>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5"/>
  <sheetViews>
    <sheetView workbookViewId="0">
      <selection activeCell="O24" sqref="O24"/>
    </sheetView>
  </sheetViews>
  <sheetFormatPr defaultRowHeight="14.25" x14ac:dyDescent="0.2"/>
  <cols>
    <col min="1" max="1" width="34.625" bestFit="1" customWidth="1"/>
    <col min="2" max="17" width="9.875" bestFit="1" customWidth="1"/>
    <col min="18" max="18" width="5.375" bestFit="1" customWidth="1"/>
    <col min="20" max="20" width="9.875" bestFit="1" customWidth="1"/>
    <col min="27" max="27" width="9.875" bestFit="1" customWidth="1"/>
    <col min="37" max="37" width="9.875" bestFit="1" customWidth="1"/>
    <col min="67" max="67" width="9.875" bestFit="1" customWidth="1"/>
    <col min="174" max="175" width="9.875" bestFit="1" customWidth="1"/>
  </cols>
  <sheetData>
    <row r="2" spans="1:100" x14ac:dyDescent="0.2">
      <c r="B2" s="167">
        <v>43190</v>
      </c>
      <c r="C2" s="167">
        <v>43281</v>
      </c>
      <c r="D2" s="167">
        <v>43373</v>
      </c>
      <c r="E2" s="167">
        <v>43465</v>
      </c>
      <c r="F2" s="167">
        <v>43555</v>
      </c>
      <c r="G2" s="167">
        <v>43646</v>
      </c>
      <c r="H2" s="167">
        <v>43738</v>
      </c>
      <c r="I2" s="167">
        <v>43830</v>
      </c>
      <c r="J2" s="167">
        <v>43921</v>
      </c>
      <c r="K2" s="167">
        <v>44012</v>
      </c>
      <c r="L2" s="167">
        <v>44104</v>
      </c>
      <c r="M2" s="167">
        <v>44196</v>
      </c>
      <c r="N2" s="167">
        <v>44286</v>
      </c>
      <c r="O2" s="167">
        <v>44377</v>
      </c>
      <c r="P2" s="167">
        <v>44469</v>
      </c>
      <c r="Q2" s="167">
        <v>44561</v>
      </c>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row>
    <row r="3" spans="1:100" x14ac:dyDescent="0.2">
      <c r="A3" s="178" t="s">
        <v>78</v>
      </c>
      <c r="B3" s="179">
        <v>122.59540000000001</v>
      </c>
      <c r="C3" s="179">
        <v>125.24179999999997</v>
      </c>
      <c r="D3" s="179">
        <v>131.98560000000001</v>
      </c>
      <c r="E3" s="179">
        <v>126.62030000000001</v>
      </c>
      <c r="F3" s="179">
        <v>137.71630000000002</v>
      </c>
      <c r="G3" s="179">
        <v>141.75619999999998</v>
      </c>
      <c r="H3" s="179">
        <v>149.62100000000001</v>
      </c>
      <c r="I3" s="179">
        <v>162.6174</v>
      </c>
      <c r="J3" s="179">
        <v>139.91929999999999</v>
      </c>
      <c r="K3" s="179">
        <v>166.64260000000004</v>
      </c>
      <c r="L3" s="179">
        <v>182.29750000000001</v>
      </c>
      <c r="M3" s="179">
        <v>217.85829999999999</v>
      </c>
      <c r="N3" s="179">
        <v>227.3312</v>
      </c>
      <c r="O3" s="179">
        <v>247.56160000000003</v>
      </c>
      <c r="P3" s="179">
        <v>249.42789999999999</v>
      </c>
      <c r="Q3" s="179">
        <v>279.48180000000002</v>
      </c>
      <c r="R3" s="112"/>
    </row>
    <row r="4" spans="1:100" x14ac:dyDescent="0.2">
      <c r="A4" s="9" t="s">
        <v>80</v>
      </c>
      <c r="B4" s="180">
        <v>457.34980000000002</v>
      </c>
      <c r="C4" s="180">
        <v>447.44870000000003</v>
      </c>
      <c r="D4" s="180">
        <v>463.22789999999998</v>
      </c>
      <c r="E4" s="180">
        <v>437.2097</v>
      </c>
      <c r="F4" s="180">
        <v>474.48429999999996</v>
      </c>
      <c r="G4" s="180">
        <v>499.19440000000003</v>
      </c>
      <c r="H4" s="180">
        <v>527.22749999999996</v>
      </c>
      <c r="I4" s="180">
        <v>553.7041999999999</v>
      </c>
      <c r="J4" s="180">
        <v>497.10149999999999</v>
      </c>
      <c r="K4" s="180">
        <v>542.3202</v>
      </c>
      <c r="L4" s="180">
        <v>562.78349999999989</v>
      </c>
      <c r="M4" s="180">
        <v>639.00310000000002</v>
      </c>
      <c r="N4" s="180">
        <v>639.69679999999994</v>
      </c>
      <c r="O4" s="180">
        <v>682.10659999999996</v>
      </c>
      <c r="P4" s="180">
        <v>705.04199999999992</v>
      </c>
      <c r="Q4" s="180">
        <v>770.56259999999997</v>
      </c>
    </row>
    <row r="5" spans="1:100" x14ac:dyDescent="0.2">
      <c r="A5" s="172" t="s">
        <v>79</v>
      </c>
      <c r="B5" s="179">
        <v>334.75439999999998</v>
      </c>
      <c r="C5" s="179">
        <v>322.20690000000002</v>
      </c>
      <c r="D5" s="179">
        <v>331.24229999999994</v>
      </c>
      <c r="E5" s="179">
        <v>310.58940000000001</v>
      </c>
      <c r="F5" s="179">
        <v>336.76799999999997</v>
      </c>
      <c r="G5" s="179">
        <v>357.43820000000005</v>
      </c>
      <c r="H5" s="179">
        <v>377.60649999999998</v>
      </c>
      <c r="I5" s="179">
        <v>391.08679999999993</v>
      </c>
      <c r="J5" s="179">
        <v>357.18220000000002</v>
      </c>
      <c r="K5" s="179">
        <v>375.67759999999993</v>
      </c>
      <c r="L5" s="179">
        <v>380.48599999999988</v>
      </c>
      <c r="M5" s="179">
        <v>421.14479999999998</v>
      </c>
      <c r="N5" s="179">
        <v>412.36559999999997</v>
      </c>
      <c r="O5" s="179">
        <v>434.54499999999996</v>
      </c>
      <c r="P5" s="179">
        <v>455.61409999999984</v>
      </c>
      <c r="Q5" s="179">
        <v>491.08079999999995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7"/>
  <sheetViews>
    <sheetView workbookViewId="0">
      <selection activeCell="A17" sqref="A17"/>
    </sheetView>
  </sheetViews>
  <sheetFormatPr defaultRowHeight="14.25" x14ac:dyDescent="0.2"/>
  <sheetData>
    <row r="1" spans="6:6" x14ac:dyDescent="0.2">
      <c r="F1" t="s">
        <v>81</v>
      </c>
    </row>
    <row r="17" spans="1:1" x14ac:dyDescent="0.2">
      <c r="A17" s="203" t="s">
        <v>93</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workbookViewId="0">
      <selection activeCell="O24" sqref="O24"/>
    </sheetView>
  </sheetViews>
  <sheetFormatPr defaultRowHeight="14.25" x14ac:dyDescent="0.2"/>
  <cols>
    <col min="1" max="1" width="19" bestFit="1" customWidth="1"/>
    <col min="2" max="17" width="9.875" bestFit="1" customWidth="1"/>
  </cols>
  <sheetData>
    <row r="1" spans="1:17" x14ac:dyDescent="0.2">
      <c r="A1" s="113"/>
      <c r="B1" s="113"/>
      <c r="C1" s="113"/>
      <c r="D1" s="113"/>
      <c r="E1" s="113"/>
    </row>
    <row r="2" spans="1:17" x14ac:dyDescent="0.2">
      <c r="A2" s="113"/>
      <c r="B2" s="167">
        <v>43190</v>
      </c>
      <c r="C2" s="167">
        <v>43281</v>
      </c>
      <c r="D2" s="167">
        <v>43373</v>
      </c>
      <c r="E2" s="167">
        <v>43465</v>
      </c>
      <c r="F2" s="167">
        <v>43555</v>
      </c>
      <c r="G2" s="167">
        <v>43646</v>
      </c>
      <c r="H2" s="167">
        <v>43738</v>
      </c>
      <c r="I2" s="167">
        <v>43830</v>
      </c>
      <c r="J2" s="167">
        <v>43921</v>
      </c>
      <c r="K2" s="167">
        <v>44012</v>
      </c>
      <c r="L2" s="167">
        <v>44104</v>
      </c>
      <c r="M2" s="167">
        <v>44196</v>
      </c>
      <c r="N2" s="167">
        <v>44286</v>
      </c>
      <c r="O2" s="167">
        <v>44377</v>
      </c>
      <c r="P2" s="167">
        <v>44469</v>
      </c>
      <c r="Q2" s="167">
        <v>44561</v>
      </c>
    </row>
    <row r="3" spans="1:17" x14ac:dyDescent="0.2">
      <c r="A3" s="172" t="s">
        <v>82</v>
      </c>
      <c r="B3" s="176">
        <v>29.107278046227325</v>
      </c>
      <c r="C3" s="176">
        <v>30.102670318084929</v>
      </c>
      <c r="D3" s="176">
        <v>31.05570203317049</v>
      </c>
      <c r="E3" s="176">
        <v>31.894323091597158</v>
      </c>
      <c r="F3" s="176">
        <v>32.191652741604202</v>
      </c>
      <c r="G3" s="176">
        <v>31.503947662986363</v>
      </c>
      <c r="H3" s="176">
        <v>31.850313063708093</v>
      </c>
      <c r="I3" s="176">
        <v>32.471011895442267</v>
      </c>
      <c r="J3" s="176">
        <v>31.712360120388063</v>
      </c>
      <c r="K3" s="176">
        <v>35.443806839155677</v>
      </c>
      <c r="L3" s="176">
        <v>38.184675318543768</v>
      </c>
      <c r="M3" s="176">
        <v>40.4655037300085</v>
      </c>
      <c r="N3" s="176">
        <v>42.397014092505472</v>
      </c>
      <c r="O3" s="176">
        <v>43.326683212860516</v>
      </c>
      <c r="P3" s="176">
        <v>42.598888520790943</v>
      </c>
      <c r="Q3" s="176">
        <v>44.458255177481725</v>
      </c>
    </row>
    <row r="4" spans="1:17" x14ac:dyDescent="0.2">
      <c r="A4" s="170" t="s">
        <v>50</v>
      </c>
      <c r="B4" s="177">
        <v>33.070984054284494</v>
      </c>
      <c r="C4" s="177">
        <v>34.806195680868001</v>
      </c>
      <c r="D4" s="177">
        <v>34.88131634056856</v>
      </c>
      <c r="E4" s="177">
        <v>35.487218962913609</v>
      </c>
      <c r="F4" s="177">
        <v>35.319068305758385</v>
      </c>
      <c r="G4" s="177">
        <v>34.259041397350899</v>
      </c>
      <c r="H4" s="177">
        <v>34.216621492041696</v>
      </c>
      <c r="I4" s="177">
        <v>35.211118297020768</v>
      </c>
      <c r="J4" s="177">
        <v>34.032544169967444</v>
      </c>
      <c r="K4" s="177">
        <v>36.623271421029955</v>
      </c>
      <c r="L4" s="177">
        <v>37.969773686009489</v>
      </c>
      <c r="M4" s="177">
        <v>39.482075914427142</v>
      </c>
      <c r="N4" s="177">
        <v>40.814647641234714</v>
      </c>
      <c r="O4" s="177">
        <v>41.381889836634052</v>
      </c>
      <c r="P4" s="177">
        <v>39.904431959815497</v>
      </c>
      <c r="Q4" s="177">
        <v>40.443412414440232</v>
      </c>
    </row>
    <row r="5" spans="1:17" x14ac:dyDescent="0.2">
      <c r="A5" s="172" t="s">
        <v>51</v>
      </c>
      <c r="B5" s="176">
        <v>14.706400426872698</v>
      </c>
      <c r="C5" s="176">
        <v>15.456073544985466</v>
      </c>
      <c r="D5" s="176">
        <v>15.679976790049622</v>
      </c>
      <c r="E5" s="176">
        <v>15.445352303872292</v>
      </c>
      <c r="F5" s="176">
        <v>15.105893116614965</v>
      </c>
      <c r="G5" s="176">
        <v>15.18341066605265</v>
      </c>
      <c r="H5" s="176">
        <v>14.797906052935286</v>
      </c>
      <c r="I5" s="176">
        <v>14.91872298725441</v>
      </c>
      <c r="J5" s="176">
        <v>13.621950660891608</v>
      </c>
      <c r="K5" s="176">
        <v>14.310506003329559</v>
      </c>
      <c r="L5" s="176">
        <v>14.535639646328985</v>
      </c>
      <c r="M5" s="176">
        <v>15.034247936991028</v>
      </c>
      <c r="N5" s="176">
        <v>15.89471850799861</v>
      </c>
      <c r="O5" s="176">
        <v>16.137848730429134</v>
      </c>
      <c r="P5" s="176">
        <v>15.663789528811083</v>
      </c>
      <c r="Q5" s="176">
        <v>15.563517826860252</v>
      </c>
    </row>
    <row r="6" spans="1:17" x14ac:dyDescent="0.2">
      <c r="A6" s="170" t="s">
        <v>49</v>
      </c>
      <c r="B6" s="177">
        <v>37.667680685763393</v>
      </c>
      <c r="C6" s="177">
        <v>38.650695440141</v>
      </c>
      <c r="D6" s="177">
        <v>38.721534875381032</v>
      </c>
      <c r="E6" s="177">
        <v>39.377781285618454</v>
      </c>
      <c r="F6" s="177">
        <v>39.477595528561096</v>
      </c>
      <c r="G6" s="177">
        <v>38.069045305943099</v>
      </c>
      <c r="H6" s="177">
        <v>38.265343934950401</v>
      </c>
      <c r="I6" s="177">
        <v>40.283278402745623</v>
      </c>
      <c r="J6" s="177">
        <v>39.481952329729744</v>
      </c>
      <c r="K6" s="177">
        <v>42.624178962398865</v>
      </c>
      <c r="L6" s="177">
        <v>43.686857686345832</v>
      </c>
      <c r="M6" s="177">
        <v>44.919292475995057</v>
      </c>
      <c r="N6" s="177">
        <v>45.620209910454491</v>
      </c>
      <c r="O6" s="177">
        <v>46.419361644766916</v>
      </c>
      <c r="P6" s="177">
        <v>45.074537498062519</v>
      </c>
      <c r="Q6" s="177">
        <v>45.554936800663079</v>
      </c>
    </row>
    <row r="7" spans="1:17" x14ac:dyDescent="0.2">
      <c r="A7" s="99"/>
      <c r="B7" s="114"/>
      <c r="C7" s="114"/>
      <c r="D7" s="114"/>
      <c r="E7" s="114"/>
    </row>
    <row r="8" spans="1:17" x14ac:dyDescent="0.2">
      <c r="A8" s="100">
        <v>100</v>
      </c>
      <c r="B8" s="114"/>
      <c r="C8" s="114"/>
      <c r="D8" s="114"/>
      <c r="E8" s="114"/>
    </row>
    <row r="9" spans="1:17" x14ac:dyDescent="0.2">
      <c r="A9" s="99"/>
      <c r="B9" s="114"/>
      <c r="C9" s="114"/>
      <c r="D9" s="114"/>
      <c r="E9" s="114"/>
    </row>
    <row r="10" spans="1:17" x14ac:dyDescent="0.2">
      <c r="A10" s="99"/>
      <c r="B10" s="114"/>
      <c r="C10" s="114"/>
      <c r="D10" s="114"/>
      <c r="E10" s="114"/>
    </row>
    <row r="11" spans="1:17" x14ac:dyDescent="0.2">
      <c r="A11" s="99"/>
      <c r="B11" s="114"/>
      <c r="C11" s="114"/>
      <c r="D11" s="114"/>
      <c r="E11" s="114"/>
    </row>
    <row r="12" spans="1:17" x14ac:dyDescent="0.2">
      <c r="A12" s="99"/>
      <c r="B12" s="114"/>
      <c r="C12" s="114"/>
      <c r="D12" s="114"/>
      <c r="E12" s="114"/>
    </row>
    <row r="13" spans="1:17" x14ac:dyDescent="0.2">
      <c r="A13" s="99"/>
      <c r="B13" s="114"/>
      <c r="C13" s="114"/>
      <c r="D13" s="114"/>
      <c r="E13" s="114"/>
    </row>
    <row r="14" spans="1:17" x14ac:dyDescent="0.2">
      <c r="A14" s="99"/>
      <c r="B14" s="114"/>
      <c r="C14" s="114"/>
      <c r="D14" s="114"/>
      <c r="E14" s="114"/>
    </row>
    <row r="15" spans="1:17" x14ac:dyDescent="0.2">
      <c r="A15" s="99"/>
      <c r="B15" s="114"/>
      <c r="C15" s="114"/>
      <c r="D15" s="114"/>
      <c r="E15" s="114"/>
    </row>
    <row r="16" spans="1:17" x14ac:dyDescent="0.2">
      <c r="A16" s="99"/>
      <c r="B16" s="114"/>
      <c r="C16" s="114"/>
      <c r="D16" s="114"/>
      <c r="E16" s="114"/>
    </row>
    <row r="17" spans="1:5" x14ac:dyDescent="0.2">
      <c r="A17" s="99"/>
      <c r="B17" s="114"/>
      <c r="C17" s="114"/>
      <c r="D17" s="114"/>
      <c r="E17" s="114"/>
    </row>
    <row r="18" spans="1:5" x14ac:dyDescent="0.2">
      <c r="A18" s="99"/>
      <c r="B18" s="143"/>
      <c r="C18" s="143"/>
      <c r="D18" s="143"/>
      <c r="E18" s="143"/>
    </row>
    <row r="19" spans="1:5" x14ac:dyDescent="0.2">
      <c r="A19" s="99"/>
      <c r="B19" s="114"/>
      <c r="C19" s="114"/>
      <c r="D19" s="114"/>
      <c r="E19" s="114"/>
    </row>
    <row r="20" spans="1:5" x14ac:dyDescent="0.2">
      <c r="A20" s="99"/>
      <c r="B20" s="114"/>
      <c r="C20" s="114"/>
      <c r="D20" s="114"/>
      <c r="E20" s="114"/>
    </row>
    <row r="21" spans="1:5" x14ac:dyDescent="0.2">
      <c r="A21" s="99"/>
      <c r="B21" s="114"/>
      <c r="C21" s="114"/>
      <c r="D21" s="114"/>
      <c r="E21" s="114"/>
    </row>
    <row r="22" spans="1:5" x14ac:dyDescent="0.2">
      <c r="A22" s="99"/>
      <c r="B22" s="114"/>
      <c r="C22" s="114"/>
      <c r="D22" s="114"/>
      <c r="E22" s="114"/>
    </row>
    <row r="23" spans="1:5" x14ac:dyDescent="0.2">
      <c r="A23" s="99"/>
      <c r="B23" s="114"/>
      <c r="C23" s="114"/>
      <c r="D23" s="114"/>
      <c r="E23" s="114"/>
    </row>
    <row r="24" spans="1:5" x14ac:dyDescent="0.2">
      <c r="A24" s="99"/>
      <c r="B24" s="114"/>
      <c r="C24" s="114"/>
      <c r="D24" s="114"/>
      <c r="E24" s="114"/>
    </row>
    <row r="25" spans="1:5" x14ac:dyDescent="0.2">
      <c r="A25" s="99"/>
      <c r="B25" s="114"/>
      <c r="C25" s="114"/>
      <c r="D25" s="114"/>
      <c r="E25" s="114"/>
    </row>
    <row r="26" spans="1:5" x14ac:dyDescent="0.2">
      <c r="A26" s="99"/>
      <c r="B26" s="114"/>
      <c r="C26" s="114"/>
      <c r="D26" s="114"/>
      <c r="E26" s="114"/>
    </row>
    <row r="27" spans="1:5" x14ac:dyDescent="0.2">
      <c r="A27" s="99"/>
      <c r="B27" s="114"/>
      <c r="C27" s="114"/>
      <c r="D27" s="114"/>
      <c r="E27" s="114"/>
    </row>
    <row r="28" spans="1:5" x14ac:dyDescent="0.2">
      <c r="A28" s="99"/>
      <c r="B28" s="114"/>
      <c r="C28" s="114"/>
      <c r="D28" s="114"/>
      <c r="E28" s="114"/>
    </row>
    <row r="29" spans="1:5" x14ac:dyDescent="0.2">
      <c r="A29" s="99"/>
      <c r="B29" s="114"/>
      <c r="C29" s="114"/>
      <c r="D29" s="114"/>
      <c r="E29" s="114"/>
    </row>
    <row r="30" spans="1:5" x14ac:dyDescent="0.2">
      <c r="A30" s="99"/>
      <c r="B30" s="114"/>
      <c r="C30" s="114"/>
      <c r="D30" s="114"/>
      <c r="E30" s="114"/>
    </row>
    <row r="31" spans="1:5" x14ac:dyDescent="0.2">
      <c r="A31" s="99"/>
      <c r="B31" s="114"/>
      <c r="C31" s="114"/>
      <c r="D31" s="114"/>
      <c r="E31" s="114"/>
    </row>
    <row r="32" spans="1:5" x14ac:dyDescent="0.2">
      <c r="A32" s="99"/>
      <c r="B32" s="114"/>
      <c r="C32" s="114"/>
      <c r="D32" s="114"/>
      <c r="E32" s="114"/>
    </row>
    <row r="33" spans="1:5" x14ac:dyDescent="0.2">
      <c r="A33" s="99"/>
      <c r="B33" s="114"/>
      <c r="C33" s="114"/>
      <c r="D33" s="114"/>
      <c r="E33" s="114"/>
    </row>
    <row r="34" spans="1:5" x14ac:dyDescent="0.2">
      <c r="A34" s="99"/>
      <c r="B34" s="114"/>
      <c r="C34" s="114"/>
      <c r="D34" s="114"/>
      <c r="E34" s="114"/>
    </row>
    <row r="35" spans="1:5" x14ac:dyDescent="0.2">
      <c r="A35" s="99"/>
      <c r="B35" s="114"/>
      <c r="C35" s="114"/>
      <c r="D35" s="114"/>
      <c r="E35" s="114"/>
    </row>
    <row r="36" spans="1:5" x14ac:dyDescent="0.2">
      <c r="A36" s="99"/>
      <c r="B36" s="114"/>
      <c r="C36" s="114"/>
      <c r="D36" s="114"/>
      <c r="E36" s="114"/>
    </row>
    <row r="37" spans="1:5" x14ac:dyDescent="0.2">
      <c r="A37" s="99"/>
      <c r="B37" s="114"/>
      <c r="C37" s="114"/>
      <c r="D37" s="114"/>
      <c r="E37" s="114"/>
    </row>
    <row r="38" spans="1:5" x14ac:dyDescent="0.2">
      <c r="A38" s="99"/>
      <c r="B38" s="114"/>
      <c r="C38" s="114"/>
      <c r="D38" s="114"/>
      <c r="E38" s="114"/>
    </row>
    <row r="39" spans="1:5" x14ac:dyDescent="0.2">
      <c r="A39" s="99"/>
      <c r="B39" s="114"/>
      <c r="C39" s="114"/>
      <c r="D39" s="114"/>
      <c r="E39" s="114"/>
    </row>
    <row r="40" spans="1:5" x14ac:dyDescent="0.2">
      <c r="A40" s="99"/>
      <c r="B40" s="114"/>
      <c r="C40" s="114"/>
      <c r="D40" s="114"/>
      <c r="E40" s="114"/>
    </row>
    <row r="41" spans="1:5" x14ac:dyDescent="0.2">
      <c r="A41" s="99"/>
      <c r="B41" s="114"/>
      <c r="C41" s="114"/>
      <c r="D41" s="114"/>
      <c r="E41" s="114"/>
    </row>
    <row r="42" spans="1:5" x14ac:dyDescent="0.2">
      <c r="A42" s="99"/>
      <c r="B42" s="114"/>
      <c r="C42" s="114"/>
      <c r="D42" s="114"/>
      <c r="E42" s="114"/>
    </row>
    <row r="43" spans="1:5" x14ac:dyDescent="0.2">
      <c r="A43" s="99"/>
      <c r="B43" s="114"/>
      <c r="C43" s="114"/>
      <c r="D43" s="114"/>
      <c r="E43" s="114"/>
    </row>
    <row r="44" spans="1:5" x14ac:dyDescent="0.2">
      <c r="A44" s="99"/>
      <c r="B44" s="114"/>
      <c r="C44" s="114"/>
      <c r="D44" s="114"/>
      <c r="E44" s="114"/>
    </row>
    <row r="45" spans="1:5" x14ac:dyDescent="0.2">
      <c r="A45" s="99"/>
      <c r="B45" s="114"/>
      <c r="C45" s="114"/>
      <c r="D45" s="114"/>
      <c r="E45" s="114"/>
    </row>
    <row r="46" spans="1:5" x14ac:dyDescent="0.2">
      <c r="A46" s="99"/>
      <c r="B46" s="114"/>
      <c r="C46" s="114"/>
      <c r="D46" s="114"/>
      <c r="E46" s="114"/>
    </row>
    <row r="47" spans="1:5" x14ac:dyDescent="0.2">
      <c r="A47" s="99"/>
      <c r="B47" s="114"/>
      <c r="C47" s="114"/>
      <c r="D47" s="114"/>
      <c r="E47" s="114"/>
    </row>
    <row r="48" spans="1:5" x14ac:dyDescent="0.2">
      <c r="A48" s="99"/>
      <c r="B48" s="114"/>
      <c r="C48" s="114"/>
      <c r="D48" s="114"/>
      <c r="E48" s="114"/>
    </row>
    <row r="49" spans="1:5" x14ac:dyDescent="0.2">
      <c r="A49" s="114"/>
      <c r="B49" s="114"/>
      <c r="C49" s="114"/>
      <c r="D49" s="114"/>
      <c r="E49" s="114"/>
    </row>
    <row r="50" spans="1:5" x14ac:dyDescent="0.2">
      <c r="A50" s="114"/>
      <c r="B50" s="114"/>
      <c r="C50" s="114"/>
      <c r="D50" s="114"/>
      <c r="E50" s="114"/>
    </row>
    <row r="51" spans="1:5" x14ac:dyDescent="0.2">
      <c r="A51" s="114"/>
      <c r="B51" s="114"/>
      <c r="C51" s="114"/>
      <c r="D51" s="114"/>
      <c r="E51" s="114"/>
    </row>
    <row r="52" spans="1:5" x14ac:dyDescent="0.2">
      <c r="A52" s="114"/>
      <c r="B52" s="114"/>
      <c r="C52" s="114"/>
      <c r="D52" s="114"/>
      <c r="E52" s="114"/>
    </row>
    <row r="53" spans="1:5" x14ac:dyDescent="0.2">
      <c r="A53" s="114"/>
      <c r="B53" s="114"/>
      <c r="C53" s="114"/>
      <c r="D53" s="114"/>
      <c r="E53" s="114"/>
    </row>
    <row r="54" spans="1:5" x14ac:dyDescent="0.2">
      <c r="A54" s="114"/>
      <c r="B54" s="114"/>
      <c r="C54" s="114"/>
      <c r="D54" s="114"/>
      <c r="E54" s="114"/>
    </row>
    <row r="55" spans="1:5" x14ac:dyDescent="0.2">
      <c r="A55" s="114"/>
      <c r="B55" s="114"/>
      <c r="C55" s="114"/>
      <c r="D55" s="114"/>
      <c r="E55" s="114"/>
    </row>
    <row r="56" spans="1:5" x14ac:dyDescent="0.2">
      <c r="A56" s="114"/>
      <c r="B56" s="114"/>
      <c r="C56" s="114"/>
      <c r="D56" s="114"/>
      <c r="E56" s="114"/>
    </row>
    <row r="57" spans="1:5" x14ac:dyDescent="0.2">
      <c r="A57" s="114"/>
      <c r="B57" s="114"/>
      <c r="C57" s="114"/>
      <c r="D57" s="114"/>
      <c r="E57" s="114"/>
    </row>
    <row r="58" spans="1:5" x14ac:dyDescent="0.2">
      <c r="A58" s="114"/>
      <c r="B58" s="114"/>
      <c r="C58" s="114"/>
      <c r="D58" s="114"/>
      <c r="E58" s="114"/>
    </row>
    <row r="59" spans="1:5" x14ac:dyDescent="0.2">
      <c r="A59" s="114"/>
      <c r="B59" s="114"/>
      <c r="C59" s="114"/>
      <c r="D59" s="114"/>
      <c r="E59" s="114"/>
    </row>
    <row r="60" spans="1:5" x14ac:dyDescent="0.2">
      <c r="A60" s="114"/>
      <c r="B60" s="114"/>
      <c r="C60" s="114"/>
      <c r="D60" s="114"/>
      <c r="E60" s="114"/>
    </row>
    <row r="61" spans="1:5" x14ac:dyDescent="0.2">
      <c r="A61" s="114"/>
      <c r="B61" s="114"/>
      <c r="C61" s="114"/>
      <c r="D61" s="114"/>
      <c r="E61" s="114"/>
    </row>
    <row r="62" spans="1:5" x14ac:dyDescent="0.2">
      <c r="A62" s="114"/>
      <c r="B62" s="114"/>
      <c r="C62" s="114"/>
      <c r="D62" s="114"/>
      <c r="E62" s="114"/>
    </row>
    <row r="63" spans="1:5" x14ac:dyDescent="0.2">
      <c r="A63" s="114"/>
      <c r="B63" s="114"/>
      <c r="C63" s="114"/>
      <c r="D63" s="114"/>
      <c r="E63" s="114"/>
    </row>
    <row r="64" spans="1:5" x14ac:dyDescent="0.2">
      <c r="A64" s="114"/>
      <c r="B64" s="114"/>
      <c r="C64" s="114"/>
      <c r="D64" s="114"/>
      <c r="E64" s="114"/>
    </row>
    <row r="65" spans="1:5" x14ac:dyDescent="0.2">
      <c r="A65" s="114"/>
      <c r="B65" s="114"/>
      <c r="C65" s="114"/>
      <c r="D65" s="114"/>
      <c r="E65" s="114"/>
    </row>
    <row r="66" spans="1:5" x14ac:dyDescent="0.2">
      <c r="A66" s="114"/>
      <c r="B66" s="114"/>
      <c r="C66" s="114"/>
      <c r="D66" s="114"/>
      <c r="E66" s="114"/>
    </row>
    <row r="67" spans="1:5" x14ac:dyDescent="0.2">
      <c r="A67" s="114"/>
      <c r="B67" s="114"/>
      <c r="C67" s="114"/>
      <c r="D67" s="114"/>
      <c r="E67" s="114"/>
    </row>
    <row r="68" spans="1:5" x14ac:dyDescent="0.2">
      <c r="A68" s="114"/>
      <c r="B68" s="114"/>
      <c r="C68" s="114"/>
      <c r="D68" s="114"/>
      <c r="E68" s="114"/>
    </row>
    <row r="69" spans="1:5" x14ac:dyDescent="0.2">
      <c r="A69" s="114"/>
      <c r="B69" s="114"/>
      <c r="C69" s="114"/>
      <c r="D69" s="114"/>
      <c r="E69" s="114"/>
    </row>
    <row r="70" spans="1:5" x14ac:dyDescent="0.2">
      <c r="A70" s="114"/>
      <c r="B70" s="114"/>
      <c r="C70" s="114"/>
      <c r="D70" s="114"/>
      <c r="E70" s="114"/>
    </row>
    <row r="71" spans="1:5" x14ac:dyDescent="0.2">
      <c r="A71" s="114"/>
      <c r="B71" s="114"/>
      <c r="C71" s="114"/>
      <c r="D71" s="114"/>
      <c r="E71" s="114"/>
    </row>
    <row r="72" spans="1:5" x14ac:dyDescent="0.2">
      <c r="A72" s="114"/>
      <c r="B72" s="114"/>
      <c r="C72" s="114"/>
      <c r="D72" s="114"/>
      <c r="E72" s="114"/>
    </row>
    <row r="73" spans="1:5" x14ac:dyDescent="0.2">
      <c r="A73" s="114"/>
      <c r="B73" s="114"/>
      <c r="C73" s="114"/>
      <c r="D73" s="114"/>
      <c r="E73" s="114"/>
    </row>
    <row r="74" spans="1:5" x14ac:dyDescent="0.2">
      <c r="A74" s="100"/>
      <c r="B74" s="100"/>
      <c r="C74" s="100"/>
      <c r="D74" s="100"/>
      <c r="E74" s="100"/>
    </row>
    <row r="75" spans="1:5" x14ac:dyDescent="0.2">
      <c r="A75" s="100"/>
      <c r="B75" s="100"/>
      <c r="C75" s="100"/>
      <c r="D75" s="100"/>
      <c r="E75" s="100"/>
    </row>
    <row r="76" spans="1:5" x14ac:dyDescent="0.2">
      <c r="A76" s="100"/>
      <c r="B76" s="100"/>
      <c r="C76" s="100"/>
      <c r="D76" s="100"/>
      <c r="E76" s="100"/>
    </row>
    <row r="77" spans="1:5" x14ac:dyDescent="0.2">
      <c r="A77" s="100"/>
      <c r="B77" s="100"/>
      <c r="C77" s="100"/>
      <c r="D77" s="100"/>
      <c r="E77" s="100"/>
    </row>
    <row r="78" spans="1:5" x14ac:dyDescent="0.2">
      <c r="A78" s="100"/>
      <c r="B78" s="100"/>
      <c r="C78" s="100"/>
      <c r="D78" s="100"/>
      <c r="E78" s="100"/>
    </row>
    <row r="79" spans="1:5" x14ac:dyDescent="0.2">
      <c r="A79" s="100"/>
      <c r="B79" s="100"/>
      <c r="C79" s="100"/>
      <c r="D79" s="100"/>
      <c r="E79" s="100"/>
    </row>
    <row r="80" spans="1:5" x14ac:dyDescent="0.2">
      <c r="A80" s="100"/>
      <c r="B80" s="100"/>
      <c r="C80" s="100"/>
      <c r="D80" s="100"/>
      <c r="E80" s="100"/>
    </row>
    <row r="81" spans="1:5" x14ac:dyDescent="0.2">
      <c r="A81" s="100"/>
      <c r="B81" s="100"/>
      <c r="C81" s="100"/>
      <c r="D81" s="100"/>
      <c r="E81" s="100"/>
    </row>
    <row r="82" spans="1:5" x14ac:dyDescent="0.2">
      <c r="A82" s="100"/>
      <c r="B82" s="100"/>
      <c r="C82" s="100"/>
      <c r="D82" s="100"/>
      <c r="E82" s="100"/>
    </row>
    <row r="83" spans="1:5" x14ac:dyDescent="0.2">
      <c r="A83" s="100"/>
      <c r="B83" s="100"/>
      <c r="C83" s="100"/>
      <c r="D83" s="100"/>
      <c r="E83" s="100"/>
    </row>
    <row r="84" spans="1:5" x14ac:dyDescent="0.2">
      <c r="A84" s="100"/>
      <c r="B84" s="100"/>
      <c r="C84" s="100"/>
      <c r="D84" s="100"/>
      <c r="E84" s="100"/>
    </row>
    <row r="85" spans="1:5" x14ac:dyDescent="0.2">
      <c r="A85" s="100"/>
      <c r="B85" s="100"/>
      <c r="C85" s="100"/>
      <c r="D85" s="100"/>
      <c r="E85" s="100"/>
    </row>
    <row r="86" spans="1:5" x14ac:dyDescent="0.2">
      <c r="A86" s="100"/>
      <c r="B86" s="100"/>
      <c r="C86" s="100"/>
      <c r="D86" s="100"/>
      <c r="E86" s="100"/>
    </row>
    <row r="87" spans="1:5" x14ac:dyDescent="0.2">
      <c r="A87" s="100"/>
      <c r="B87" s="100"/>
      <c r="C87" s="100"/>
      <c r="D87" s="100"/>
      <c r="E87" s="100"/>
    </row>
    <row r="88" spans="1:5" x14ac:dyDescent="0.2">
      <c r="A88" s="100"/>
      <c r="B88" s="100"/>
      <c r="C88" s="100"/>
      <c r="D88" s="100"/>
      <c r="E88" s="100"/>
    </row>
    <row r="89" spans="1:5" x14ac:dyDescent="0.2">
      <c r="A89" s="100"/>
      <c r="B89" s="100"/>
      <c r="C89" s="100"/>
      <c r="D89" s="100"/>
      <c r="E89" s="100"/>
    </row>
    <row r="90" spans="1:5" x14ac:dyDescent="0.2">
      <c r="A90" s="100"/>
      <c r="B90" s="100"/>
      <c r="C90" s="100"/>
      <c r="D90" s="100"/>
      <c r="E90" s="100"/>
    </row>
    <row r="91" spans="1:5" x14ac:dyDescent="0.2">
      <c r="A91" s="100"/>
      <c r="B91" s="100"/>
      <c r="C91" s="100"/>
      <c r="D91" s="100"/>
      <c r="E91" s="100"/>
    </row>
    <row r="92" spans="1:5" x14ac:dyDescent="0.2">
      <c r="A92" s="100"/>
      <c r="B92" s="100"/>
      <c r="C92" s="100"/>
      <c r="D92" s="100"/>
      <c r="E92" s="100"/>
    </row>
    <row r="93" spans="1:5" x14ac:dyDescent="0.2">
      <c r="A93" s="100"/>
      <c r="B93" s="100"/>
      <c r="C93" s="100"/>
      <c r="D93" s="100"/>
      <c r="E93" s="100"/>
    </row>
    <row r="94" spans="1:5" x14ac:dyDescent="0.2">
      <c r="A94" s="100"/>
      <c r="B94" s="100"/>
      <c r="C94" s="100"/>
      <c r="D94" s="100"/>
      <c r="E94" s="100"/>
    </row>
    <row r="95" spans="1:5" x14ac:dyDescent="0.2">
      <c r="A95" s="100"/>
      <c r="B95" s="100"/>
      <c r="C95" s="100"/>
      <c r="D95" s="100"/>
      <c r="E95" s="100"/>
    </row>
    <row r="96" spans="1:5" x14ac:dyDescent="0.2">
      <c r="A96" s="100"/>
      <c r="B96" s="100"/>
      <c r="C96" s="100"/>
      <c r="D96" s="100"/>
      <c r="E96" s="100"/>
    </row>
    <row r="97" spans="1:5" x14ac:dyDescent="0.2">
      <c r="A97" s="100"/>
      <c r="B97" s="100"/>
      <c r="C97" s="100"/>
      <c r="D97" s="100"/>
      <c r="E97" s="100"/>
    </row>
    <row r="98" spans="1:5" x14ac:dyDescent="0.2">
      <c r="A98" s="100"/>
      <c r="B98" s="100"/>
      <c r="C98" s="100"/>
      <c r="D98" s="100"/>
      <c r="E98" s="100"/>
    </row>
    <row r="99" spans="1:5" x14ac:dyDescent="0.2">
      <c r="A99" s="100"/>
      <c r="B99" s="100"/>
      <c r="C99" s="100"/>
      <c r="D99" s="100"/>
      <c r="E99" s="100"/>
    </row>
    <row r="100" spans="1:5" x14ac:dyDescent="0.2">
      <c r="A100" s="100"/>
      <c r="B100" s="100"/>
      <c r="C100" s="100"/>
      <c r="D100" s="100"/>
      <c r="E100" s="100"/>
    </row>
    <row r="101" spans="1:5" x14ac:dyDescent="0.2">
      <c r="A101" s="100"/>
      <c r="B101" s="100"/>
      <c r="C101" s="100"/>
      <c r="D101" s="100"/>
      <c r="E101" s="100"/>
    </row>
    <row r="102" spans="1:5" x14ac:dyDescent="0.2">
      <c r="A102" s="100"/>
      <c r="B102" s="100"/>
      <c r="C102" s="100"/>
      <c r="D102" s="100"/>
      <c r="E102" s="100"/>
    </row>
    <row r="103" spans="1:5" x14ac:dyDescent="0.2">
      <c r="A103" s="100"/>
      <c r="B103" s="100"/>
      <c r="C103" s="100"/>
      <c r="D103" s="100"/>
      <c r="E103" s="100"/>
    </row>
    <row r="104" spans="1:5" x14ac:dyDescent="0.2">
      <c r="A104" s="100"/>
      <c r="B104" s="100"/>
      <c r="C104" s="100"/>
      <c r="D104" s="100"/>
      <c r="E104" s="100"/>
    </row>
    <row r="105" spans="1:5" x14ac:dyDescent="0.2">
      <c r="A105" s="100"/>
      <c r="B105" s="100"/>
      <c r="C105" s="100"/>
      <c r="D105" s="100"/>
      <c r="E105" s="100"/>
    </row>
    <row r="106" spans="1:5" x14ac:dyDescent="0.2">
      <c r="A106" s="100"/>
      <c r="B106" s="100"/>
      <c r="C106" s="100"/>
      <c r="D106" s="100"/>
      <c r="E106" s="100"/>
    </row>
    <row r="107" spans="1:5" x14ac:dyDescent="0.2">
      <c r="A107" s="100"/>
      <c r="B107" s="100"/>
      <c r="C107" s="100"/>
      <c r="D107" s="100"/>
      <c r="E107" s="100"/>
    </row>
    <row r="108" spans="1:5" x14ac:dyDescent="0.2">
      <c r="A108" s="115"/>
      <c r="B108" s="115"/>
      <c r="C108" s="115"/>
      <c r="D108" s="115"/>
      <c r="E108" s="115"/>
    </row>
    <row r="109" spans="1:5" x14ac:dyDescent="0.2">
      <c r="A109" s="115"/>
      <c r="B109" s="115"/>
      <c r="C109" s="115"/>
      <c r="D109" s="115"/>
      <c r="E109" s="115"/>
    </row>
    <row r="110" spans="1:5" x14ac:dyDescent="0.2">
      <c r="A110" s="115"/>
      <c r="B110" s="115"/>
      <c r="C110" s="115"/>
      <c r="D110" s="115"/>
      <c r="E110" s="115"/>
    </row>
    <row r="111" spans="1:5" x14ac:dyDescent="0.2">
      <c r="A111" s="115"/>
      <c r="B111" s="115"/>
      <c r="C111" s="115"/>
      <c r="D111" s="115"/>
      <c r="E111" s="115"/>
    </row>
    <row r="112" spans="1:5" x14ac:dyDescent="0.2">
      <c r="A112" s="115"/>
      <c r="B112" s="115"/>
      <c r="C112" s="115"/>
      <c r="D112" s="115"/>
      <c r="E112" s="115"/>
    </row>
    <row r="113" spans="1:5" x14ac:dyDescent="0.2">
      <c r="A113" s="115"/>
      <c r="B113" s="115"/>
      <c r="C113" s="115"/>
      <c r="D113" s="115"/>
      <c r="E113" s="115"/>
    </row>
    <row r="114" spans="1:5" x14ac:dyDescent="0.2">
      <c r="A114" s="115"/>
      <c r="B114" s="115"/>
      <c r="C114" s="115"/>
      <c r="D114" s="115"/>
      <c r="E114" s="115"/>
    </row>
    <row r="115" spans="1:5" x14ac:dyDescent="0.2">
      <c r="A115" s="115"/>
      <c r="B115" s="115"/>
      <c r="C115" s="115"/>
      <c r="D115" s="115"/>
      <c r="E115" s="115"/>
    </row>
    <row r="116" spans="1:5" x14ac:dyDescent="0.2">
      <c r="A116" s="115"/>
      <c r="B116" s="115"/>
      <c r="C116" s="115"/>
      <c r="D116" s="115"/>
      <c r="E116" s="115"/>
    </row>
    <row r="117" spans="1:5" x14ac:dyDescent="0.2">
      <c r="A117" s="115"/>
      <c r="B117" s="115"/>
      <c r="C117" s="115"/>
      <c r="D117" s="115"/>
      <c r="E117" s="115"/>
    </row>
    <row r="118" spans="1:5" x14ac:dyDescent="0.2">
      <c r="A118" s="115"/>
      <c r="B118" s="115"/>
      <c r="C118" s="115"/>
      <c r="D118" s="115"/>
      <c r="E118" s="115"/>
    </row>
    <row r="119" spans="1:5" x14ac:dyDescent="0.2">
      <c r="A119" s="115"/>
      <c r="B119" s="115"/>
      <c r="C119" s="115"/>
      <c r="D119" s="115"/>
      <c r="E119" s="115"/>
    </row>
    <row r="120" spans="1:5" x14ac:dyDescent="0.2">
      <c r="A120" s="115"/>
      <c r="B120" s="115"/>
      <c r="C120" s="115"/>
      <c r="D120" s="115"/>
      <c r="E120" s="115"/>
    </row>
    <row r="121" spans="1:5" x14ac:dyDescent="0.2">
      <c r="A121" s="115"/>
      <c r="B121" s="115"/>
      <c r="C121" s="115"/>
      <c r="D121" s="115"/>
      <c r="E121" s="115"/>
    </row>
    <row r="122" spans="1:5" x14ac:dyDescent="0.2">
      <c r="A122" s="115"/>
      <c r="B122" s="115"/>
      <c r="C122" s="115"/>
      <c r="D122" s="115"/>
      <c r="E122" s="115"/>
    </row>
    <row r="123" spans="1:5" x14ac:dyDescent="0.2">
      <c r="A123" s="115"/>
      <c r="B123" s="115"/>
      <c r="C123" s="115"/>
      <c r="D123" s="115"/>
      <c r="E123" s="115"/>
    </row>
    <row r="124" spans="1:5" x14ac:dyDescent="0.2">
      <c r="A124" s="115"/>
      <c r="B124" s="115"/>
      <c r="C124" s="115"/>
      <c r="D124" s="115"/>
      <c r="E124" s="115"/>
    </row>
    <row r="125" spans="1:5" x14ac:dyDescent="0.2">
      <c r="A125" s="115"/>
      <c r="B125" s="115"/>
      <c r="C125" s="115"/>
      <c r="D125" s="115"/>
      <c r="E125" s="115"/>
    </row>
    <row r="126" spans="1:5" x14ac:dyDescent="0.2">
      <c r="A126" s="115"/>
      <c r="B126" s="115"/>
      <c r="C126" s="115"/>
      <c r="D126" s="115"/>
      <c r="E126" s="115"/>
    </row>
    <row r="127" spans="1:5" x14ac:dyDescent="0.2">
      <c r="A127" s="115"/>
      <c r="B127" s="115"/>
      <c r="C127" s="115"/>
      <c r="D127" s="115"/>
      <c r="E127" s="115"/>
    </row>
    <row r="128" spans="1:5" x14ac:dyDescent="0.2">
      <c r="A128" s="115"/>
      <c r="B128" s="115"/>
      <c r="C128" s="115"/>
      <c r="D128" s="115"/>
      <c r="E128" s="115"/>
    </row>
    <row r="129" spans="1:5" x14ac:dyDescent="0.2">
      <c r="A129" s="115"/>
      <c r="B129" s="115"/>
      <c r="C129" s="115"/>
      <c r="D129" s="115"/>
      <c r="E129" s="115"/>
    </row>
    <row r="130" spans="1:5" x14ac:dyDescent="0.2">
      <c r="A130" s="115"/>
      <c r="B130" s="115"/>
      <c r="C130" s="115"/>
      <c r="D130" s="115"/>
      <c r="E130" s="115"/>
    </row>
    <row r="131" spans="1:5" x14ac:dyDescent="0.2">
      <c r="A131" s="115"/>
      <c r="B131" s="115"/>
      <c r="C131" s="115"/>
      <c r="D131" s="115"/>
      <c r="E131" s="115"/>
    </row>
    <row r="132" spans="1:5" x14ac:dyDescent="0.2">
      <c r="A132" s="115"/>
      <c r="B132" s="115"/>
      <c r="C132" s="115"/>
      <c r="D132" s="115"/>
      <c r="E132" s="115"/>
    </row>
    <row r="133" spans="1:5" x14ac:dyDescent="0.2">
      <c r="A133" s="115"/>
      <c r="B133" s="115"/>
      <c r="C133" s="115"/>
      <c r="D133" s="115"/>
      <c r="E133" s="115"/>
    </row>
    <row r="134" spans="1:5" x14ac:dyDescent="0.2">
      <c r="A134" s="115"/>
      <c r="B134" s="115"/>
      <c r="C134" s="115"/>
      <c r="D134" s="115"/>
      <c r="E134" s="115"/>
    </row>
    <row r="135" spans="1:5" x14ac:dyDescent="0.2">
      <c r="A135" s="115"/>
      <c r="B135" s="115"/>
      <c r="C135" s="115"/>
      <c r="D135" s="115"/>
      <c r="E135" s="115"/>
    </row>
    <row r="136" spans="1:5" x14ac:dyDescent="0.2">
      <c r="A136" s="115"/>
      <c r="B136" s="115"/>
      <c r="C136" s="115"/>
      <c r="D136" s="115"/>
      <c r="E136" s="115"/>
    </row>
    <row r="137" spans="1:5" x14ac:dyDescent="0.2">
      <c r="A137" s="115"/>
      <c r="B137" s="115"/>
      <c r="C137" s="115"/>
      <c r="D137" s="115"/>
      <c r="E137" s="115"/>
    </row>
    <row r="138" spans="1:5" x14ac:dyDescent="0.2">
      <c r="A138" s="115"/>
      <c r="B138" s="115"/>
      <c r="C138" s="115"/>
      <c r="D138" s="115"/>
      <c r="E138" s="115"/>
    </row>
    <row r="139" spans="1:5" x14ac:dyDescent="0.2">
      <c r="A139" s="115"/>
      <c r="B139" s="115"/>
      <c r="C139" s="115"/>
      <c r="D139" s="115"/>
      <c r="E139" s="115"/>
    </row>
    <row r="140" spans="1:5" x14ac:dyDescent="0.2">
      <c r="A140" s="115"/>
      <c r="B140" s="115"/>
      <c r="C140" s="115"/>
      <c r="D140" s="115"/>
      <c r="E140" s="115"/>
    </row>
    <row r="141" spans="1:5" x14ac:dyDescent="0.2">
      <c r="A141" s="115"/>
      <c r="B141" s="115"/>
      <c r="C141" s="115"/>
      <c r="D141" s="115"/>
      <c r="E141" s="115"/>
    </row>
    <row r="142" spans="1:5" x14ac:dyDescent="0.2">
      <c r="A142" s="115"/>
      <c r="B142" s="115"/>
      <c r="C142" s="115"/>
      <c r="D142" s="115"/>
      <c r="E142" s="115"/>
    </row>
    <row r="143" spans="1:5" x14ac:dyDescent="0.2">
      <c r="A143" s="115"/>
      <c r="B143" s="115"/>
      <c r="C143" s="115"/>
      <c r="D143" s="115"/>
      <c r="E143" s="115"/>
    </row>
    <row r="144" spans="1:5" x14ac:dyDescent="0.2">
      <c r="A144" s="115"/>
      <c r="B144" s="115"/>
      <c r="C144" s="115"/>
      <c r="D144" s="115"/>
      <c r="E144" s="115"/>
    </row>
    <row r="145" spans="1:5" x14ac:dyDescent="0.2">
      <c r="A145" s="115"/>
      <c r="B145" s="115"/>
      <c r="C145" s="115"/>
      <c r="D145" s="115"/>
      <c r="E145" s="115"/>
    </row>
    <row r="146" spans="1:5" x14ac:dyDescent="0.2">
      <c r="A146" s="115"/>
      <c r="B146" s="115"/>
      <c r="C146" s="115"/>
      <c r="D146" s="115"/>
      <c r="E146" s="115"/>
    </row>
    <row r="147" spans="1:5" x14ac:dyDescent="0.2">
      <c r="A147" s="115"/>
      <c r="B147" s="115"/>
      <c r="C147" s="115"/>
      <c r="D147" s="115"/>
      <c r="E147" s="115"/>
    </row>
    <row r="148" spans="1:5" x14ac:dyDescent="0.2">
      <c r="A148" s="115"/>
      <c r="B148" s="115"/>
      <c r="C148" s="115"/>
      <c r="D148" s="115"/>
      <c r="E148" s="115"/>
    </row>
    <row r="149" spans="1:5" x14ac:dyDescent="0.2">
      <c r="A149" s="115"/>
      <c r="B149" s="115"/>
      <c r="C149" s="115"/>
      <c r="D149" s="115"/>
      <c r="E149" s="115"/>
    </row>
    <row r="150" spans="1:5" x14ac:dyDescent="0.2">
      <c r="A150" s="115"/>
      <c r="B150" s="115"/>
      <c r="C150" s="115"/>
      <c r="D150" s="115"/>
      <c r="E150" s="115"/>
    </row>
    <row r="151" spans="1:5" x14ac:dyDescent="0.2">
      <c r="A151" s="115"/>
      <c r="B151" s="115"/>
      <c r="C151" s="115"/>
      <c r="D151" s="115"/>
      <c r="E151" s="115"/>
    </row>
    <row r="152" spans="1:5" x14ac:dyDescent="0.2">
      <c r="A152" s="115"/>
      <c r="B152" s="115"/>
      <c r="C152" s="115"/>
      <c r="D152" s="115"/>
      <c r="E152" s="115"/>
    </row>
    <row r="153" spans="1:5" x14ac:dyDescent="0.2">
      <c r="A153" s="115"/>
      <c r="B153" s="115"/>
      <c r="C153" s="115"/>
      <c r="D153" s="115"/>
      <c r="E153" s="115"/>
    </row>
    <row r="154" spans="1:5" x14ac:dyDescent="0.2">
      <c r="A154" s="115"/>
      <c r="B154" s="115"/>
      <c r="C154" s="115"/>
      <c r="D154" s="115"/>
      <c r="E154" s="115"/>
    </row>
    <row r="155" spans="1:5" x14ac:dyDescent="0.2">
      <c r="A155" s="115"/>
      <c r="B155" s="115"/>
      <c r="C155" s="115"/>
      <c r="D155" s="115"/>
      <c r="E155" s="115"/>
    </row>
    <row r="156" spans="1:5" x14ac:dyDescent="0.2">
      <c r="A156" s="115"/>
      <c r="B156" s="115"/>
      <c r="C156" s="115"/>
      <c r="D156" s="115"/>
      <c r="E156" s="115"/>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7"/>
  <sheetViews>
    <sheetView zoomScale="110" zoomScaleNormal="110" workbookViewId="0">
      <selection activeCell="A17" sqref="A17"/>
    </sheetView>
  </sheetViews>
  <sheetFormatPr defaultRowHeight="14.25" x14ac:dyDescent="0.2"/>
  <sheetData>
    <row r="1" spans="6:6" x14ac:dyDescent="0.2">
      <c r="F1" t="s">
        <v>83</v>
      </c>
    </row>
    <row r="2" spans="6:6" x14ac:dyDescent="0.2">
      <c r="F2" t="s">
        <v>84</v>
      </c>
    </row>
    <row r="3" spans="6:6" x14ac:dyDescent="0.2">
      <c r="F3" t="s">
        <v>85</v>
      </c>
    </row>
    <row r="17" spans="1:1" x14ac:dyDescent="0.2">
      <c r="A17" s="203" t="s">
        <v>93</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
  <sheetViews>
    <sheetView workbookViewId="0">
      <selection activeCell="F20" sqref="F20"/>
    </sheetView>
  </sheetViews>
  <sheetFormatPr defaultRowHeight="14.25" x14ac:dyDescent="0.2"/>
  <cols>
    <col min="1" max="1" width="31.875" customWidth="1"/>
    <col min="2" max="17" width="9.875" bestFit="1" customWidth="1"/>
  </cols>
  <sheetData>
    <row r="2" spans="1:17" x14ac:dyDescent="0.2">
      <c r="B2" s="167">
        <v>43190</v>
      </c>
      <c r="C2" s="167">
        <v>43281</v>
      </c>
      <c r="D2" s="167">
        <v>43373</v>
      </c>
      <c r="E2" s="167">
        <v>43465</v>
      </c>
      <c r="F2" s="167">
        <v>43555</v>
      </c>
      <c r="G2" s="167">
        <v>43646</v>
      </c>
      <c r="H2" s="167">
        <v>43738</v>
      </c>
      <c r="I2" s="167">
        <v>43830</v>
      </c>
      <c r="J2" s="167">
        <v>43921</v>
      </c>
      <c r="K2" s="167">
        <v>44012</v>
      </c>
      <c r="L2" s="167">
        <v>44104</v>
      </c>
      <c r="M2" s="167">
        <v>44196</v>
      </c>
      <c r="N2" s="167">
        <v>44286</v>
      </c>
      <c r="O2" s="167">
        <v>44377</v>
      </c>
      <c r="P2" s="167">
        <v>44469</v>
      </c>
      <c r="Q2" s="167">
        <v>44561</v>
      </c>
    </row>
    <row r="3" spans="1:17" x14ac:dyDescent="0.2">
      <c r="A3" s="113"/>
      <c r="B3" s="95"/>
      <c r="C3" s="95"/>
      <c r="D3" s="95"/>
      <c r="E3" s="95"/>
      <c r="F3" s="95"/>
      <c r="G3" s="95"/>
      <c r="H3" s="95"/>
      <c r="I3" s="95"/>
      <c r="J3" s="95"/>
      <c r="K3" s="95"/>
      <c r="L3" s="95"/>
      <c r="M3" s="95"/>
      <c r="N3" s="95"/>
      <c r="O3" s="95"/>
      <c r="P3" s="95"/>
      <c r="Q3" s="95"/>
    </row>
    <row r="4" spans="1:17" x14ac:dyDescent="0.2">
      <c r="A4" s="168" t="s">
        <v>80</v>
      </c>
      <c r="B4" s="169">
        <v>457.34980000000002</v>
      </c>
      <c r="C4" s="169">
        <v>447.44870000000003</v>
      </c>
      <c r="D4" s="169">
        <v>463.22789999999998</v>
      </c>
      <c r="E4" s="169">
        <v>437.2097</v>
      </c>
      <c r="F4" s="169">
        <v>474.48429999999996</v>
      </c>
      <c r="G4" s="169">
        <v>499.19440000000003</v>
      </c>
      <c r="H4" s="169">
        <v>527.22749999999996</v>
      </c>
      <c r="I4" s="169">
        <v>553.7041999999999</v>
      </c>
      <c r="J4" s="169">
        <v>497.10149999999999</v>
      </c>
      <c r="K4" s="169">
        <v>542.3202</v>
      </c>
      <c r="L4" s="169">
        <v>562.78349999999989</v>
      </c>
      <c r="M4" s="169">
        <v>639.00310000000002</v>
      </c>
      <c r="N4" s="169">
        <v>639.69679999999994</v>
      </c>
      <c r="O4" s="169">
        <v>682.10659999999996</v>
      </c>
      <c r="P4" s="169">
        <v>705.04199999999992</v>
      </c>
      <c r="Q4" s="169">
        <v>770.56259999999997</v>
      </c>
    </row>
    <row r="5" spans="1:17" x14ac:dyDescent="0.2">
      <c r="A5" s="170" t="s">
        <v>46</v>
      </c>
      <c r="B5" s="171">
        <v>11.156711995938339</v>
      </c>
      <c r="C5" s="171">
        <v>11.768075312320718</v>
      </c>
      <c r="D5" s="171">
        <v>12.09085204064781</v>
      </c>
      <c r="E5" s="171">
        <v>11.888848760674799</v>
      </c>
      <c r="F5" s="171">
        <v>12.150960527039567</v>
      </c>
      <c r="G5" s="171">
        <v>11.689333854706701</v>
      </c>
      <c r="H5" s="171">
        <v>11.640307078064025</v>
      </c>
      <c r="I5" s="171">
        <v>12.244805078234913</v>
      </c>
      <c r="J5" s="171">
        <v>11.058646976522903</v>
      </c>
      <c r="K5" s="171">
        <v>12.976927652704068</v>
      </c>
      <c r="L5" s="171">
        <v>13.750385361333445</v>
      </c>
      <c r="M5" s="171">
        <v>14.908300131877295</v>
      </c>
      <c r="N5" s="171">
        <v>16.773884127605456</v>
      </c>
      <c r="O5" s="171">
        <v>16.913866542267733</v>
      </c>
      <c r="P5" s="171">
        <v>16.202226250351046</v>
      </c>
      <c r="Q5" s="171">
        <v>15.302390746708962</v>
      </c>
    </row>
    <row r="6" spans="1:17" x14ac:dyDescent="0.2">
      <c r="A6" s="172" t="s">
        <v>21</v>
      </c>
      <c r="B6" s="169">
        <v>7.9525216935330691</v>
      </c>
      <c r="C6" s="169">
        <v>8.0282996611127544</v>
      </c>
      <c r="D6" s="169">
        <v>8.514815932462076</v>
      </c>
      <c r="E6" s="169">
        <v>8.1175984799924397</v>
      </c>
      <c r="F6" s="169">
        <v>8.2103392356248115</v>
      </c>
      <c r="G6" s="169">
        <v>8.6602731741460364</v>
      </c>
      <c r="H6" s="169">
        <v>8.837537207189504</v>
      </c>
      <c r="I6" s="169">
        <v>9.082315124379754</v>
      </c>
      <c r="J6" s="169">
        <v>7.9522919751493664</v>
      </c>
      <c r="K6" s="169">
        <v>7.2329801270218494</v>
      </c>
      <c r="L6" s="169">
        <v>7.4397080899868033</v>
      </c>
      <c r="M6" s="169">
        <v>8.600934235203697</v>
      </c>
      <c r="N6" s="169">
        <v>8.9528054756522799</v>
      </c>
      <c r="O6" s="169">
        <v>9.3436005834965847</v>
      </c>
      <c r="P6" s="169">
        <v>9.7321142615473146</v>
      </c>
      <c r="Q6" s="169">
        <v>10.639267934123446</v>
      </c>
    </row>
    <row r="7" spans="1:17" x14ac:dyDescent="0.2">
      <c r="A7" s="170" t="s">
        <v>86</v>
      </c>
      <c r="B7" s="171">
        <v>4.936724581491017</v>
      </c>
      <c r="C7" s="171">
        <v>5.0261627757550738</v>
      </c>
      <c r="D7" s="171">
        <v>5.1733067028130213</v>
      </c>
      <c r="E7" s="171">
        <v>5.6106028754622779</v>
      </c>
      <c r="F7" s="171">
        <v>5.3609782241477761</v>
      </c>
      <c r="G7" s="171">
        <v>5.3745594902506921</v>
      </c>
      <c r="H7" s="171">
        <v>5.5827512790967848</v>
      </c>
      <c r="I7" s="171">
        <v>6.0393256905040644</v>
      </c>
      <c r="J7" s="171">
        <v>5.837459754195069</v>
      </c>
      <c r="K7" s="171">
        <v>5.8893989196788183</v>
      </c>
      <c r="L7" s="171">
        <v>6.5603735717198539</v>
      </c>
      <c r="M7" s="171">
        <v>7.2059431323572598</v>
      </c>
      <c r="N7" s="171">
        <v>6.869097985170475</v>
      </c>
      <c r="O7" s="171">
        <v>7.4182246587263636</v>
      </c>
      <c r="P7" s="171">
        <v>7.4154447536458825</v>
      </c>
      <c r="Q7" s="171">
        <v>9.075291222283564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7"/>
  <sheetViews>
    <sheetView zoomScale="115" zoomScaleNormal="115" workbookViewId="0">
      <selection activeCell="A17" sqref="A17"/>
    </sheetView>
  </sheetViews>
  <sheetFormatPr defaultRowHeight="14.25" x14ac:dyDescent="0.2"/>
  <sheetData>
    <row r="1" spans="6:6" x14ac:dyDescent="0.2">
      <c r="F1" t="s">
        <v>90</v>
      </c>
    </row>
    <row r="2" spans="6:6" x14ac:dyDescent="0.2">
      <c r="F2" t="s">
        <v>91</v>
      </c>
    </row>
    <row r="3" spans="6:6" x14ac:dyDescent="0.2">
      <c r="F3" t="s">
        <v>84</v>
      </c>
    </row>
    <row r="17" spans="1:1" x14ac:dyDescent="0.2">
      <c r="A17" s="203" t="s">
        <v>93</v>
      </c>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8"/>
  <sheetViews>
    <sheetView workbookViewId="0">
      <selection activeCell="O24" sqref="O24"/>
    </sheetView>
  </sheetViews>
  <sheetFormatPr defaultRowHeight="14.25" x14ac:dyDescent="0.2"/>
  <cols>
    <col min="1" max="1" width="33.875" bestFit="1" customWidth="1"/>
    <col min="2" max="17" width="9.875" bestFit="1" customWidth="1"/>
  </cols>
  <sheetData>
    <row r="2" spans="1:56" x14ac:dyDescent="0.2">
      <c r="B2" s="167">
        <v>43190</v>
      </c>
      <c r="C2" s="167">
        <v>43281</v>
      </c>
      <c r="D2" s="167">
        <v>43373</v>
      </c>
      <c r="E2" s="167">
        <v>43465</v>
      </c>
      <c r="F2" s="167">
        <v>43555</v>
      </c>
      <c r="G2" s="167">
        <v>43646</v>
      </c>
      <c r="H2" s="167">
        <v>43738</v>
      </c>
      <c r="I2" s="167">
        <v>43830</v>
      </c>
      <c r="J2" s="167">
        <v>43921</v>
      </c>
      <c r="K2" s="167">
        <v>44012</v>
      </c>
      <c r="L2" s="167">
        <v>44104</v>
      </c>
      <c r="M2" s="167">
        <v>44196</v>
      </c>
      <c r="N2" s="167">
        <v>44286</v>
      </c>
      <c r="O2" s="167">
        <v>44377</v>
      </c>
      <c r="P2" s="167">
        <v>44469</v>
      </c>
      <c r="Q2" s="167">
        <v>44561</v>
      </c>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row>
    <row r="3" spans="1:56" x14ac:dyDescent="0.2">
      <c r="A3" s="173" t="s">
        <v>87</v>
      </c>
      <c r="B3" s="174">
        <v>-39.132200000000005</v>
      </c>
      <c r="C3" s="174">
        <v>-39.456300000000006</v>
      </c>
      <c r="D3" s="174">
        <v>-39.482599999999998</v>
      </c>
      <c r="E3" s="174">
        <v>-40.385700000000007</v>
      </c>
      <c r="F3" s="174">
        <v>-42.5137</v>
      </c>
      <c r="G3" s="174">
        <v>-43.520600000000002</v>
      </c>
      <c r="H3" s="174">
        <v>-47.399299999999997</v>
      </c>
      <c r="I3" s="174">
        <v>-51.094499999999996</v>
      </c>
      <c r="J3" s="174">
        <v>-51.899699999999996</v>
      </c>
      <c r="K3" s="174">
        <v>-56.028200000000012</v>
      </c>
      <c r="L3" s="174">
        <v>-59.194900000000011</v>
      </c>
      <c r="M3" s="174">
        <v>-63.153700000000001</v>
      </c>
      <c r="N3" s="174">
        <v>-76.984999999999999</v>
      </c>
      <c r="O3" s="174">
        <v>-85.438600000000008</v>
      </c>
      <c r="P3" s="174">
        <v>-90.011499999999998</v>
      </c>
      <c r="Q3" s="174">
        <v>-97.365700000000004</v>
      </c>
    </row>
    <row r="4" spans="1:56" x14ac:dyDescent="0.2">
      <c r="A4" s="170" t="s">
        <v>88</v>
      </c>
      <c r="B4" s="171">
        <v>108.1152</v>
      </c>
      <c r="C4" s="171">
        <v>110.92949999999999</v>
      </c>
      <c r="D4" s="171">
        <v>116.72009999999999</v>
      </c>
      <c r="E4" s="171">
        <v>111.42940000000002</v>
      </c>
      <c r="F4" s="171">
        <v>120.75739999999999</v>
      </c>
      <c r="G4" s="171">
        <v>123.54179999999999</v>
      </c>
      <c r="H4" s="171">
        <v>128.56889999999999</v>
      </c>
      <c r="I4" s="171">
        <v>137.53880000000001</v>
      </c>
      <c r="J4" s="171">
        <v>121.69149999999999</v>
      </c>
      <c r="K4" s="171">
        <v>145.04150000000001</v>
      </c>
      <c r="L4" s="171">
        <v>158.81739999999999</v>
      </c>
      <c r="M4" s="171">
        <v>183.59660000000002</v>
      </c>
      <c r="N4" s="171">
        <v>196.59299999999999</v>
      </c>
      <c r="O4" s="171">
        <v>209.34510000000003</v>
      </c>
      <c r="P4" s="171">
        <v>209.87989999999999</v>
      </c>
      <c r="Q4" s="171">
        <v>225.48980000000003</v>
      </c>
    </row>
    <row r="5" spans="1:56" x14ac:dyDescent="0.2">
      <c r="A5" s="172" t="s">
        <v>89</v>
      </c>
      <c r="B5" s="169">
        <v>68.983000000000004</v>
      </c>
      <c r="C5" s="169">
        <v>71.473199999999977</v>
      </c>
      <c r="D5" s="169">
        <v>77.237499999999997</v>
      </c>
      <c r="E5" s="169">
        <v>71.043700000000015</v>
      </c>
      <c r="F5" s="169">
        <v>78.243700000000004</v>
      </c>
      <c r="G5" s="169">
        <v>80.021199999999979</v>
      </c>
      <c r="H5" s="169">
        <v>81.169599999999974</v>
      </c>
      <c r="I5" s="169">
        <v>86.444300000000013</v>
      </c>
      <c r="J5" s="169">
        <v>69.791799999999995</v>
      </c>
      <c r="K5" s="169">
        <v>89.013299999999987</v>
      </c>
      <c r="L5" s="169">
        <v>99.622499999999988</v>
      </c>
      <c r="M5" s="169">
        <v>120.44290000000004</v>
      </c>
      <c r="N5" s="169">
        <v>119.608</v>
      </c>
      <c r="O5" s="169">
        <v>123.90650000000002</v>
      </c>
      <c r="P5" s="169">
        <v>119.86839999999999</v>
      </c>
      <c r="Q5" s="169">
        <v>128.12410000000003</v>
      </c>
    </row>
    <row r="6" spans="1:56" x14ac:dyDescent="0.2">
      <c r="A6" t="s">
        <v>80</v>
      </c>
      <c r="B6" s="171">
        <v>457.34980000000002</v>
      </c>
      <c r="C6" s="171">
        <v>447.44870000000003</v>
      </c>
      <c r="D6" s="171">
        <v>463.22789999999998</v>
      </c>
      <c r="E6" s="171">
        <v>437.2097</v>
      </c>
      <c r="F6" s="171">
        <v>474.48429999999996</v>
      </c>
      <c r="G6" s="171">
        <v>499.19440000000003</v>
      </c>
      <c r="H6" s="171">
        <v>527.22749999999996</v>
      </c>
      <c r="I6" s="171">
        <v>553.7041999999999</v>
      </c>
      <c r="J6" s="171">
        <v>497.10149999999999</v>
      </c>
      <c r="K6" s="171">
        <v>542.3202</v>
      </c>
      <c r="L6" s="171">
        <v>562.78349999999989</v>
      </c>
      <c r="M6" s="171">
        <v>639.00310000000002</v>
      </c>
      <c r="N6" s="171">
        <v>639.69679999999994</v>
      </c>
      <c r="O6" s="171">
        <v>682.10659999999996</v>
      </c>
      <c r="P6" s="171">
        <v>705.04199999999992</v>
      </c>
      <c r="Q6" s="171">
        <v>770.56259999999997</v>
      </c>
    </row>
    <row r="7" spans="1:56" x14ac:dyDescent="0.2">
      <c r="A7" s="175"/>
      <c r="B7" s="8"/>
      <c r="C7" s="8"/>
      <c r="D7" s="8"/>
      <c r="E7" s="8"/>
      <c r="F7" s="8"/>
      <c r="G7" s="8"/>
      <c r="H7" s="8"/>
      <c r="I7" s="8"/>
      <c r="J7" s="8"/>
      <c r="K7" s="8"/>
      <c r="L7" s="8"/>
      <c r="M7" s="8"/>
      <c r="N7" s="8"/>
      <c r="O7" s="8"/>
      <c r="P7" s="8"/>
      <c r="Q7" s="8"/>
    </row>
    <row r="8" spans="1:56" x14ac:dyDescent="0.2">
      <c r="A8" t="s">
        <v>92</v>
      </c>
      <c r="B8" s="181">
        <v>15.083203272418617</v>
      </c>
      <c r="C8" s="181">
        <v>15.973495956072725</v>
      </c>
      <c r="D8" s="181">
        <v>16.673758208432609</v>
      </c>
      <c r="E8" s="181">
        <v>16.24934213490689</v>
      </c>
      <c r="F8" s="181">
        <v>16.490261110852352</v>
      </c>
      <c r="G8" s="181">
        <v>16.030067644989604</v>
      </c>
      <c r="H8" s="181">
        <v>15.395555049765038</v>
      </c>
      <c r="I8" s="181">
        <v>15.61200005345815</v>
      </c>
      <c r="J8" s="181">
        <v>14.039748421600013</v>
      </c>
      <c r="K8" s="181">
        <v>16.413421443641596</v>
      </c>
      <c r="L8" s="181">
        <v>17.70174498719312</v>
      </c>
      <c r="M8" s="181">
        <v>18.848562706503309</v>
      </c>
      <c r="N8" s="181">
        <v>18.697607991786111</v>
      </c>
      <c r="O8" s="181">
        <v>18.16526918226565</v>
      </c>
      <c r="P8" s="181">
        <v>17.001597067976093</v>
      </c>
      <c r="Q8" s="181">
        <v>16.627344747850469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zoomScale="115" zoomScaleNormal="115" workbookViewId="0">
      <selection activeCell="A16" sqref="A16"/>
    </sheetView>
  </sheetViews>
  <sheetFormatPr defaultRowHeight="14.25" x14ac:dyDescent="0.2"/>
  <sheetData>
    <row r="1" spans="1:6" x14ac:dyDescent="0.2">
      <c r="A1" s="91"/>
      <c r="F1" t="s">
        <v>18</v>
      </c>
    </row>
    <row r="2" spans="1:6" x14ac:dyDescent="0.2">
      <c r="A2" s="91"/>
      <c r="F2" t="s">
        <v>19</v>
      </c>
    </row>
    <row r="16" spans="1:6" x14ac:dyDescent="0.2">
      <c r="A16" s="190" t="s">
        <v>93</v>
      </c>
    </row>
  </sheetData>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tabSelected="1" workbookViewId="0">
      <selection activeCell="Q23" sqref="Q23"/>
    </sheetView>
  </sheetViews>
  <sheetFormatPr defaultColWidth="10.875" defaultRowHeight="14.25" x14ac:dyDescent="0.2"/>
  <cols>
    <col min="1" max="1" width="19.5" style="36" bestFit="1" customWidth="1"/>
    <col min="2" max="7" width="12.375" style="36" bestFit="1" customWidth="1"/>
    <col min="8" max="16384" width="10.875" style="36"/>
  </cols>
  <sheetData>
    <row r="1" spans="1:11" s="74" customFormat="1" ht="15" x14ac:dyDescent="0.25">
      <c r="A1" s="205" t="s">
        <v>110</v>
      </c>
      <c r="B1" s="206" t="s">
        <v>8</v>
      </c>
      <c r="C1" s="206" t="s">
        <v>139</v>
      </c>
      <c r="D1" s="206" t="s">
        <v>140</v>
      </c>
      <c r="E1" s="206" t="s">
        <v>141</v>
      </c>
      <c r="F1" s="206" t="s">
        <v>142</v>
      </c>
      <c r="G1" s="206" t="s">
        <v>143</v>
      </c>
      <c r="H1" s="207"/>
    </row>
    <row r="2" spans="1:11" x14ac:dyDescent="0.2">
      <c r="A2" s="208"/>
      <c r="B2" s="208"/>
      <c r="C2" s="208">
        <v>2016</v>
      </c>
      <c r="D2" s="208">
        <v>2017</v>
      </c>
      <c r="E2" s="208">
        <v>2018</v>
      </c>
      <c r="F2" s="208">
        <v>2019</v>
      </c>
      <c r="G2" s="208">
        <v>2020</v>
      </c>
      <c r="H2" s="208">
        <v>2021</v>
      </c>
    </row>
    <row r="3" spans="1:11" x14ac:dyDescent="0.2">
      <c r="A3" s="209" t="s">
        <v>111</v>
      </c>
      <c r="B3" s="209"/>
      <c r="C3" s="210"/>
      <c r="D3" s="210"/>
      <c r="E3" s="210"/>
      <c r="F3" s="210"/>
      <c r="G3" s="210"/>
      <c r="H3" s="210"/>
    </row>
    <row r="4" spans="1:11" ht="15" x14ac:dyDescent="0.25">
      <c r="A4" s="209"/>
      <c r="B4" s="211" t="s">
        <v>112</v>
      </c>
      <c r="C4" s="212">
        <v>3.4423699999999999</v>
      </c>
      <c r="D4" s="212">
        <v>3.6206799999999997</v>
      </c>
      <c r="E4" s="212">
        <v>3.6728100000000001</v>
      </c>
      <c r="F4" s="212">
        <v>4.0789200000000001</v>
      </c>
      <c r="G4" s="212">
        <v>4.4000000000000004</v>
      </c>
      <c r="H4" s="212">
        <v>5.05</v>
      </c>
    </row>
    <row r="5" spans="1:11" x14ac:dyDescent="0.2">
      <c r="A5" s="209"/>
      <c r="B5" s="209" t="s">
        <v>113</v>
      </c>
      <c r="C5" s="213">
        <v>281</v>
      </c>
      <c r="D5" s="213">
        <v>283</v>
      </c>
      <c r="E5" s="213">
        <v>274</v>
      </c>
      <c r="F5" s="213">
        <v>288</v>
      </c>
      <c r="G5" s="213">
        <v>315</v>
      </c>
      <c r="H5" s="213">
        <v>325</v>
      </c>
    </row>
    <row r="6" spans="1:11" x14ac:dyDescent="0.2">
      <c r="A6" s="209"/>
      <c r="B6" s="209" t="s">
        <v>114</v>
      </c>
      <c r="C6" s="214">
        <v>48.972364969483237</v>
      </c>
      <c r="D6" s="214">
        <v>48.899378017389004</v>
      </c>
      <c r="E6" s="214">
        <v>49.3</v>
      </c>
      <c r="F6" s="214">
        <v>50.505280809626086</v>
      </c>
      <c r="G6" s="214">
        <v>48.6</v>
      </c>
      <c r="H6" s="214">
        <v>48.5</v>
      </c>
    </row>
    <row r="7" spans="1:11" ht="16.5" x14ac:dyDescent="0.2">
      <c r="A7" s="209"/>
      <c r="B7" s="209" t="s">
        <v>115</v>
      </c>
      <c r="C7" s="214">
        <v>41.8</v>
      </c>
      <c r="D7" s="214">
        <v>42.6</v>
      </c>
      <c r="E7" s="214">
        <v>42.764531789011684</v>
      </c>
      <c r="F7" s="214">
        <v>44</v>
      </c>
      <c r="G7" s="214">
        <v>42.7</v>
      </c>
      <c r="H7" s="214">
        <v>44</v>
      </c>
    </row>
    <row r="8" spans="1:11" ht="16.5" x14ac:dyDescent="0.2">
      <c r="A8" s="209"/>
      <c r="B8" s="209" t="s">
        <v>116</v>
      </c>
      <c r="C8" s="214">
        <v>13.822744214015344</v>
      </c>
      <c r="D8" s="214">
        <v>13.688588883856072</v>
      </c>
      <c r="E8" s="214">
        <v>14.4</v>
      </c>
      <c r="F8" s="214">
        <v>13.955900091200611</v>
      </c>
      <c r="G8" s="214">
        <v>15.6</v>
      </c>
      <c r="H8" s="214">
        <v>15.2</v>
      </c>
      <c r="K8" s="218" t="s">
        <v>144</v>
      </c>
    </row>
    <row r="9" spans="1:11" ht="16.5" x14ac:dyDescent="0.2">
      <c r="A9" s="209"/>
      <c r="B9" s="209" t="s">
        <v>117</v>
      </c>
      <c r="C9" s="214">
        <v>20.548343147308398</v>
      </c>
      <c r="D9" s="214">
        <v>20.100000000000001</v>
      </c>
      <c r="E9" s="214">
        <v>21.302490463704903</v>
      </c>
      <c r="F9" s="214">
        <v>20.419130554166298</v>
      </c>
      <c r="G9" s="214">
        <v>22.3</v>
      </c>
      <c r="H9" s="214">
        <v>22.4</v>
      </c>
    </row>
    <row r="10" spans="1:11" ht="16.5" x14ac:dyDescent="0.2">
      <c r="A10" s="209"/>
      <c r="B10" s="209" t="s">
        <v>118</v>
      </c>
      <c r="C10" s="214">
        <v>71.028390324108102</v>
      </c>
      <c r="D10" s="214">
        <v>71.2</v>
      </c>
      <c r="E10" s="214">
        <v>71.794892738802176</v>
      </c>
      <c r="F10" s="214">
        <v>71.8</v>
      </c>
      <c r="G10" s="214">
        <v>74</v>
      </c>
      <c r="H10" s="214">
        <v>74.900000000000006</v>
      </c>
    </row>
    <row r="11" spans="1:11" ht="16.5" x14ac:dyDescent="0.2">
      <c r="A11" s="209"/>
      <c r="B11" s="209" t="s">
        <v>119</v>
      </c>
      <c r="C11" s="214">
        <v>29.089261177618909</v>
      </c>
      <c r="D11" s="214">
        <v>29.007534496282467</v>
      </c>
      <c r="E11" s="214">
        <v>29.2</v>
      </c>
      <c r="F11" s="214">
        <v>28.4</v>
      </c>
      <c r="G11" s="214">
        <v>32.4</v>
      </c>
      <c r="H11" s="214">
        <v>33.299999999999997</v>
      </c>
    </row>
    <row r="12" spans="1:11" x14ac:dyDescent="0.2">
      <c r="A12" s="209" t="s">
        <v>120</v>
      </c>
      <c r="B12" s="209"/>
      <c r="C12" s="210"/>
      <c r="D12" s="210"/>
      <c r="E12" s="210"/>
      <c r="F12" s="210"/>
      <c r="G12" s="210"/>
      <c r="H12" s="210"/>
    </row>
    <row r="13" spans="1:11" ht="15" x14ac:dyDescent="0.25">
      <c r="A13" s="209"/>
      <c r="B13" s="211" t="s">
        <v>121</v>
      </c>
      <c r="C13" s="214">
        <v>58.149294933432486</v>
      </c>
      <c r="D13" s="214">
        <v>56.073653043074778</v>
      </c>
      <c r="E13" s="214">
        <v>55.384058782920974</v>
      </c>
      <c r="F13" s="214">
        <v>53.1</v>
      </c>
      <c r="G13" s="214">
        <v>53.4</v>
      </c>
      <c r="H13" s="214">
        <v>52.5</v>
      </c>
    </row>
    <row r="14" spans="1:11" x14ac:dyDescent="0.2">
      <c r="A14" s="209"/>
      <c r="B14" s="209" t="s">
        <v>114</v>
      </c>
      <c r="C14" s="214">
        <v>46.3</v>
      </c>
      <c r="D14" s="214">
        <v>46.244380349676781</v>
      </c>
      <c r="E14" s="214">
        <v>46.9</v>
      </c>
      <c r="F14" s="214">
        <v>48.5</v>
      </c>
      <c r="G14" s="214">
        <v>44.8</v>
      </c>
      <c r="H14" s="214">
        <v>46.1</v>
      </c>
    </row>
    <row r="15" spans="1:11" x14ac:dyDescent="0.2">
      <c r="A15" s="209"/>
      <c r="B15" s="209" t="s">
        <v>122</v>
      </c>
      <c r="C15" s="214">
        <v>36.363022318927982</v>
      </c>
      <c r="D15" s="214">
        <v>37.1</v>
      </c>
      <c r="E15" s="214">
        <v>35.299999999999997</v>
      </c>
      <c r="F15" s="214">
        <v>36.6</v>
      </c>
      <c r="G15" s="214">
        <v>32.9</v>
      </c>
      <c r="H15" s="214">
        <v>34.1</v>
      </c>
    </row>
    <row r="16" spans="1:11" x14ac:dyDescent="0.2">
      <c r="A16" s="209"/>
      <c r="B16" s="209" t="s">
        <v>123</v>
      </c>
      <c r="C16" s="214">
        <v>9.5319347347845049</v>
      </c>
      <c r="D16" s="214">
        <v>9.0958983853289688</v>
      </c>
      <c r="E16" s="214">
        <v>7.9602286830910653</v>
      </c>
      <c r="F16" s="214">
        <v>6.5</v>
      </c>
      <c r="G16" s="214">
        <v>6.6</v>
      </c>
      <c r="H16" s="214">
        <v>5.0999999999999996</v>
      </c>
    </row>
    <row r="17" spans="1:8" x14ac:dyDescent="0.2">
      <c r="A17" s="209"/>
      <c r="B17" s="209" t="s">
        <v>124</v>
      </c>
      <c r="C17" s="214">
        <v>18.948376989925499</v>
      </c>
      <c r="D17" s="214">
        <v>18.100000000000001</v>
      </c>
      <c r="E17" s="214">
        <v>17.931931507565196</v>
      </c>
      <c r="F17" s="214">
        <v>16.399999999999999</v>
      </c>
      <c r="G17" s="214">
        <v>16.600000000000001</v>
      </c>
      <c r="H17" s="214">
        <v>16.100000000000001</v>
      </c>
    </row>
    <row r="18" spans="1:8" x14ac:dyDescent="0.2">
      <c r="A18" s="209"/>
      <c r="B18" s="209" t="s">
        <v>125</v>
      </c>
      <c r="C18" s="214">
        <v>88.1</v>
      </c>
      <c r="D18" s="214">
        <v>88.6</v>
      </c>
      <c r="E18" s="214">
        <v>89.4</v>
      </c>
      <c r="F18" s="214">
        <v>89.5</v>
      </c>
      <c r="G18" s="214">
        <v>91.4</v>
      </c>
      <c r="H18" s="214">
        <v>91.4</v>
      </c>
    </row>
    <row r="19" spans="1:8" x14ac:dyDescent="0.2">
      <c r="A19" s="209"/>
      <c r="B19" s="209" t="s">
        <v>126</v>
      </c>
      <c r="C19" s="214">
        <v>44.6</v>
      </c>
      <c r="D19" s="214">
        <v>45.292594761477908</v>
      </c>
      <c r="E19" s="214">
        <v>46.773872191443942</v>
      </c>
      <c r="F19" s="214">
        <v>46.2</v>
      </c>
      <c r="G19" s="214">
        <v>53.3</v>
      </c>
      <c r="H19" s="214">
        <v>54.4</v>
      </c>
    </row>
    <row r="20" spans="1:8" x14ac:dyDescent="0.2">
      <c r="A20" s="209" t="s">
        <v>127</v>
      </c>
      <c r="B20" s="209"/>
      <c r="C20" s="210"/>
      <c r="D20" s="210"/>
      <c r="E20" s="210"/>
      <c r="F20" s="210"/>
      <c r="G20" s="210"/>
      <c r="H20" s="210"/>
    </row>
    <row r="21" spans="1:8" ht="17.25" x14ac:dyDescent="0.25">
      <c r="A21" s="209"/>
      <c r="B21" s="211" t="s">
        <v>128</v>
      </c>
      <c r="C21" s="214">
        <v>41.850705066567514</v>
      </c>
      <c r="D21" s="214">
        <v>43.926346956925222</v>
      </c>
      <c r="E21" s="214">
        <v>44.615941217079019</v>
      </c>
      <c r="F21" s="214">
        <v>46.914512305978057</v>
      </c>
      <c r="G21" s="214">
        <v>46.6</v>
      </c>
      <c r="H21" s="214">
        <v>47.5</v>
      </c>
    </row>
    <row r="22" spans="1:8" x14ac:dyDescent="0.2">
      <c r="A22" s="209"/>
      <c r="B22" s="209" t="s">
        <v>114</v>
      </c>
      <c r="C22" s="214">
        <v>52.586126389651199</v>
      </c>
      <c r="D22" s="214">
        <v>52.288583548080112</v>
      </c>
      <c r="E22" s="214">
        <v>52.262188501760207</v>
      </c>
      <c r="F22" s="214">
        <v>52.768681381940681</v>
      </c>
      <c r="G22" s="214">
        <v>52.9</v>
      </c>
      <c r="H22" s="214">
        <v>51</v>
      </c>
    </row>
    <row r="23" spans="1:8" x14ac:dyDescent="0.2">
      <c r="A23" s="209"/>
      <c r="B23" s="209" t="s">
        <v>122</v>
      </c>
      <c r="C23" s="214">
        <v>49.198856391069526</v>
      </c>
      <c r="D23" s="214">
        <v>49.502363224844125</v>
      </c>
      <c r="E23" s="214">
        <v>52.133548982262397</v>
      </c>
      <c r="F23" s="214">
        <v>52.496163405250506</v>
      </c>
      <c r="G23" s="214">
        <v>54</v>
      </c>
      <c r="H23" s="214">
        <v>55</v>
      </c>
    </row>
    <row r="24" spans="1:8" ht="16.5" x14ac:dyDescent="0.2">
      <c r="A24" s="209"/>
      <c r="B24" s="209" t="s">
        <v>129</v>
      </c>
      <c r="C24" s="214">
        <v>19.784592300304368</v>
      </c>
      <c r="D24" s="214">
        <v>19.551333031489641</v>
      </c>
      <c r="E24" s="214">
        <v>22.238120575881684</v>
      </c>
      <c r="F24" s="214">
        <v>22.486942243334767</v>
      </c>
      <c r="G24" s="214">
        <v>26</v>
      </c>
      <c r="H24" s="214">
        <v>26.4</v>
      </c>
    </row>
    <row r="25" spans="1:8" ht="16.5" x14ac:dyDescent="0.2">
      <c r="A25" s="209"/>
      <c r="B25" s="209" t="s">
        <v>130</v>
      </c>
      <c r="C25" s="214">
        <v>22.771409731758641</v>
      </c>
      <c r="D25" s="214">
        <v>22.787931461602547</v>
      </c>
      <c r="E25" s="214">
        <v>25.486538368239138</v>
      </c>
      <c r="F25" s="214">
        <v>24.839712853176753</v>
      </c>
      <c r="G25" s="214">
        <v>28.7</v>
      </c>
      <c r="H25" s="214">
        <v>29.3</v>
      </c>
    </row>
    <row r="26" spans="1:8" x14ac:dyDescent="0.2">
      <c r="A26" s="209"/>
      <c r="B26" s="209" t="s">
        <v>125</v>
      </c>
      <c r="C26" s="214">
        <v>47.4</v>
      </c>
      <c r="D26" s="214">
        <v>49</v>
      </c>
      <c r="E26" s="214">
        <v>49.9</v>
      </c>
      <c r="F26" s="214">
        <v>51.8</v>
      </c>
      <c r="G26" s="214">
        <v>54</v>
      </c>
      <c r="H26" s="214">
        <v>56.7</v>
      </c>
    </row>
    <row r="27" spans="1:8" x14ac:dyDescent="0.2">
      <c r="A27" s="208"/>
      <c r="B27" s="208" t="s">
        <v>126</v>
      </c>
      <c r="C27" s="214">
        <v>7.6182017541235352</v>
      </c>
      <c r="D27" s="214">
        <v>8.2190355120261032</v>
      </c>
      <c r="E27" s="214">
        <v>7.477377116255238</v>
      </c>
      <c r="F27" s="214">
        <v>8.2657141746442999</v>
      </c>
      <c r="G27" s="214">
        <v>8.5</v>
      </c>
      <c r="H27" s="214">
        <v>9.9</v>
      </c>
    </row>
    <row r="28" spans="1:8" ht="15" x14ac:dyDescent="0.25">
      <c r="A28" s="215" t="s">
        <v>131</v>
      </c>
      <c r="B28" s="215"/>
      <c r="C28" s="215"/>
      <c r="D28" s="215"/>
      <c r="E28" s="215"/>
      <c r="F28" s="215"/>
      <c r="G28" s="215"/>
      <c r="H28" s="215"/>
    </row>
    <row r="29" spans="1:8" ht="15" x14ac:dyDescent="0.25">
      <c r="A29" s="216" t="s">
        <v>132</v>
      </c>
      <c r="B29" s="216"/>
      <c r="C29" s="216"/>
      <c r="D29" s="216"/>
      <c r="E29" s="216"/>
      <c r="F29" s="216"/>
      <c r="G29" s="216"/>
      <c r="H29" s="216"/>
    </row>
    <row r="30" spans="1:8" ht="15" x14ac:dyDescent="0.25">
      <c r="A30" s="216" t="s">
        <v>133</v>
      </c>
      <c r="B30" s="216"/>
      <c r="C30" s="216"/>
      <c r="D30" s="216"/>
      <c r="E30" s="216"/>
      <c r="F30" s="216"/>
      <c r="G30" s="216"/>
      <c r="H30" s="216"/>
    </row>
    <row r="31" spans="1:8" ht="15" x14ac:dyDescent="0.25">
      <c r="A31" s="216" t="s">
        <v>134</v>
      </c>
      <c r="B31" s="216"/>
      <c r="C31" s="216"/>
      <c r="D31" s="216"/>
      <c r="E31" s="216"/>
      <c r="F31" s="216"/>
      <c r="G31" s="216"/>
      <c r="H31" s="216"/>
    </row>
    <row r="32" spans="1:8" ht="15" x14ac:dyDescent="0.25">
      <c r="A32" s="216" t="s">
        <v>135</v>
      </c>
      <c r="B32" s="216"/>
      <c r="C32" s="216"/>
      <c r="D32" s="216"/>
      <c r="E32" s="216"/>
      <c r="F32" s="216"/>
      <c r="G32" s="216"/>
      <c r="H32" s="216"/>
    </row>
    <row r="33" spans="1:8" ht="15" customHeight="1" x14ac:dyDescent="0.25">
      <c r="A33" s="217" t="s">
        <v>136</v>
      </c>
      <c r="B33" s="217"/>
      <c r="C33" s="217"/>
      <c r="D33" s="217"/>
      <c r="E33" s="217"/>
      <c r="F33" s="217"/>
      <c r="G33" s="217"/>
      <c r="H33" s="217"/>
    </row>
    <row r="34" spans="1:8" ht="15" customHeight="1" x14ac:dyDescent="0.25">
      <c r="A34" s="217" t="s">
        <v>137</v>
      </c>
      <c r="B34" s="217"/>
      <c r="C34" s="217"/>
      <c r="D34" s="217"/>
      <c r="E34" s="217"/>
      <c r="F34" s="217"/>
      <c r="G34" s="217"/>
      <c r="H34" s="217"/>
    </row>
    <row r="35" spans="1:8" ht="15" x14ac:dyDescent="0.25">
      <c r="A35" s="216" t="s">
        <v>138</v>
      </c>
      <c r="B35" s="216"/>
      <c r="C35" s="216"/>
      <c r="D35" s="216"/>
      <c r="E35" s="216"/>
      <c r="F35" s="216"/>
      <c r="G35" s="216"/>
      <c r="H35" s="216"/>
    </row>
  </sheetData>
  <mergeCells count="9">
    <mergeCell ref="A33:H33"/>
    <mergeCell ref="A34:H34"/>
    <mergeCell ref="A35:H35"/>
    <mergeCell ref="A1:H1"/>
    <mergeCell ref="A28:H28"/>
    <mergeCell ref="A29:H29"/>
    <mergeCell ref="A30:H30"/>
    <mergeCell ref="A31:H31"/>
    <mergeCell ref="A32:H32"/>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zoomScaleNormal="100" workbookViewId="0">
      <selection activeCell="B1" sqref="B1"/>
    </sheetView>
  </sheetViews>
  <sheetFormatPr defaultRowHeight="14.25" x14ac:dyDescent="0.2"/>
  <cols>
    <col min="2" max="2" width="11.625" style="1" customWidth="1"/>
    <col min="5" max="5" width="10.375" bestFit="1" customWidth="1"/>
    <col min="10" max="10" width="9.875" bestFit="1" customWidth="1"/>
  </cols>
  <sheetData>
    <row r="1" spans="1:10" s="40" customFormat="1" x14ac:dyDescent="0.2">
      <c r="A1" s="200" t="s">
        <v>94</v>
      </c>
      <c r="B1" s="201" t="s">
        <v>98</v>
      </c>
    </row>
    <row r="2" spans="1:10" x14ac:dyDescent="0.2">
      <c r="A2" s="37">
        <v>38017</v>
      </c>
      <c r="B2" s="38">
        <v>227.81</v>
      </c>
      <c r="D2" s="40"/>
      <c r="E2" s="40"/>
      <c r="F2" s="40"/>
      <c r="G2" s="40"/>
      <c r="J2" s="99"/>
    </row>
    <row r="3" spans="1:10" x14ac:dyDescent="0.2">
      <c r="A3" s="37">
        <v>38077</v>
      </c>
      <c r="B3" s="38">
        <v>230.66</v>
      </c>
      <c r="D3" s="40"/>
      <c r="E3" s="40"/>
      <c r="F3" s="40"/>
      <c r="G3" s="40"/>
    </row>
    <row r="4" spans="1:10" x14ac:dyDescent="0.2">
      <c r="A4" s="37">
        <v>38168</v>
      </c>
      <c r="B4" s="38">
        <v>234.16</v>
      </c>
      <c r="D4" s="40"/>
      <c r="E4" s="40"/>
      <c r="F4" s="40"/>
      <c r="G4" s="40"/>
    </row>
    <row r="5" spans="1:10" x14ac:dyDescent="0.2">
      <c r="A5" s="37">
        <v>38260</v>
      </c>
      <c r="B5" s="38">
        <v>228.49</v>
      </c>
      <c r="D5" s="40"/>
      <c r="E5" s="40"/>
      <c r="F5" s="40"/>
      <c r="G5" s="40"/>
    </row>
    <row r="6" spans="1:10" x14ac:dyDescent="0.2">
      <c r="A6" s="37">
        <v>38352</v>
      </c>
      <c r="B6" s="38">
        <v>233.27</v>
      </c>
      <c r="D6" s="40"/>
      <c r="E6" s="40"/>
      <c r="F6" s="40"/>
      <c r="G6" s="40"/>
      <c r="H6" s="88"/>
    </row>
    <row r="7" spans="1:10" x14ac:dyDescent="0.2">
      <c r="A7" s="37">
        <v>38442</v>
      </c>
      <c r="B7" s="38">
        <v>239.96</v>
      </c>
      <c r="D7" s="40"/>
      <c r="E7" s="40"/>
      <c r="F7" s="40"/>
      <c r="G7" s="40"/>
    </row>
    <row r="8" spans="1:10" x14ac:dyDescent="0.2">
      <c r="A8" s="37">
        <v>38533</v>
      </c>
      <c r="B8" s="38">
        <v>245.73</v>
      </c>
      <c r="D8" s="40"/>
      <c r="E8" s="40"/>
      <c r="F8" s="40"/>
      <c r="G8" s="40"/>
    </row>
    <row r="9" spans="1:10" x14ac:dyDescent="0.2">
      <c r="A9" s="37">
        <v>38625</v>
      </c>
      <c r="B9" s="38">
        <v>255.86</v>
      </c>
      <c r="D9" s="40"/>
      <c r="E9" s="40"/>
      <c r="F9" s="40"/>
      <c r="G9" s="40"/>
    </row>
    <row r="10" spans="1:10" x14ac:dyDescent="0.2">
      <c r="A10" s="37">
        <v>38717</v>
      </c>
      <c r="B10" s="38">
        <v>258.07</v>
      </c>
      <c r="D10" s="40"/>
      <c r="E10" s="40"/>
      <c r="F10" s="40"/>
      <c r="G10" s="40"/>
    </row>
    <row r="11" spans="1:10" x14ac:dyDescent="0.2">
      <c r="A11" s="37">
        <v>38807</v>
      </c>
      <c r="B11" s="38">
        <v>258.19</v>
      </c>
      <c r="D11" s="40"/>
      <c r="E11" s="40"/>
      <c r="F11" s="40"/>
      <c r="G11" s="40"/>
    </row>
    <row r="12" spans="1:10" x14ac:dyDescent="0.2">
      <c r="A12" s="37">
        <v>38898</v>
      </c>
      <c r="B12" s="38">
        <v>250.12</v>
      </c>
      <c r="D12" s="40"/>
      <c r="E12" s="40"/>
      <c r="F12" s="40"/>
      <c r="G12" s="40"/>
    </row>
    <row r="13" spans="1:10" x14ac:dyDescent="0.2">
      <c r="A13" s="37">
        <v>38990</v>
      </c>
      <c r="B13" s="38">
        <v>254.81</v>
      </c>
      <c r="D13" s="40"/>
      <c r="E13" s="40"/>
      <c r="F13" s="40"/>
      <c r="G13" s="40"/>
    </row>
    <row r="14" spans="1:10" x14ac:dyDescent="0.2">
      <c r="A14" s="37">
        <v>39082</v>
      </c>
      <c r="B14" s="38">
        <v>267.38</v>
      </c>
      <c r="D14" s="40"/>
      <c r="E14" s="40"/>
      <c r="F14" s="40"/>
      <c r="G14" s="40"/>
    </row>
    <row r="15" spans="1:10" x14ac:dyDescent="0.2">
      <c r="A15" s="37">
        <v>39172</v>
      </c>
      <c r="B15" s="38">
        <v>276.94</v>
      </c>
      <c r="D15" s="40"/>
      <c r="E15" s="40"/>
      <c r="F15" s="40"/>
      <c r="G15" s="40"/>
    </row>
    <row r="16" spans="1:10" x14ac:dyDescent="0.2">
      <c r="A16" s="37">
        <v>39263</v>
      </c>
      <c r="B16" s="38">
        <v>288.17</v>
      </c>
      <c r="D16" s="40"/>
      <c r="E16" s="40"/>
      <c r="F16" s="40"/>
      <c r="G16" s="40"/>
    </row>
    <row r="17" spans="1:7" x14ac:dyDescent="0.2">
      <c r="A17" s="37">
        <v>39355</v>
      </c>
      <c r="B17" s="38">
        <v>282.20999999999998</v>
      </c>
      <c r="D17" s="40"/>
      <c r="E17" s="40"/>
      <c r="F17" s="40"/>
      <c r="G17" s="40"/>
    </row>
    <row r="18" spans="1:7" x14ac:dyDescent="0.2">
      <c r="A18" s="37">
        <v>39447</v>
      </c>
      <c r="B18" s="38">
        <v>279.29000000000002</v>
      </c>
      <c r="D18" s="40"/>
      <c r="E18" s="40"/>
      <c r="F18" s="40"/>
      <c r="G18" s="40"/>
    </row>
    <row r="19" spans="1:7" x14ac:dyDescent="0.2">
      <c r="A19" s="37">
        <v>39538</v>
      </c>
      <c r="B19" s="38">
        <v>268.76</v>
      </c>
    </row>
    <row r="20" spans="1:7" x14ac:dyDescent="0.2">
      <c r="A20" s="37">
        <v>39629</v>
      </c>
      <c r="B20" s="38">
        <v>271.38</v>
      </c>
    </row>
    <row r="21" spans="1:7" x14ac:dyDescent="0.2">
      <c r="A21" s="37">
        <v>39721</v>
      </c>
      <c r="B21" s="38">
        <v>255.45</v>
      </c>
    </row>
    <row r="22" spans="1:7" x14ac:dyDescent="0.2">
      <c r="A22" s="37">
        <v>39813</v>
      </c>
      <c r="B22" s="38">
        <v>241.98</v>
      </c>
    </row>
    <row r="23" spans="1:7" x14ac:dyDescent="0.2">
      <c r="A23" s="37">
        <v>39903</v>
      </c>
      <c r="B23" s="38">
        <v>253.72</v>
      </c>
    </row>
    <row r="24" spans="1:7" x14ac:dyDescent="0.2">
      <c r="A24" s="37">
        <v>39994</v>
      </c>
      <c r="B24" s="38">
        <v>262.98</v>
      </c>
    </row>
    <row r="25" spans="1:7" x14ac:dyDescent="0.2">
      <c r="A25" s="37">
        <v>40086</v>
      </c>
      <c r="B25" s="38">
        <v>272.45999999999998</v>
      </c>
    </row>
    <row r="26" spans="1:7" x14ac:dyDescent="0.2">
      <c r="A26" s="37">
        <v>40178</v>
      </c>
      <c r="B26" s="38">
        <v>281.44</v>
      </c>
    </row>
    <row r="27" spans="1:7" x14ac:dyDescent="0.2">
      <c r="A27" s="37">
        <v>40268</v>
      </c>
      <c r="B27" s="38">
        <v>287.61</v>
      </c>
    </row>
    <row r="28" spans="1:7" x14ac:dyDescent="0.2">
      <c r="A28" s="37">
        <v>40359</v>
      </c>
      <c r="B28" s="38">
        <v>281.2</v>
      </c>
    </row>
    <row r="29" spans="1:7" x14ac:dyDescent="0.2">
      <c r="A29" s="37">
        <v>40451</v>
      </c>
      <c r="B29" s="38">
        <v>287.98</v>
      </c>
    </row>
    <row r="30" spans="1:7" x14ac:dyDescent="0.2">
      <c r="A30" s="37">
        <v>40543</v>
      </c>
      <c r="B30" s="38">
        <v>292.36</v>
      </c>
    </row>
    <row r="31" spans="1:7" x14ac:dyDescent="0.2">
      <c r="A31" s="37">
        <v>40633</v>
      </c>
      <c r="B31" s="38">
        <v>287.22000000000003</v>
      </c>
    </row>
    <row r="32" spans="1:7" x14ac:dyDescent="0.2">
      <c r="A32" s="37">
        <v>40724</v>
      </c>
      <c r="B32" s="38">
        <v>278.7</v>
      </c>
    </row>
    <row r="33" spans="1:2" x14ac:dyDescent="0.2">
      <c r="A33" s="37">
        <v>40816</v>
      </c>
      <c r="B33" s="38">
        <v>269.38</v>
      </c>
    </row>
    <row r="34" spans="1:2" x14ac:dyDescent="0.2">
      <c r="A34" s="37">
        <v>40908</v>
      </c>
      <c r="B34" s="38">
        <v>270.27999999999997</v>
      </c>
    </row>
    <row r="35" spans="1:2" x14ac:dyDescent="0.2">
      <c r="A35" s="37">
        <v>40999</v>
      </c>
      <c r="B35" s="38">
        <v>272.06</v>
      </c>
    </row>
    <row r="36" spans="1:2" x14ac:dyDescent="0.2">
      <c r="A36" s="37">
        <v>41090</v>
      </c>
      <c r="B36" s="38">
        <v>266.23</v>
      </c>
    </row>
    <row r="37" spans="1:2" x14ac:dyDescent="0.2">
      <c r="A37" s="37">
        <v>41182</v>
      </c>
      <c r="B37" s="38">
        <v>270.38</v>
      </c>
    </row>
    <row r="38" spans="1:2" x14ac:dyDescent="0.2">
      <c r="A38" s="37">
        <v>41274</v>
      </c>
      <c r="B38" s="38">
        <v>274.38</v>
      </c>
    </row>
    <row r="39" spans="1:2" x14ac:dyDescent="0.2">
      <c r="A39" s="37">
        <v>41364</v>
      </c>
      <c r="B39" s="38">
        <v>274.60000000000002</v>
      </c>
    </row>
    <row r="40" spans="1:2" x14ac:dyDescent="0.2">
      <c r="A40" s="37">
        <v>41455</v>
      </c>
      <c r="B40" s="38">
        <v>270.70999999999998</v>
      </c>
    </row>
    <row r="41" spans="1:2" x14ac:dyDescent="0.2">
      <c r="A41" s="37">
        <v>41547</v>
      </c>
      <c r="B41" s="38">
        <v>273.45</v>
      </c>
    </row>
    <row r="42" spans="1:2" x14ac:dyDescent="0.2">
      <c r="A42" s="37">
        <v>41639</v>
      </c>
      <c r="B42" s="38">
        <v>280.2</v>
      </c>
    </row>
    <row r="43" spans="1:2" x14ac:dyDescent="0.2">
      <c r="A43" s="37">
        <v>41729</v>
      </c>
      <c r="B43" s="38">
        <v>280.45</v>
      </c>
    </row>
    <row r="44" spans="1:2" x14ac:dyDescent="0.2">
      <c r="A44" s="37">
        <v>41820</v>
      </c>
      <c r="B44" s="38">
        <v>282.16000000000003</v>
      </c>
    </row>
    <row r="45" spans="1:2" x14ac:dyDescent="0.2">
      <c r="A45" s="37">
        <v>41912</v>
      </c>
      <c r="B45" s="38">
        <v>287.25</v>
      </c>
    </row>
    <row r="46" spans="1:2" x14ac:dyDescent="0.2">
      <c r="A46" s="37">
        <v>42004</v>
      </c>
      <c r="B46" s="38">
        <v>285.85000000000002</v>
      </c>
    </row>
    <row r="47" spans="1:2" x14ac:dyDescent="0.2">
      <c r="A47" s="37">
        <v>42094</v>
      </c>
      <c r="B47" s="38">
        <v>295.51</v>
      </c>
    </row>
    <row r="48" spans="1:2" x14ac:dyDescent="0.2">
      <c r="A48" s="37">
        <v>42185</v>
      </c>
      <c r="B48" s="38">
        <v>287.36</v>
      </c>
    </row>
    <row r="49" spans="1:2" x14ac:dyDescent="0.2">
      <c r="A49" s="37">
        <v>42277</v>
      </c>
      <c r="B49" s="38">
        <v>282.31</v>
      </c>
    </row>
    <row r="50" spans="1:2" x14ac:dyDescent="0.2">
      <c r="A50" s="37">
        <v>42369</v>
      </c>
      <c r="B50" s="38">
        <v>284.70999999999998</v>
      </c>
    </row>
    <row r="51" spans="1:2" x14ac:dyDescent="0.2">
      <c r="A51" s="37">
        <v>42460</v>
      </c>
      <c r="B51" s="38">
        <v>282.10000000000002</v>
      </c>
    </row>
    <row r="52" spans="1:2" x14ac:dyDescent="0.2">
      <c r="A52" s="37">
        <v>42551</v>
      </c>
      <c r="B52" s="38">
        <v>281.70999999999998</v>
      </c>
    </row>
    <row r="53" spans="1:2" x14ac:dyDescent="0.2">
      <c r="A53" s="37">
        <v>42643</v>
      </c>
      <c r="B53" s="38">
        <v>281.22000000000003</v>
      </c>
    </row>
    <row r="54" spans="1:2" x14ac:dyDescent="0.2">
      <c r="A54" s="37">
        <v>42735</v>
      </c>
      <c r="B54" s="38">
        <v>280.83999999999997</v>
      </c>
    </row>
    <row r="55" spans="1:2" x14ac:dyDescent="0.2">
      <c r="A55" s="37">
        <v>42825</v>
      </c>
      <c r="B55" s="38">
        <v>279.38</v>
      </c>
    </row>
    <row r="56" spans="1:2" x14ac:dyDescent="0.2">
      <c r="A56" s="37">
        <v>42916</v>
      </c>
      <c r="B56" s="38">
        <v>279.04000000000002</v>
      </c>
    </row>
    <row r="57" spans="1:2" x14ac:dyDescent="0.2">
      <c r="A57" s="37">
        <v>43008</v>
      </c>
      <c r="B57" s="38">
        <v>281.2</v>
      </c>
    </row>
    <row r="58" spans="1:2" x14ac:dyDescent="0.2">
      <c r="A58" s="37">
        <v>43100</v>
      </c>
      <c r="B58" s="38">
        <v>283.08999999999997</v>
      </c>
    </row>
    <row r="59" spans="1:2" x14ac:dyDescent="0.2">
      <c r="A59" s="37">
        <v>43190</v>
      </c>
      <c r="B59" s="38">
        <v>280.63</v>
      </c>
    </row>
    <row r="60" spans="1:2" x14ac:dyDescent="0.2">
      <c r="A60" s="37">
        <v>43281</v>
      </c>
      <c r="B60" s="38">
        <v>278.42</v>
      </c>
    </row>
    <row r="61" spans="1:2" x14ac:dyDescent="0.2">
      <c r="A61" s="37">
        <v>43373</v>
      </c>
      <c r="B61" s="38">
        <v>281.27999999999997</v>
      </c>
    </row>
    <row r="62" spans="1:2" x14ac:dyDescent="0.2">
      <c r="A62" s="37">
        <v>43465</v>
      </c>
      <c r="B62" s="38">
        <v>273.73</v>
      </c>
    </row>
    <row r="63" spans="1:2" x14ac:dyDescent="0.2">
      <c r="A63" s="37">
        <v>43555</v>
      </c>
      <c r="B63" s="38">
        <v>279.93</v>
      </c>
    </row>
    <row r="64" spans="1:2" x14ac:dyDescent="0.2">
      <c r="A64" s="37">
        <v>43646</v>
      </c>
      <c r="B64" s="38">
        <v>283.5</v>
      </c>
    </row>
    <row r="65" spans="1:3" x14ac:dyDescent="0.2">
      <c r="A65" s="37">
        <v>43738</v>
      </c>
      <c r="B65" s="38">
        <v>283.10000000000002</v>
      </c>
    </row>
    <row r="66" spans="1:3" x14ac:dyDescent="0.2">
      <c r="A66" s="39">
        <v>43830</v>
      </c>
      <c r="B66" s="38">
        <v>287.87</v>
      </c>
    </row>
    <row r="67" spans="1:3" x14ac:dyDescent="0.2">
      <c r="A67" s="37">
        <v>43921</v>
      </c>
      <c r="B67" s="38">
        <v>268.49</v>
      </c>
    </row>
    <row r="68" spans="1:3" x14ac:dyDescent="0.2">
      <c r="A68" s="39">
        <v>44012</v>
      </c>
      <c r="B68" s="38">
        <v>287.37</v>
      </c>
    </row>
    <row r="69" spans="1:3" x14ac:dyDescent="0.2">
      <c r="A69" s="37">
        <v>44104</v>
      </c>
      <c r="B69" s="38">
        <v>297.3</v>
      </c>
    </row>
    <row r="70" spans="1:3" x14ac:dyDescent="0.2">
      <c r="A70" s="39">
        <v>44196</v>
      </c>
      <c r="B70" s="38">
        <v>314.5</v>
      </c>
      <c r="C70" s="103"/>
    </row>
    <row r="71" spans="1:3" x14ac:dyDescent="0.2">
      <c r="A71" s="37">
        <v>44286</v>
      </c>
      <c r="B71" s="38">
        <v>322.52999999999997</v>
      </c>
      <c r="C71" s="103"/>
    </row>
    <row r="72" spans="1:3" x14ac:dyDescent="0.2">
      <c r="A72" s="39">
        <v>44377</v>
      </c>
      <c r="B72" s="38">
        <v>322.69</v>
      </c>
      <c r="C72" s="103"/>
    </row>
    <row r="73" spans="1:3" x14ac:dyDescent="0.2">
      <c r="A73" s="37">
        <v>44469</v>
      </c>
      <c r="B73" s="38">
        <v>320.95999999999998</v>
      </c>
      <c r="C73" s="103"/>
    </row>
    <row r="74" spans="1:3" x14ac:dyDescent="0.2">
      <c r="A74" s="39">
        <v>44561</v>
      </c>
      <c r="B74" s="122">
        <v>324.61</v>
      </c>
    </row>
    <row r="77" spans="1:3" x14ac:dyDescent="0.2">
      <c r="B77" s="112"/>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9"/>
  <sheetViews>
    <sheetView zoomScale="115" zoomScaleNormal="115" workbookViewId="0">
      <selection activeCell="A16" sqref="A16"/>
    </sheetView>
  </sheetViews>
  <sheetFormatPr defaultRowHeight="14.25" x14ac:dyDescent="0.2"/>
  <cols>
    <col min="6" max="6" width="10.375" customWidth="1"/>
  </cols>
  <sheetData>
    <row r="1" spans="1:6" x14ac:dyDescent="0.2">
      <c r="A1" s="91"/>
      <c r="F1" t="s">
        <v>26</v>
      </c>
    </row>
    <row r="2" spans="1:6" x14ac:dyDescent="0.2">
      <c r="A2" s="91"/>
      <c r="F2" t="s">
        <v>27</v>
      </c>
    </row>
    <row r="16" spans="1:6" x14ac:dyDescent="0.2">
      <c r="A16" s="191" t="s">
        <v>93</v>
      </c>
    </row>
    <row r="29" spans="1:1" x14ac:dyDescent="0.2">
      <c r="A29" s="149" t="s">
        <v>12</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Normal="100" workbookViewId="0">
      <selection activeCell="E5" sqref="E5"/>
    </sheetView>
  </sheetViews>
  <sheetFormatPr defaultRowHeight="14.25" x14ac:dyDescent="0.2"/>
  <cols>
    <col min="1" max="1" width="12.125" customWidth="1"/>
    <col min="2" max="2" width="11.75" customWidth="1"/>
    <col min="3" max="3" width="11.875" bestFit="1" customWidth="1"/>
    <col min="4" max="4" width="16.875" customWidth="1"/>
    <col min="5" max="5" width="11.5" customWidth="1"/>
  </cols>
  <sheetData>
    <row r="1" spans="1:5" x14ac:dyDescent="0.2">
      <c r="E1" s="19"/>
    </row>
    <row r="4" spans="1:5" x14ac:dyDescent="0.2">
      <c r="A4" s="44" t="s">
        <v>8</v>
      </c>
      <c r="B4" s="45" t="s">
        <v>9</v>
      </c>
      <c r="C4" s="45" t="s">
        <v>11</v>
      </c>
      <c r="D4" s="46" t="s">
        <v>45</v>
      </c>
      <c r="E4" s="47" t="s">
        <v>99</v>
      </c>
    </row>
    <row r="5" spans="1:5" x14ac:dyDescent="0.2">
      <c r="A5" s="42" t="s">
        <v>20</v>
      </c>
      <c r="B5" s="23">
        <v>1603.3974547273911</v>
      </c>
      <c r="C5" s="24">
        <v>1867.9218494113982</v>
      </c>
      <c r="D5" s="77">
        <v>264.52439468400712</v>
      </c>
      <c r="E5" s="43">
        <v>0.164977432079672</v>
      </c>
    </row>
    <row r="6" spans="1:5" x14ac:dyDescent="0.2">
      <c r="A6" s="42" t="s">
        <v>21</v>
      </c>
      <c r="B6" s="23">
        <v>613.12137818500003</v>
      </c>
      <c r="C6" s="25">
        <v>814.54513888500003</v>
      </c>
      <c r="D6" s="77">
        <v>202</v>
      </c>
      <c r="E6" s="43">
        <v>0.32946168114048308</v>
      </c>
    </row>
    <row r="7" spans="1:5" x14ac:dyDescent="0.2">
      <c r="A7" s="42" t="s">
        <v>22</v>
      </c>
      <c r="B7" s="23">
        <v>689.39410572499992</v>
      </c>
      <c r="C7" s="25">
        <v>765.97571151</v>
      </c>
      <c r="D7" s="77">
        <v>76.581605785000079</v>
      </c>
      <c r="E7" s="43">
        <v>0.11108537939189832</v>
      </c>
    </row>
    <row r="8" spans="1:5" x14ac:dyDescent="0.2">
      <c r="A8" s="42" t="s">
        <v>23</v>
      </c>
      <c r="B8" s="23">
        <v>913.43716255520008</v>
      </c>
      <c r="C8" s="25">
        <v>950.25766191819991</v>
      </c>
      <c r="D8" s="77">
        <v>36.82049936299984</v>
      </c>
      <c r="E8" s="144">
        <v>4.0309832873451475E-2</v>
      </c>
    </row>
    <row r="9" spans="1:5" x14ac:dyDescent="0.2">
      <c r="A9" s="109" t="s">
        <v>24</v>
      </c>
      <c r="B9" s="48">
        <v>374.88533204800001</v>
      </c>
      <c r="C9" s="25">
        <v>412.10641868500005</v>
      </c>
      <c r="D9" s="77">
        <v>37.221086637000042</v>
      </c>
      <c r="E9" s="50">
        <v>9.92865910054712E-2</v>
      </c>
    </row>
    <row r="10" spans="1:5" x14ac:dyDescent="0.2">
      <c r="A10" s="42" t="s">
        <v>25</v>
      </c>
      <c r="B10" s="23">
        <v>213.18675138700002</v>
      </c>
      <c r="C10" s="49">
        <v>234.50500167900012</v>
      </c>
      <c r="D10" s="77">
        <v>21.318250292000101</v>
      </c>
      <c r="E10" s="43">
        <v>9.9998007161809371E-2</v>
      </c>
    </row>
    <row r="13" spans="1:5" x14ac:dyDescent="0.2">
      <c r="A13" s="166" t="s">
        <v>28</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7"/>
  <sheetViews>
    <sheetView zoomScale="85" zoomScaleNormal="85" workbookViewId="0">
      <selection activeCell="A17" sqref="A17"/>
    </sheetView>
  </sheetViews>
  <sheetFormatPr defaultRowHeight="14.25" x14ac:dyDescent="0.2"/>
  <cols>
    <col min="6" max="6" width="9" customWidth="1"/>
  </cols>
  <sheetData>
    <row r="1" spans="1:6" x14ac:dyDescent="0.2">
      <c r="A1" s="152"/>
      <c r="F1" t="s">
        <v>30</v>
      </c>
    </row>
    <row r="2" spans="1:6" x14ac:dyDescent="0.2">
      <c r="A2" s="152"/>
    </row>
    <row r="17" spans="1:1" x14ac:dyDescent="0.2">
      <c r="A17" s="192" t="s">
        <v>93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workbookViewId="0">
      <selection activeCell="A2" sqref="A2"/>
    </sheetView>
  </sheetViews>
  <sheetFormatPr defaultRowHeight="14.25" x14ac:dyDescent="0.2"/>
  <cols>
    <col min="1" max="1" width="17.5" bestFit="1" customWidth="1"/>
    <col min="4" max="5" width="11.875" bestFit="1" customWidth="1"/>
  </cols>
  <sheetData>
    <row r="2" spans="1:5" x14ac:dyDescent="0.2">
      <c r="A2" s="44" t="s">
        <v>8</v>
      </c>
      <c r="B2" s="163" t="s">
        <v>14</v>
      </c>
      <c r="C2" s="163" t="s">
        <v>15</v>
      </c>
      <c r="D2" s="164" t="s">
        <v>9</v>
      </c>
      <c r="E2" s="165" t="s">
        <v>11</v>
      </c>
    </row>
    <row r="3" spans="1:5" x14ac:dyDescent="0.2">
      <c r="A3" s="154" t="s">
        <v>20</v>
      </c>
      <c r="B3" s="23">
        <v>1603.3974547273911</v>
      </c>
      <c r="C3" s="24">
        <v>1867.9218494113982</v>
      </c>
      <c r="D3" s="156">
        <v>0.36379484141995611</v>
      </c>
      <c r="E3" s="157">
        <v>0.3702292207277898</v>
      </c>
    </row>
    <row r="4" spans="1:5" x14ac:dyDescent="0.2">
      <c r="A4" s="153" t="s">
        <v>23</v>
      </c>
      <c r="B4" s="23">
        <v>913.43716255520008</v>
      </c>
      <c r="C4" s="25">
        <v>950.25766191819991</v>
      </c>
      <c r="D4" s="158">
        <v>0.20724975377696467</v>
      </c>
      <c r="E4" s="159">
        <v>0.18834468571233146</v>
      </c>
    </row>
    <row r="5" spans="1:5" x14ac:dyDescent="0.2">
      <c r="A5" s="153" t="s">
        <v>21</v>
      </c>
      <c r="B5" s="23">
        <v>613.12137818500003</v>
      </c>
      <c r="C5" s="25">
        <v>814.54513888500003</v>
      </c>
      <c r="D5" s="158">
        <v>0.13911110678787997</v>
      </c>
      <c r="E5" s="159">
        <v>0.16144594706252313</v>
      </c>
    </row>
    <row r="6" spans="1:5" x14ac:dyDescent="0.2">
      <c r="A6" s="153" t="s">
        <v>22</v>
      </c>
      <c r="B6" s="23">
        <v>689.39410572499992</v>
      </c>
      <c r="C6" s="25">
        <v>765.97571151</v>
      </c>
      <c r="D6" s="158">
        <v>0.15641662560248942</v>
      </c>
      <c r="E6" s="159">
        <v>0.15181930167909474</v>
      </c>
    </row>
    <row r="7" spans="1:5" x14ac:dyDescent="0.2">
      <c r="A7" s="153" t="s">
        <v>24</v>
      </c>
      <c r="B7" s="48">
        <v>374.88533204800001</v>
      </c>
      <c r="C7" s="25">
        <v>412.10641868500005</v>
      </c>
      <c r="D7" s="158">
        <v>8.5057731332283573E-2</v>
      </c>
      <c r="E7" s="159">
        <v>8.1681060850990889E-2</v>
      </c>
    </row>
    <row r="8" spans="1:5" x14ac:dyDescent="0.2">
      <c r="A8" s="155" t="s">
        <v>29</v>
      </c>
      <c r="B8" s="23">
        <v>213.18675138700002</v>
      </c>
      <c r="C8" s="49">
        <v>234.50500167900012</v>
      </c>
      <c r="D8" s="160">
        <v>4.8369941080426221E-2</v>
      </c>
      <c r="E8" s="161">
        <v>4.6479783967270011E-2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39</vt:i4>
      </vt:variant>
    </vt:vector>
  </HeadingPairs>
  <TitlesOfParts>
    <vt:vector size="39" baseType="lpstr">
      <vt:lpstr>Figure  1.1 data</vt:lpstr>
      <vt:lpstr>Figure  1.1</vt:lpstr>
      <vt:lpstr>Figure  1.2 data</vt:lpstr>
      <vt:lpstr>Figure  1.2</vt:lpstr>
      <vt:lpstr>Figure  1.3 data</vt:lpstr>
      <vt:lpstr>Figure  1.3</vt:lpstr>
      <vt:lpstr>Figure  1.4 data</vt:lpstr>
      <vt:lpstr>Figure  1.5 data</vt:lpstr>
      <vt:lpstr>Figure  1.5</vt:lpstr>
      <vt:lpstr>Figure  1.6 data</vt:lpstr>
      <vt:lpstr>Figure  1.6</vt:lpstr>
      <vt:lpstr>Figure  1.</vt:lpstr>
      <vt:lpstr>Figure  1.7</vt:lpstr>
      <vt:lpstr>Figure  1.7 data</vt:lpstr>
      <vt:lpstr>Figure  1.8</vt:lpstr>
      <vt:lpstr>Figure  1.8 data</vt:lpstr>
      <vt:lpstr>Figure  1.9</vt:lpstr>
      <vt:lpstr>Figure  1.9 data</vt:lpstr>
      <vt:lpstr>Figure  1.10</vt:lpstr>
      <vt:lpstr>Figure  1.10 data</vt:lpstr>
      <vt:lpstr>Figure  1.11</vt:lpstr>
      <vt:lpstr>Figure  1.11 data</vt:lpstr>
      <vt:lpstr>Figure  1.12</vt:lpstr>
      <vt:lpstr>Figure  1.12 data</vt:lpstr>
      <vt:lpstr>Figure  1.13</vt:lpstr>
      <vt:lpstr>Figure  1.13 data</vt:lpstr>
      <vt:lpstr>Figure  1.14</vt:lpstr>
      <vt:lpstr>Figure  1.14 data</vt:lpstr>
      <vt:lpstr>Figure  1.15</vt:lpstr>
      <vt:lpstr>Figure  1.15 data</vt:lpstr>
      <vt:lpstr>Figure  1.16</vt:lpstr>
      <vt:lpstr>Figure  1.16 data</vt:lpstr>
      <vt:lpstr>Figure  1.17</vt:lpstr>
      <vt:lpstr>Figure  1.17 data</vt:lpstr>
      <vt:lpstr>Figure  1.18</vt:lpstr>
      <vt:lpstr>Figure  1.18 data</vt:lpstr>
      <vt:lpstr>Figure  1.19</vt:lpstr>
      <vt:lpstr>Figure  1.19 data</vt:lpstr>
      <vt:lpstr>Main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2023-08-07T10:49:58Z</dcterms:modified>
</cp:coreProperties>
</file>